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023\4. EVALUACIÓN Y SEGUIMIENTO\GESTIÓN POR DEPENDENCIAS\PAPELES DE TRABAJO\"/>
    </mc:Choice>
  </mc:AlternateContent>
  <bookViews>
    <workbookView xWindow="0" yWindow="0" windowWidth="20325" windowHeight="9030" activeTab="6"/>
  </bookViews>
  <sheets>
    <sheet name="JURIDICA" sheetId="1" r:id="rId1"/>
    <sheet name="PLANEACIÓN" sheetId="4" r:id="rId2"/>
    <sheet name="CORPORATIVA" sheetId="2" r:id="rId3"/>
    <sheet name="INTERVENCIÓN" sheetId="6" r:id="rId4"/>
    <sheet name="DIVULGACION" sheetId="3" r:id="rId5"/>
    <sheet name="TERRITORIAL" sheetId="5" r:id="rId6"/>
    <sheet name="TOTAL" sheetId="7" r:id="rId7"/>
  </sheets>
  <definedNames>
    <definedName name="_xlnm._FilterDatabase" localSheetId="1" hidden="1">PLANEACIÓN!$A$114:$AA$155</definedName>
  </definedNames>
  <calcPr calcId="162913"/>
</workbook>
</file>

<file path=xl/calcChain.xml><?xml version="1.0" encoding="utf-8"?>
<calcChain xmlns="http://schemas.openxmlformats.org/spreadsheetml/2006/main">
  <c r="C10" i="7" l="1"/>
  <c r="E83" i="5" l="1"/>
  <c r="E108" i="3" l="1"/>
  <c r="E105" i="3"/>
  <c r="E103" i="3"/>
  <c r="E102" i="3"/>
  <c r="E77" i="3"/>
  <c r="E65" i="3"/>
  <c r="E38" i="3"/>
  <c r="E78" i="3" l="1"/>
  <c r="E76" i="3"/>
  <c r="E13" i="6" l="1"/>
  <c r="E48" i="6"/>
  <c r="E9" i="6"/>
  <c r="E42" i="2" l="1"/>
  <c r="E68" i="2"/>
  <c r="E112" i="2" l="1"/>
  <c r="E123" i="3" l="1"/>
  <c r="C84" i="7" s="1"/>
  <c r="E111" i="3"/>
  <c r="C85" i="7" s="1"/>
  <c r="E124" i="3" l="1"/>
  <c r="C6" i="7" s="1"/>
  <c r="E111" i="2"/>
  <c r="E129" i="2"/>
  <c r="E126" i="2" l="1"/>
  <c r="E183" i="2" l="1"/>
  <c r="E166" i="2" l="1"/>
  <c r="C57" i="7" s="1"/>
  <c r="E13" i="4" l="1"/>
  <c r="E20" i="1" l="1"/>
  <c r="C20" i="7" s="1"/>
  <c r="E56" i="6" l="1"/>
  <c r="E166" i="5"/>
  <c r="E107" i="4"/>
  <c r="E28" i="4"/>
  <c r="C38" i="7" s="1"/>
  <c r="E184" i="2"/>
  <c r="C59" i="7" s="1"/>
  <c r="E177" i="2"/>
  <c r="C58" i="7" s="1"/>
  <c r="E137" i="2"/>
  <c r="C56" i="7" s="1"/>
  <c r="E105" i="2"/>
  <c r="C55" i="7" s="1"/>
  <c r="E193" i="2"/>
  <c r="C60" i="7" s="1"/>
  <c r="E40" i="2"/>
  <c r="C54" i="7" s="1"/>
  <c r="C99" i="7" l="1"/>
  <c r="C7" i="7"/>
  <c r="C8" i="7"/>
  <c r="C70" i="7"/>
  <c r="E194" i="2"/>
  <c r="C5" i="7" s="1"/>
  <c r="E108" i="4"/>
  <c r="C4" i="7" s="1"/>
  <c r="C39" i="7"/>
  <c r="E35" i="1"/>
  <c r="E36" i="1" l="1"/>
  <c r="C3" i="7" s="1"/>
  <c r="C21" i="7"/>
</calcChain>
</file>

<file path=xl/sharedStrings.xml><?xml version="1.0" encoding="utf-8"?>
<sst xmlns="http://schemas.openxmlformats.org/spreadsheetml/2006/main" count="2205" uniqueCount="1886">
  <si>
    <t xml:space="preserve"> </t>
  </si>
  <si>
    <t>INSTITUTO DISTRITAL DE PATRIMONIO CULTURAL
ASESORÍA DE CONTROL INTERNO
SEGUIMIENTO</t>
  </si>
  <si>
    <t>1. ENTIDAD:</t>
  </si>
  <si>
    <t>2. DEPENDENCIA A EVALUAR:</t>
  </si>
  <si>
    <t>INSTITUTO DISTRITAL DE PATRIMONIO CULTURAL</t>
  </si>
  <si>
    <t>OFICINA ASESORA JURÍDICA</t>
  </si>
  <si>
    <t>3. OBJETIVOS INSTITUCIONALES RELACIONADOS CON LA DEPENDENCIA:</t>
  </si>
  <si>
    <t>4. COMPROMISOS ASOCIADOS AL CUMPLIMIENTO DEL OBJETIVO INSTITUCIONAL</t>
  </si>
  <si>
    <t>5. MEDICIÓN DE COMPROMISOS</t>
  </si>
  <si>
    <t>4.1 No.</t>
  </si>
  <si>
    <t>4.2 ACTIVIDAD</t>
  </si>
  <si>
    <t xml:space="preserve"> 6 EVALUACIÓN DE LA OFICINA DE CONTROL INTERNO A LOS COMPROMISOS DE LA DEPENDENCIA:</t>
  </si>
  <si>
    <t>7. RECOMENDACIONES DE MEJORAMIENTO DE LA OFICINA DE CONTROL INTERNO:</t>
  </si>
  <si>
    <t>OFICINA ASESORA DE PLANEACIÓN</t>
  </si>
  <si>
    <t>POA GESTIÓN CONTRACTUAL</t>
  </si>
  <si>
    <t>SUBTOTAL POA GESTIÓN CONTRACTUAL</t>
  </si>
  <si>
    <t>POA GESTIÓN JURÍDICA</t>
  </si>
  <si>
    <t>SUBTOTAL POA GESTIÓN JURÍDICA</t>
  </si>
  <si>
    <t>TOTAL DEPENDENCIA</t>
  </si>
  <si>
    <t>8. FECHA:                      20-01-2023</t>
  </si>
  <si>
    <t>4.3 TAREA</t>
  </si>
  <si>
    <t>4.4 ENTREGABLE</t>
  </si>
  <si>
    <t>5.1 RESULTADO 
(%)
EFICACIA</t>
  </si>
  <si>
    <t>5.2 ANÁLISIS DE LOS RESULTADOS</t>
  </si>
  <si>
    <t>SUBDIRECCIÓN DE GESTIÓN CORPORATIVA</t>
  </si>
  <si>
    <t>POA ATENCIÓN A LA CIUDADANÍA</t>
  </si>
  <si>
    <t>SUBTOTAL POA ATENCIÓN A LA CIUDADANÍA</t>
  </si>
  <si>
    <t>POA GESTIÓN DEL TALENTO HUMANO</t>
  </si>
  <si>
    <t>SUBTOTAL POA GESTIÓN DEL TALENTO HUMANO</t>
  </si>
  <si>
    <t>POA GESTIÓN DOCUMENTAL</t>
  </si>
  <si>
    <t>SUBTOTAL POA GESTIÓN DOCUMENTAL</t>
  </si>
  <si>
    <t>POA ADMINISTRACIÓN DE BIENES E INFRAESTRUCTURA</t>
  </si>
  <si>
    <t>SUBTOTAL POA ADMINISTRACIÓN DE BIENES E INFRAESTRUCTURA</t>
  </si>
  <si>
    <t>POA CONTROL INTERNO DISCIPLINARIO</t>
  </si>
  <si>
    <t>SUBTOTAL POA CONTROL INTERNO DISCIPLINARIO</t>
  </si>
  <si>
    <t>POA GESTIÓN FINANCIERA</t>
  </si>
  <si>
    <t>SUBTOTAL POA GESTIÓN FINANCIERA</t>
  </si>
  <si>
    <t>POA DIRECCIONAMIENTO ESTRATÉGICO</t>
  </si>
  <si>
    <t>POA FORTALECIMIENTO DEL SIG</t>
  </si>
  <si>
    <t>SUBDIRECCIÓN DE GESTIÓN TERRITORIAL DEL PATRIMONIO</t>
  </si>
  <si>
    <t>POA GESTIÓN TERRITORIAL DEL PATRIMONIO</t>
  </si>
  <si>
    <t>SUBDIRECCIÓN DE PROTECCIÓN E INTERVENCIÓN DEL PATRIMONIO</t>
  </si>
  <si>
    <t>POA PROTECCIÓN E INTERVENCIÓN DEL PATRIMONIO</t>
  </si>
  <si>
    <t>Actualizar la Política de Prevención del Daño Antijurídico (PPDA) para el fortalecimiento de la Defensa Judicial de la entidad</t>
  </si>
  <si>
    <t>Proyectar los ajustes a la PPDA para la siguiente anualidad, que incluya los criterios para la selección del apoderado externo de la entidad</t>
  </si>
  <si>
    <t>Un Proyecto de actualización</t>
  </si>
  <si>
    <t xml:space="preserve">Presentar al Comité de Conciliación el proyecto de actualización de la PPDA para su aprobacion </t>
  </si>
  <si>
    <t xml:space="preserve">Una acta que contenga la decisión del comité </t>
  </si>
  <si>
    <t>Formular las directrices de conciliación para el fortalecimiento de la Defensa Judicial de la Entidad</t>
  </si>
  <si>
    <t xml:space="preserve">Revisar los casos de conciliación similares donde la entidad haya sido convocada </t>
  </si>
  <si>
    <t>Una lista de casos de conciliación de la entidad 2021 -2022</t>
  </si>
  <si>
    <t xml:space="preserve">Elaborar la directriz de conciliación </t>
  </si>
  <si>
    <t>Un proyecto de Directriz de Conciliación</t>
  </si>
  <si>
    <t xml:space="preserve">Presentar la directriz de conciliación para aprobacion del Comité de Conciliación </t>
  </si>
  <si>
    <t xml:space="preserve">Formular los procedimientos para el fortalecimiento de la Defensa Judicial y cumplimiento de la normatividad vigente
</t>
  </si>
  <si>
    <t xml:space="preserve">Elaborar y/o actualizar el procedimiento de defensa jurídica </t>
  </si>
  <si>
    <t xml:space="preserve">Un procedimiento de defensa judicial </t>
  </si>
  <si>
    <t>Elaborar y/o actualizar el procedimiento de cobro coactivo</t>
  </si>
  <si>
    <t>Un procedimiento de cobro coactivo</t>
  </si>
  <si>
    <t xml:space="preserve">Actualizar semestralmente el normograma </t>
  </si>
  <si>
    <t xml:space="preserve"> Normograma actualizado</t>
  </si>
  <si>
    <t>Incorporar acciones de pago de sentencias al procedimiento de pago o crear un procedimiento nuevo de acuerdo con la necesidad identificada</t>
  </si>
  <si>
    <t xml:space="preserve">Documento con las actividades de pago de sentencias aprobado </t>
  </si>
  <si>
    <t xml:space="preserve">Asegurar el seguimiento y reporte de los procesos judiciales de la entidad en el marco del fortalecimiento de Defensa judicial de la entiudad  </t>
  </si>
  <si>
    <t>Presentar los procesos y/o aspectos relevantes al comité de conciliación</t>
  </si>
  <si>
    <t>24 actas que evidencien las sesiones del comité</t>
  </si>
  <si>
    <t xml:space="preserve">Calificar el contigente judicial  de forma trimestral </t>
  </si>
  <si>
    <t>4 calificaciones contingente</t>
  </si>
  <si>
    <t>Actualizar mensualmente la plaforma SIPROJ según el movimiento de cada proceso</t>
  </si>
  <si>
    <t>12 reportes de actualización de los procesos judiciales</t>
  </si>
  <si>
    <t>Actualizar, simplificar, mejorar y divulgar el proceso de gestión contractual acorde con la normatividad vigente</t>
  </si>
  <si>
    <t>Actualizar el manual de contratación</t>
  </si>
  <si>
    <t>Manual de contratación actualizado</t>
  </si>
  <si>
    <t>Actualizar el manual de supervisión</t>
  </si>
  <si>
    <t>Manual de supervisión actualizado</t>
  </si>
  <si>
    <t>Revisar y/o actualizar los procedimientos de gestión contractual</t>
  </si>
  <si>
    <t>Procedimientos actualizados</t>
  </si>
  <si>
    <t xml:space="preserve">Divulgar al personal en relación con el Manual de contratación </t>
  </si>
  <si>
    <t>Listado de asistencia</t>
  </si>
  <si>
    <t>Divulgar al personal en relación con el Manual de supervisión</t>
  </si>
  <si>
    <t>Realizar divulgaciones en materia contractual</t>
  </si>
  <si>
    <t>Realizar el seguimiento a la ejecución del Plan Anual de Aquisiciones</t>
  </si>
  <si>
    <t xml:space="preserve">Asignar a los abogados de la OAJ los procesos de selección integrados en el PAA </t>
  </si>
  <si>
    <t>Matriz de reparto/ Acta de comité de contratación</t>
  </si>
  <si>
    <t>Realizar el seguimiento interno por parte de la OAJ a los procesos del PAA asignados a los abogados</t>
  </si>
  <si>
    <t>Listas de asistencia
 Actas de reunión</t>
  </si>
  <si>
    <t>Realizar seguimiento de la ejecución del PAA con los ordenadores de gasto</t>
  </si>
  <si>
    <t>Acta de comité de contratación</t>
  </si>
  <si>
    <t xml:space="preserve"> Gestionar la liquidación de los contratos con los supervisores de los contratos</t>
  </si>
  <si>
    <t>Revisar la información de contratos a liquidar (2016 a 2021), depurar y asignar.</t>
  </si>
  <si>
    <t>Matriz de liquidaciones actualizada con el reparto</t>
  </si>
  <si>
    <t>Realizar seguimiento al estado de la matriz de liquidaciones y generar alertas</t>
  </si>
  <si>
    <t>Listados de asistencia 
Matriz de seguimiento de liquidaciones</t>
  </si>
  <si>
    <t>Reportar el avance y medición de la gestión institucional, a partir del seguimiento a los proyectos de inversión del IDPC</t>
  </si>
  <si>
    <t xml:space="preserve">Brindar acompañamiento a los responsables de proyectos de inversión, en la programación y planeación de las metas e indicadores </t>
  </si>
  <si>
    <t xml:space="preserve"> Actas o listados de asistencia o presentaciones o comunicaciones  enviados de acompañamiento a los responsables de  proyectos de inversión</t>
  </si>
  <si>
    <t>Realizar la consolidación, revisión, retroalimentación y posterior reporte de cumplimiento del avance de indicadores y metas de proyectos de inversión en el sistema de seguimiento al Plan de Desarrollo Distrital</t>
  </si>
  <si>
    <t xml:space="preserve">Reportes de avance de indicadores y metas de proyectos de inversión </t>
  </si>
  <si>
    <t>Realizar la consolidación, revisión, retroalimentación y posterior reporte de cumplimiento del avance de indicadores  de producto, meta y resultado (PMR) y trazadores presupuestales en el sistema de la Secretaría Distrital de Hacienda</t>
  </si>
  <si>
    <t xml:space="preserve">Reportes de avance de indicadores (PMR) y trazadores presupuestales </t>
  </si>
  <si>
    <t>Realizar el seguimiento y validación de la ejecución de los recursos de inversión (recursos de la vigencia y la reserva)</t>
  </si>
  <si>
    <t>Seguimientos a la ejecución de recursos de inversión</t>
  </si>
  <si>
    <t>Divulgar el avance de indicadores y metas de proyectos de inversión (físicas y financieras) a la comunidad institucional, mediante correo electrónico.</t>
  </si>
  <si>
    <t>Correos de divulgación del avance del seguimiento de indicadores</t>
  </si>
  <si>
    <t xml:space="preserve">Articular la planeación estratégica con la planeación táctica y operativa </t>
  </si>
  <si>
    <t>Integrar el formato del Plan Operativo Anual con el formato de Seguimiento a Proyectos de Inversión e Indicadores</t>
  </si>
  <si>
    <t>Formato POA aprobado</t>
  </si>
  <si>
    <t>Actualizar y aprobar los procedimientos "Gestión estratégica, planes institucionales y plan operativo anual", y  "Seguimiento y evaluación de proyectos de inversión".</t>
  </si>
  <si>
    <t>Procedimientos aprobados</t>
  </si>
  <si>
    <t xml:space="preserve">Acompañar la reformulación de los Planes Operativos Anuales -POA bajo el nuevo formato </t>
  </si>
  <si>
    <t xml:space="preserve"> Actas o listados de asistencia o presentaciones o comunicaciones, o correos electrónicos  de acompañamiento a los procesos
POAS reformulados</t>
  </si>
  <si>
    <t>Realizar la consolidación, revisión y retroalimentación del avance de ejecución de los POA.</t>
  </si>
  <si>
    <t xml:space="preserve">Informes de monitoreos a los POA realizados por proceso </t>
  </si>
  <si>
    <t>Divulgar el avance de cumplimiento de los POA  y las alertas  sobre posibles incumplimientos.</t>
  </si>
  <si>
    <t>Correos de divulgación del avance de cumplimiento de los POA</t>
  </si>
  <si>
    <t>Solicitar la publicación del avance de cumplimiento de los POA  y las alertas  sobre posibles incumplimientos.</t>
  </si>
  <si>
    <t>Correos de solicitud de publicación de información en el micrositio de transparencia y de acceso a la información pública</t>
  </si>
  <si>
    <t>Fortalecer la estrategia de Rendición de Cuentas del IDPC</t>
  </si>
  <si>
    <t>Conformar el grupo líder de rendición de cuentas al interior del Instituto.</t>
  </si>
  <si>
    <t>Acta de conformación del equipo líder de rendición de cuentas</t>
  </si>
  <si>
    <t>Actualizar estrategia de rendición de cuentas</t>
  </si>
  <si>
    <t>Estrategia actualizada</t>
  </si>
  <si>
    <t xml:space="preserve">Liderar el proceso de planeación y ejecución de la rendición de cuentas institucional </t>
  </si>
  <si>
    <t>Eventos de rendición de cuentas institucional</t>
  </si>
  <si>
    <t xml:space="preserve">Promover el acceso a los servicios que presta el Instituto, de manera eficiente y eficaz
</t>
  </si>
  <si>
    <t xml:space="preserve">Documentar y aprobar  la estrategia de racionalización de los trámites para la inscripción formal en el Sistema Único de Información de Trámites -SUIT </t>
  </si>
  <si>
    <t>Estrategia aprobada</t>
  </si>
  <si>
    <t>Fortalecer la participación ciudadana y los espacios de control social del Instituto</t>
  </si>
  <si>
    <t>Ejecutar las actividades de participación ciudadana en el marco del Modelo de Participación Ciudadana y Control Social del Instituto</t>
  </si>
  <si>
    <t>Actividades de participación ciudadana realizadas</t>
  </si>
  <si>
    <t>Realizar jornadas de sensibilización internas a los servidores del IDPC y piezas informativas sobre participación ciudadana</t>
  </si>
  <si>
    <t>Jornada de sensibilización realizada 
Piezas comunicativas sobre participación ciudadana</t>
  </si>
  <si>
    <t>Actualización mensual de la información contenida en el Menú Participa en la página web del IDPC</t>
  </si>
  <si>
    <t>Actualización mensual del Menú Participa en la página web del IDPC</t>
  </si>
  <si>
    <t>Realizar el informe de seguimiento a la implementación de los procesos de Participación Ciudadana en el IDPC</t>
  </si>
  <si>
    <t xml:space="preserve">Informes de participación Ciudadana </t>
  </si>
  <si>
    <t>SUBTOTAL POA DIRECCIONAMIENTO ESTRATÉGICO</t>
  </si>
  <si>
    <t>SUBTOTAL POA FORTALECIMIENTO DEL SIG</t>
  </si>
  <si>
    <t>Fortalecer la gestión por procesos y la accesibilidad de su documentación en el marco de la implementación y mejora de la política de fortalecimiento organizacional y simplificación de procesos</t>
  </si>
  <si>
    <t>5.Elaborar cronograma de actualización de documentos</t>
  </si>
  <si>
    <t>Cronograma de actualización de documentos</t>
  </si>
  <si>
    <t>4.Actualizar el instructivo de  control de documentos con los lineamientos de accesibilidad</t>
  </si>
  <si>
    <t>Instructivo de control de documentos actualizado</t>
  </si>
  <si>
    <t>6.Realizar la revisión de los formatos electrónicos y realizar su actualización</t>
  </si>
  <si>
    <t>Documento (o informe) de formatos electrónicos
 Formatos actualizados</t>
  </si>
  <si>
    <t>3.Elaborar y adoptar el procedimiento  control de documentos con los lineamientos de accesibilidad</t>
  </si>
  <si>
    <t>Procedimiento  control de documentos actualizado</t>
  </si>
  <si>
    <t>7.Realizar seguimiento al cumplimiento del cronograma de actualización de los documentos</t>
  </si>
  <si>
    <t>Seguimientos del cronograma de actualización</t>
  </si>
  <si>
    <t>2.Actualizar las caracterizaciones de los procesos modificados en el mapa de procesos</t>
  </si>
  <si>
    <t>Caracterizaciones actualizadas</t>
  </si>
  <si>
    <t>Mejorar la gestión de riesgos del IDPC, atendiendo las observaciones de la Asesoría de Control Interno y la Veeduría Distrital, así como las directrices emitidas en materia de gestión de riesgos de seguridad digital, riesgos asociados a trámites y lavado</t>
  </si>
  <si>
    <t>1.Actualizar la herramienta  matriz de riesgos</t>
  </si>
  <si>
    <t>Herramienta de la matriz de riesgos actualizada</t>
  </si>
  <si>
    <t>2.Actualizar el manual y procedimiento de riesgos</t>
  </si>
  <si>
    <t>Manual de riesgos actualizado  Procedimiento de riesgos actualizado</t>
  </si>
  <si>
    <t>4.Realizar backups de informes monitoreo y soportes de la gestión de riesgos en la red interna</t>
  </si>
  <si>
    <t>Backups monitoreos riesgos</t>
  </si>
  <si>
    <t>3.Actualizar los mapas de riesgos de los procesos</t>
  </si>
  <si>
    <t>Mapas de riesgos actualizados</t>
  </si>
  <si>
    <t>Mejorar el monitoreo y seguimiento a los resultados de la gestión institucional, para la toma de decisiones</t>
  </si>
  <si>
    <t>1.Revisar y actualizar batería de Indicadores bajo metodología Balance Score Card</t>
  </si>
  <si>
    <t>Batería de indicadores actualizada</t>
  </si>
  <si>
    <t>2.Realizar el monitoreo y análisis de la medición de los indicadores</t>
  </si>
  <si>
    <t>Informes de monitoreo y análisis de la medición de indicadores institucionales</t>
  </si>
  <si>
    <t>3.Presentar análisis de los indicadores a la Alta Dirección</t>
  </si>
  <si>
    <t>Presentación de resultados de indicadores a la Alta Dirección</t>
  </si>
  <si>
    <t>Optimizar la gestión del monitoreo de los planes de mejoramiento del IDPC</t>
  </si>
  <si>
    <t>1.Actualizar la herramienta planes de mejoramiento (interno y externo)</t>
  </si>
  <si>
    <t>Herramienta planes de mejoramiento actualizada</t>
  </si>
  <si>
    <t>2.Actualizar el procedimiento planes de mejoramiento</t>
  </si>
  <si>
    <t>Procedimiento planes de mejoramiento actualizado</t>
  </si>
  <si>
    <t>3.Realizar monitoreos a la ejecución de los planes de mejoramiento</t>
  </si>
  <si>
    <t>Informes monitoreo de planes de mejoramiento remitidos</t>
  </si>
  <si>
    <t>Fortalecer la segunda línea de defensa en el marco de la implementación y sostenibilidad de la Política de Control Interno</t>
  </si>
  <si>
    <t>1.Realizar la revisión y análisis de actividades de control que se deben adelantar desde la segunda línea de defensa de acuerdo con el mapa de aseguramiento</t>
  </si>
  <si>
    <t>Listado de puntos de control documentado</t>
  </si>
  <si>
    <t>2.Formular el cronograma de actualización de procedimientos para documentar los puntos de control de la segunda línea de defensa</t>
  </si>
  <si>
    <t>Cronograma de actualización de  documentos</t>
  </si>
  <si>
    <t>3.Actualizar los procedimientos o documentos con los controles de la segunda línea de defensa de acuerdo con el cronograma establecido</t>
  </si>
  <si>
    <t>Procedimientos actualizados de acuerdo con el cornograma establecido</t>
  </si>
  <si>
    <t>Asesgurar el funcionamiento de  Comité Institucional de Gestión y Desempeño para la toma desiciones</t>
  </si>
  <si>
    <t>1.Elaborar el proyecto de resolución de actualización del Comité Institucional de Gestión y Desempeño de acuerdo con las actualizaciones de Manual Operativo del MIPG</t>
  </si>
  <si>
    <t>Resolución del Comité Institucional de Gestión y Desempeño actualizada</t>
  </si>
  <si>
    <t>2.Desarrollar los Comités de Gestión y Desempeño articulados al Comité de Coordinación de Control Interno para la toma de decisiones en las  temáticas requeridas por el FURAG</t>
  </si>
  <si>
    <t>Listas de asistencia y/o actas de  Comité Institucional de Gestión y Desempeño</t>
  </si>
  <si>
    <t>Mejorar el avance de la implementación y sostenibilidad de la política de gestión del conocimiento y la innovación</t>
  </si>
  <si>
    <t>1.Actualizar la metodología de gestión del conocimiento y la innovación, definiendo los conceptos y la aplicación de la política en el IDPC, así como los parámetros para la formulación del inventario de conocimiento explícito y tácito</t>
  </si>
  <si>
    <t>Metodología de gestión del conocimiento y la Innovación actualizada</t>
  </si>
  <si>
    <t>2.Actualizar la conformación del equipo de gestión del conocimiento e innovación de la entidad.</t>
  </si>
  <si>
    <t>Acta  actualización conformación equipo de gestión del conocimiento y la innovación</t>
  </si>
  <si>
    <t>3.Actualizar el audiagnóstico de la política de gestión del conocimiento y la innovación</t>
  </si>
  <si>
    <t>Autodiagnóstico de la política de gestión del conocimiento y la innovación actualizado</t>
  </si>
  <si>
    <t>4.Realizar una sensibilización sobre la metodología de gestión del conocimiento al equipo de colaboradores del IDPC</t>
  </si>
  <si>
    <t>Sensibilización sobre la metodología de gestión del conocimiento y la innovación</t>
  </si>
  <si>
    <t>5.Formular y presentar para aprobación del Comité de Gestión y Desempeño, el plan de acción de la política de gestión del conocimiento y la innovación</t>
  </si>
  <si>
    <t>Plan de acción de gestión del conocimiento aprobado</t>
  </si>
  <si>
    <t>6.Actualizar y mejorar el inventario del conocimiento explícito</t>
  </si>
  <si>
    <t>Inventario de conocimiento explícito actualizado</t>
  </si>
  <si>
    <t>7.LLevar a cabo la identificación del conocimiento tácito</t>
  </si>
  <si>
    <t>Propuesta de Inventario de conocimiento tácito elaborada</t>
  </si>
  <si>
    <t>8.Clasificar e identificar estrategia de sistematización y transferencia</t>
  </si>
  <si>
    <t>Estrategia de sistematización y transferencia del conocimiento tácito elaborada</t>
  </si>
  <si>
    <t>9.Identificar las necesidades de gestión del conocimiento y la innovación a partir del análisis de datos e información de los procesos y la recopilación de la información que requieren sus dependencias</t>
  </si>
  <si>
    <t>Documento con la identificación de necesidades de gestión del conocimiento e innovación para la vigencia 2023</t>
  </si>
  <si>
    <t>10.Actualizar el listado de buenas prácticas generadas en términos de gestión del conocimiento e innovación, incluyendo experiencias ciudadanas que hayan sido identificadas como innovadoras</t>
  </si>
  <si>
    <t>Documento identificación de  buenas prácticas en gestión del conocimiento y la innovación de otras entidades, en la cual se identifiquen  experiencias ciudadanas que se han identificado como innovadoras</t>
  </si>
  <si>
    <t>11.Realizar un ejercicio de innovación aplicando las herramientas y técnicas definidas en la metodología de gestión del conocimiento e innovación</t>
  </si>
  <si>
    <t>Ejercicio de innovación implementado que permita identificar soluciones para la optimización de los procesos</t>
  </si>
  <si>
    <t>12.Identificar eventos en los que la entidad participó en la difusión y/o fortalecimiento del conocimiento relacionado con su quehacer</t>
  </si>
  <si>
    <t>Inventario de eventos en los que la entidad participó en la difusión y/o fortalecimiento del conocimiento relacionado con el quehacer de la entidad</t>
  </si>
  <si>
    <t>13.Revisar y verificar opciones para implementar un repositorio para almacenar la información inventariada (conservación del conocimiento)</t>
  </si>
  <si>
    <t>Documento con la revisión y verificación de mejores prácticas para implementar un repositorio con el propósito de conservar el conocimiento en la entidad</t>
  </si>
  <si>
    <t>14.Elaborar y publicar en la página web de la entidad un informe ejecutivo con los resultados de ejercicios de innovación, mejores práticas, lecciones aprendidas y fortalezas</t>
  </si>
  <si>
    <t>Informe ejecutivo de los ejercicios de innovación, mejores prácticas y lecciones aprendidas</t>
  </si>
  <si>
    <t>15.Formular el protocolo de anominización de datos</t>
  </si>
  <si>
    <t>Protocolo de anonimización de datos formulado</t>
  </si>
  <si>
    <t>Fortalecer la gestión de los registros administrativos del Instituto en el marco de la implementación de la política de gestión estadística de la información</t>
  </si>
  <si>
    <t>1.Aprobar un documento con los lineamientos para la gestión de calidad de datos en el IDPC</t>
  </si>
  <si>
    <t>Documento aprobado</t>
  </si>
  <si>
    <t>4.Realizar un ejercicio de analítica descriptiva  de los trámites y OPAs registrados en el Sistema de Gestión Documental y que sean atendidos por la Subdirección de Protección e Intervención del Patrimonio</t>
  </si>
  <si>
    <t>Informe de análisis descriptivo de los datos</t>
  </si>
  <si>
    <t>Avanzar en la implementación del Plan Estadístico Distrital (PED) en el marco de la implementación de la política de gestión estadística de la información</t>
  </si>
  <si>
    <t>1.Identificar el estado de la documentación de la operación estadística (SISBIC)</t>
  </si>
  <si>
    <t>Documento de ruta documental diligenciado y soportes</t>
  </si>
  <si>
    <t>2.Definir plan de trabajo orientado a alcanzar el 30% de la ruta documental de la Operación Estadística (OPPEE) SISBIC</t>
  </si>
  <si>
    <t>Plan de trabajo formulado</t>
  </si>
  <si>
    <t>3.Acompañar el proceso de documentación de la operación estadística</t>
  </si>
  <si>
    <t>Informe de implementación o ejecución del plan de trabajo</t>
  </si>
  <si>
    <t>Implementar y mantener  el programa de uso eficiente del agua</t>
  </si>
  <si>
    <t>1.Elaborar un informe trimestral de los resultados del seguimiento a los consumos de agua.</t>
  </si>
  <si>
    <t>Informes institucionales de seguimiento y análisis al consumo de agua</t>
  </si>
  <si>
    <t>2.Elaborar un informe anual sobre el inventario, estado y condiciones del sistema hidrosanitario por sede concertada.</t>
  </si>
  <si>
    <t>Informe del estado del sistema hidrosanitario por sede concertada.</t>
  </si>
  <si>
    <t>3.Implementar siete (7) aparatos de bajo consumo de agua  en las sedes concertadas en el PIGA 2020 - 2024, que  lo requieran.</t>
  </si>
  <si>
    <t>Aparatos de bajo consumo instalados  (reflejados en el inventario de aparatos de bajo consumo)</t>
  </si>
  <si>
    <t>4.Realizar campañas de sensibilización sobre el ahorro y uso eficiente del agua, control de fugas, control de vertimientos y prevención de las conexiones erradas</t>
  </si>
  <si>
    <t>Campañas de sensibilización virtual o presencial. Una semestral que incluya funcionarios, contratistas y/o personal de servicios generales de todas las sedes concertadas</t>
  </si>
  <si>
    <t>Implementar y mantener  el programa de uso eficiente de la energía</t>
  </si>
  <si>
    <t>1.Elaborar un informe trimestral de los resultados del seguimiento a los consumos de energía</t>
  </si>
  <si>
    <t>Informes institucionales de seguimiento y análisis al consumo de energía</t>
  </si>
  <si>
    <t>2.Elaborar un informe anual sobre el inventario, estado y condiciones de los equipos energéticos de la Institución (bombas, ascensores, plantas eléctricas y sistemas eléctrico), por sede concertada</t>
  </si>
  <si>
    <t>Informe de seguimiento de las condiciones de los equipos energéticos de la entidad por sede concertada</t>
  </si>
  <si>
    <t>3.Implementar sesenta y tres (63) dispositivos lumínicos de alta eficiencia LED en las instalaciones concertadas en el PIGA 2020-2024, que requieran de estos dispositivos.</t>
  </si>
  <si>
    <t>Dispositivos lumínicos instalados (Bombillos  y paneles LED requeridos),  reflejado en el inventario de dispositivos lumínicos de bajo consumo</t>
  </si>
  <si>
    <t>4.Realizar campañas de sensibilización ambiental sobre el ahorro y uso eficiente de la energía y temas asociados</t>
  </si>
  <si>
    <t>5.Realizar reunión con el gestor ambiental para definir la viabilidad de la implementación de fuentes no convencionales de energía</t>
  </si>
  <si>
    <t>Acta de reunión con el gestor ambiental donde se defina la viabilidad de implementación de los proyectos de FNCE cotizados en 2021</t>
  </si>
  <si>
    <t>Implementar y mantener  el programa de gestión integral de residuos</t>
  </si>
  <si>
    <t>1.Realizar un informe trimestral de aprovechamiento sobre el seguimiento a la gestión de residuos convencionales aprovechables</t>
  </si>
  <si>
    <t>Informes institucionales de seguimiento y análisis a la gestión de residuos convencionales aprovechables</t>
  </si>
  <si>
    <t>2.Realizar el informe semestral del Plan Ambiental Interno de la Gestión Integral de Residuos (PAI)</t>
  </si>
  <si>
    <t>Informes del PAI elaborados</t>
  </si>
  <si>
    <t>3.Realizar un informe semestral del seguimiento a la gestión de residuos peligrosos y especiales (RCD)</t>
  </si>
  <si>
    <t>Informes institucionales de seguimiento y análisis a la gestión de residuos peligrosos y especiales</t>
  </si>
  <si>
    <t>4.Realizar una campaña de sensibilización ambiental cuatrimestral, de manera virtual o presencial, sobre el manejo adecuado de los residuos generados en la Institución (convencionales, peligrosos y/o especiales)</t>
  </si>
  <si>
    <t>Campañas de sensibilización ambiental que incluya funcionarios, contratistas y/o personal de servicios generales de todas las sedes concertadas</t>
  </si>
  <si>
    <t>Implementar y mantener  el programa de consumo sostenible</t>
  </si>
  <si>
    <t>1.Actualizar el componente ambiental del manual de contratación del IDPC</t>
  </si>
  <si>
    <t>Manual de contratación actualizado en el componente de gestión ambiental</t>
  </si>
  <si>
    <t>2.Adquirir un producto fabricado en material reciclado</t>
  </si>
  <si>
    <t>Producto para el aseo o mantenimiento que haya sido fabricado en material reciclado.</t>
  </si>
  <si>
    <t>3.Incorporar en la Guía de criterios ambientales para la contratación y compras del IDPC lo establecido en el Acuerdo 808 de 2021</t>
  </si>
  <si>
    <t>Guía de criterios ambientales para la contratación y compras del IDPC actualizada</t>
  </si>
  <si>
    <t>4.Realizar capacitación a los responsables de las compras de productos plasticos del equipo de Almacen, en materia del Acuerdo 808 de 2021.</t>
  </si>
  <si>
    <t>Listado de asistencia de la capacitación</t>
  </si>
  <si>
    <t>5.Divulgar mensualmente, a través del Boletín PIGA, un tema de interés ambiental asociado a las compras públicas sostenibles</t>
  </si>
  <si>
    <t>Correo electrónico con boletín divulgado</t>
  </si>
  <si>
    <t>6.Implementar campaña de ahorro de papel por oferta</t>
  </si>
  <si>
    <t>Informe de implementación de la campaña implementada en el año</t>
  </si>
  <si>
    <t>7.Realizar informe trimestral de seguimiento al consumo de papel, impresiones y fotocopiado</t>
  </si>
  <si>
    <t>Informes institucionales de seguimiento al consumo de papel, impresiones y fotocopiado</t>
  </si>
  <si>
    <t>8.Realizar una feria ambiental de productos y servicios sostenibles, que promueva buenas prácticas para el consumo racional de los recursos y de a conocer alternativas de eco-productos, productos verdes o productos sostenibles</t>
  </si>
  <si>
    <t>Feria ambiental realizada
Informe de seguimiento a la realización de la feria</t>
  </si>
  <si>
    <t>Implementar y mantener el programa de prácticas sostenibles</t>
  </si>
  <si>
    <t>1.Divulgar un tema mensual que promueva la movilidad sostenible, a través del boletín PIGA.</t>
  </si>
  <si>
    <t>2.Fomentar el uso de la bicicleta dentro del IDPC, a través de programas de premios dirigidos a los usuarios frecuentes y a usuarios nuevos o potenciales</t>
  </si>
  <si>
    <t>Actividad anual de premiación realizada al mejor biciusuarios en las siguientes tres categorías: Biciusuarios del IDPC; más de 30 días llegando en bici; biciusuarios que llegaron en bici al menos un día sin carro.
Informe de seguimiento de la actividad</t>
  </si>
  <si>
    <t>3.Realizar seguimiento mensual al formato de registro de bici-usuarios</t>
  </si>
  <si>
    <t>Informes de seguimiento al registro de bici-usuarios</t>
  </si>
  <si>
    <t>4.Realizar una sensibilización virtual o presencial, semestral, sobre conducción sostenible</t>
  </si>
  <si>
    <t>Listas de asistencia sensibilizaciones ejecutadas; presentaciones, actas</t>
  </si>
  <si>
    <t>5.Diseñar y desarrollar una estrategia de carro compartido</t>
  </si>
  <si>
    <t>Estrategia de carro compartido realizada en el año
Informe de seguimiento a la estrategia desarrollada</t>
  </si>
  <si>
    <t>6.Realizar inspección ambiental/SST de todas las sedes concertadas</t>
  </si>
  <si>
    <t>Informes de inspección (un informe por sede concertada en el PIGA)</t>
  </si>
  <si>
    <t>7.Realizar una campaña de orden y aseo semestral</t>
  </si>
  <si>
    <t>Registro de asistencia por campaña de orden y aseo realizada 
Informe de la campaña con registro fotográfico</t>
  </si>
  <si>
    <t>8.Realizar un recorrido virtual o presencial por un humedal o cuerpo hídrico</t>
  </si>
  <si>
    <t>Recorrido anual realizado
Informe de la actividad</t>
  </si>
  <si>
    <t>9.Realizar actividades en la huerta urbana del Museo de Bogotá, que fomenten la construcción, mantenimiento y/o cuidado de las huertas</t>
  </si>
  <si>
    <t>Actividad mensual en torno a la huerta del Museo de Bogotá (listados de asistencia, informe de la actividad con registro fotográfico)</t>
  </si>
  <si>
    <t>10.Realizar una campaña anual de siembra de árboles para minimización de huella de carbono</t>
  </si>
  <si>
    <t>Campaña ejecutada de siembra de árboles
Informe de seguimiento a la campaña realizada</t>
  </si>
  <si>
    <t>11.Planear, estructurar y llevar a cabo la semana ambiental del IDPC</t>
  </si>
  <si>
    <t>Informe sobre las actividades ejecutadas en la semana ambiental del IDPC</t>
  </si>
  <si>
    <t>12.Elaborar el inventario actualizado de los vehículos pertenecientes al parque automotor propio o en alquiler del IDPC, así como el informe y soportes de los reencauches efectuados a los vehículos en el año 2021 y remitir a la SDA.</t>
  </si>
  <si>
    <t>Inventario actualizado del parque automotor y reencauche.</t>
  </si>
  <si>
    <t>13.Realizar difusión virtual o presencial de la Política Ambiental</t>
  </si>
  <si>
    <t>Jorndadas de sensibilización de la Política de Gestión Ambiental, realizadas
(listados de asistencia, informe de la actividad)</t>
  </si>
  <si>
    <t>14.Realizar revisión y actualización de la matriz de requisitos legales ambientales, informando los incumplimientos detectados al gestor ambiental.</t>
  </si>
  <si>
    <t>Matriz legal ambiental actualizada.
Registro del comunicado dirigido al gestor ambiental (solo en caso de detectar incumplimento normativo durante la revisión)</t>
  </si>
  <si>
    <t>Planear la gestión del proceso mejoranto los instrumentos de medición y presentación de resultados Fortalecer la accesibilidad y atención a la ciudadanía</t>
  </si>
  <si>
    <t>1.Revisar y ajustar la encuesta de satisfacción a la ciudadanía</t>
  </si>
  <si>
    <t>Formulario encuesta de satisfacción a la ciudadanía actualizada</t>
  </si>
  <si>
    <t>2.Actualizar el Modelo de Atención a la Ciudadanía en articulación con el Plan Distrital de Desarrollo y el Plan Sectorial de Cultura.</t>
  </si>
  <si>
    <t>Documento modelo de atención a la ciudadanía actualizado</t>
  </si>
  <si>
    <t>3.Elaborar procedimiento de medición y evaluación de la satisfacción de atención a solicitudes o actividades misionales.</t>
  </si>
  <si>
    <t>1 procedimiento adoptado</t>
  </si>
  <si>
    <t>4.Actualizar la política de protección de datos de la entidad</t>
  </si>
  <si>
    <t>1 politica actualizada</t>
  </si>
  <si>
    <t>5.Actualizar la estrategia de reconocimiento al mejor servidor de atención a la ciudadania</t>
  </si>
  <si>
    <t>1 estrategia aprobada por el Subdirector de Gestión Corporativa (marzo)</t>
  </si>
  <si>
    <t>6.Definir plan de trabajo para la adecuación de los espacios fisicos de la sede Palomar</t>
  </si>
  <si>
    <t>Un plan de trabajo de ajustes razonables definido (abril)</t>
  </si>
  <si>
    <t>7.Creación de Manual de Buenas prácticas en Atención a la ciudadanía</t>
  </si>
  <si>
    <t>1 manual creado</t>
  </si>
  <si>
    <t>8.Adecuación de la encuesta de satisfacción ciudadana para personas con discapacidad visual</t>
  </si>
  <si>
    <t>1 encuesta actualizada</t>
  </si>
  <si>
    <t>9.Realizar un informe, contado la necesidad de crear una Oficina de atención a la ciudadanía y transparencia</t>
  </si>
  <si>
    <t>1 informe de avance</t>
  </si>
  <si>
    <t>2 informes de las gestiones realizadas y los resultados que al corte se obtengan</t>
  </si>
  <si>
    <t>11.Definir una estrategia de comunicación para divulgar las funciones y responsabilidades de la entidad y canales de atención</t>
  </si>
  <si>
    <t>Una estrategia de comunicación diseñada</t>
  </si>
  <si>
    <t>Desarrollar acciones orientadas a mejorar la implementación y sostenibilidad de la política de servicio a la ciudadanía</t>
  </si>
  <si>
    <t>1.Adecuar los espacios físicos   de la sede del Palomar de acuerdo con el plan de trabajo de ajustes razonables de accesibilidad aprobado por el IDPC</t>
  </si>
  <si>
    <t>Un informe ejecutivo de las adecuaciones de espacios físicos realizados (Nov)</t>
  </si>
  <si>
    <t>2.Generar acciones participativas en el súper CADE Virtual</t>
  </si>
  <si>
    <t>2 informes de la participación realizada por el IDPC en el súper CADE virtual</t>
  </si>
  <si>
    <t>3.Dar cumplimiento a lo estipulado en el anexo 2 de la resolución Min TIC  1519 de 2020</t>
  </si>
  <si>
    <t>Sección de Transparencia de la página web ajustada de acuerdo con los criterios del anexo 2 de la resolución Min TIC  1519 de 2020</t>
  </si>
  <si>
    <t>4.Realizar y publicar boletines mensuales de seguimiento a las solicitudes de acceso a la información pública  que ingresan a la entidad, a través de la página web del Instituto y correo electrónico (BD caracterización de usuarios), con enfoque de género</t>
  </si>
  <si>
    <t>11 boletines de seguimiento a las solicitudes de acceso a la información pública</t>
  </si>
  <si>
    <t>5.Ejecutar la estrategia de comunicación para divulgar las funciones y responsabilidades de la entidad y canales de atención</t>
  </si>
  <si>
    <t>3 Piezas graficas divulgadas</t>
  </si>
  <si>
    <t>6.Realizar ferias de servicios para recibir atender y orientar a la ciudadanía en los trámites y servicios que ofrece la entidad</t>
  </si>
  <si>
    <t>2 ferias de servicios realizadas</t>
  </si>
  <si>
    <t>7.Implementar y difundir piezas comunicativas de lenguaje de señas en los puntos de atención a la ciudadanía del instituto</t>
  </si>
  <si>
    <t>3 piezas comunicativas divulgadas</t>
  </si>
  <si>
    <t>8.Realizar jornadas de divulgación de los protocolos de atención a la ciudadanía dirigido a los servidores y contratistas que ejecutan la atención</t>
  </si>
  <si>
    <t>2 jornadas de divulgación de protocolos</t>
  </si>
  <si>
    <t>9.Aplicar la encuesta de satisfacción a la ciudadanía a través de distintos medios.</t>
  </si>
  <si>
    <t>10 Reportes de encuestas de satisfacción realizados</t>
  </si>
  <si>
    <t>10.Implementar la herramienta de seguimiento al estado de los trámites en la pagina web</t>
  </si>
  <si>
    <t>Un informe de implementación de la herramienta</t>
  </si>
  <si>
    <t>11.Realizar informes mensuales y trimestrales de seguimiento a la gestión de las PQRS</t>
  </si>
  <si>
    <t>12 informes mensuales y 4 trimestrales</t>
  </si>
  <si>
    <t>12.Realizar informes mensuales y trimestrales de seguimiento a la satisfacción de la ciudadanía.</t>
  </si>
  <si>
    <t>13.Realizar informes semestrales de gestión del Defensor del Ciudadano.</t>
  </si>
  <si>
    <t>2 informes semestrales de gestión del Defensor del Ciudadano</t>
  </si>
  <si>
    <t>14.Divulgar documentos en lenguaje claro relacionados con el proceso de atención a la ciudadanía.</t>
  </si>
  <si>
    <t>4 documentos divulgados</t>
  </si>
  <si>
    <t>15.Implementar la herramienta de software en la página web del IDPC para orientar y atender a la ciudadanía y grupos de interés (chatbot).</t>
  </si>
  <si>
    <t>herramienta chatbot en funcionamiento.</t>
  </si>
  <si>
    <t>16.Revisar y apoyar la elaboración de las encuestas de satisfacción del ciudadano de las áreas misionales que lo requieran.</t>
  </si>
  <si>
    <t>15 encuestas de satisfacción del ciudadano</t>
  </si>
  <si>
    <t>17.Incluir en el PBX  la grabación telefónica del IDPC que permita la atención en  una segunda lengua (De acuerdo con la caracterización de Usuarios)</t>
  </si>
  <si>
    <t>1 grabación actualizada</t>
  </si>
  <si>
    <t>18.Incluir en el protocolo de atención a la ciudadanía, el paso a seguir cuando se atienden personas que hablan otros lenguajes</t>
  </si>
  <si>
    <t>1 protocolo actualizado</t>
  </si>
  <si>
    <t>19.Traducir 3 documentos a lenguaje claro</t>
  </si>
  <si>
    <t>3 documentos traducidos</t>
  </si>
  <si>
    <t>Presentar resultados de la gestión realizada por el proceso para la toma de decisiones</t>
  </si>
  <si>
    <t>1.Presentar a la alta Dirección los resultados de la gestión del proceso de Atención a la ciudadanía</t>
  </si>
  <si>
    <t>2 Presentaciones a la Dirección</t>
  </si>
  <si>
    <t>Asegurar procesos transparentes para el ingreso del personal bajo políticas y condiciones de igualdad y mérito</t>
  </si>
  <si>
    <t>1.Realizar seguimiento al Plan de Vacantes y Previsión de Recursos Humanos</t>
  </si>
  <si>
    <t>Seguimientos en Comisión de Personal (acta de comité)</t>
  </si>
  <si>
    <t>2.Definir políticas para el ingreso, permanencia y retiro de personas con discapacidad, jóvenes entre los 18 y 28 años y género</t>
  </si>
  <si>
    <t>Una (1) Política formulada y aprobada</t>
  </si>
  <si>
    <t>3.Definir políticas para la vinculación al programa "Estado joven"</t>
  </si>
  <si>
    <t>Garantizar una adecuada permanencia en el servicio de los colaboradores del Instituto que les permita su desarrollo integral</t>
  </si>
  <si>
    <t>1.Actualizar el 100% de la información producida en el periodo (sin incluir nómina) en SIDEAP y SIGEP</t>
  </si>
  <si>
    <t>Informes donde se evidencia que el 100% de la información esté registrada en SIDEAP y SIGEP</t>
  </si>
  <si>
    <t>2.Formular el plan de trabajo de integridad para la vigencia 2022</t>
  </si>
  <si>
    <t>3.Ejecutar el plan de trabajo de los gestores de integridad, incorporando la formulación de una encuesta percepción, evaluación de actividades o grupos focales con los servidores públicos de las conductas éticas</t>
  </si>
  <si>
    <t>Informe de ejecución del Plan de trabajo</t>
  </si>
  <si>
    <t>4.Elaborar un instrumento para la evaluación de conductas éticas</t>
  </si>
  <si>
    <t>Instrumento para la evaluación de conductas éticas elaborado</t>
  </si>
  <si>
    <t>5.Aplicar el instrumento para la evaluación de conductas éticas</t>
  </si>
  <si>
    <t>Informe de evaluación del instrumento aplicado</t>
  </si>
  <si>
    <t>6.Revisar la Política de Conflictos de Interés y formatos asociados.</t>
  </si>
  <si>
    <t>Documento de Política de Conflictos de Interés y formatos asociados actualizados y publicados.</t>
  </si>
  <si>
    <t>7.Elaborar y aprobar un procedimiento para la declaración de impedimentos y recusaciones</t>
  </si>
  <si>
    <t>Procedimiento aprobado para la declaración de impedimentos y recusaciones</t>
  </si>
  <si>
    <t>8.Elaborar un informe sobre el análisis de las declaraciones de bienes y rentas y registro de conflicto de interés</t>
  </si>
  <si>
    <t>Informe sobre el análisis de las declaraciones de bienes y rentas y registro de conflicto de interés</t>
  </si>
  <si>
    <t>Establecer pautas que aseguren un proceso de desvinculación del personal bajo condiciones dignas</t>
  </si>
  <si>
    <t>1.Documentar el mecanismo para brindar asistencia a la desvinculación que incluya causales diferentes a la pensión</t>
  </si>
  <si>
    <t>Procedimiento documentado</t>
  </si>
  <si>
    <t>2.Implementar y sistematizar la transferencia del conocimiento para el personal que se desvincula de la entidad</t>
  </si>
  <si>
    <t>Herramienta de sistematización</t>
  </si>
  <si>
    <t>Fortalecer las competencias de los servidores y colaboradores del Instituto asociadas con el desarrollo del Eje Temático "Gestión del Conocimiento y la Innovación"</t>
  </si>
  <si>
    <t>1.Ejecutar capacitación desde la dimensión del SABER - SER: "Gestión del conocimiento"</t>
  </si>
  <si>
    <t>Informe de evaluación de la capacitación realizada</t>
  </si>
  <si>
    <t>Fortalecer las competencias de los servidores y colaboradores del Instituto asociadas con el desarrollo del Eje Temático "Creación de valor público"</t>
  </si>
  <si>
    <t>1.Ejecutar capacitación desde la dimensión del SABER - SABER: "Inducción"</t>
  </si>
  <si>
    <t>2.Ejecutar capacitación desde la dimensión del SABER - HACER: "Creación de valor de lo público"</t>
  </si>
  <si>
    <t>3.Ejecutar capacitación desde la dimensión del SABER - HACER: "Análisis de impacto normativo", "Defensa Judicial" y "Mecanismos de contratación como el Modelo de Abastecimiento Estratégico"</t>
  </si>
  <si>
    <t>4.Ejecutar capacitación desde la dimensión del SABER - SER: "Participación ciudadana, rendición de cuentas y control social"</t>
  </si>
  <si>
    <t>5.Ejecutar capacitación desde la dimensión del SABER - SER: "Política de Servicio a la Ciudadanía" y "lenguaje claro"</t>
  </si>
  <si>
    <t>Fortalecer las competencias de los servidores y colaboradores del Instituto asociadas con el desarrollo del Eje Temático "Transformación digital"</t>
  </si>
  <si>
    <t>1.Ejecutar capacitaciones desde la dimensión del SABER - SABER: "Archivo y Gestión documental"</t>
  </si>
  <si>
    <t>2.Ejecutar capacitación desde la dimensión del SABER - SER: "Seguridad de la Información"</t>
  </si>
  <si>
    <t>Fortalecer las competencias de los servidores y colaboradores del Instituto asociadas con el desarrollo del Eje Temático "Probidad y Ética de lo público"</t>
  </si>
  <si>
    <t>1.Ejecutar capacitación desde la dimensión del SABER - SABER: "Transparencia y Acceso a la Información"</t>
  </si>
  <si>
    <t>2.Ejecutar capacitación desde la dimensión del SABER - SER: "Probidad y Ética de lo público" y "Integridad y Lucha contra la corrupción"</t>
  </si>
  <si>
    <t>3.Ejecutar capacitación desde la dimensión del SABER - SER: "Enfoque diferencial y enfoque de género"</t>
  </si>
  <si>
    <t>Desarrollar acciones enfocadas a fortalecer los factores psicosociales de los colaboradores del IDPC</t>
  </si>
  <si>
    <t>1.Elaborar diagnóstico de necesidades de bienestar con base en un instrumento de recolección de información aplicado a los servidores públicos de la entidad</t>
  </si>
  <si>
    <t>Diagnóstico de necesidades de bienestar</t>
  </si>
  <si>
    <t>2.Documentar y aprobar lineamientos referentes al Teletrabajo y Trabajo Virtual en Casa</t>
  </si>
  <si>
    <t>Acto administrativo</t>
  </si>
  <si>
    <t>3.Realizar actividades de recreación, esparcimiento, artísticas y culturales (tardes culturales,  juegos distritales, recorridos por entornos culturales, cierre de gestión)</t>
  </si>
  <si>
    <t>Listados de asistencia
Informe de actividades</t>
  </si>
  <si>
    <t>4.Realizar actividades deportivas, recreativas y vacacionales:  vacaciones Recreativas con hijos de servidores, Torneo interno de Bolos</t>
  </si>
  <si>
    <t>Ejecutar acciones encaminadas al fortalecimiento de la Calidad de vida Laboral de los colaboradores del IDPC</t>
  </si>
  <si>
    <t>1.Realizar actividades de conmemoración para el personal del IDPC (Mujer, hombre, secretaria, conductor, familia, servidor público)
nota: algunas actividades están sujetas a programación del DASCD</t>
  </si>
  <si>
    <t>Correos, lista asistencia o
fotografías</t>
  </si>
  <si>
    <t>2.Implementar un programa de estímulos (promover uso de las bicicletas, trabajo en equipo) - ARTICULADA CON GESTIÓN AMBIENTAL</t>
  </si>
  <si>
    <t>Informe de las actividades realizadas
Informe de incentivos entregados</t>
  </si>
  <si>
    <t>Desarrollar acciones que permitan el fortalecimiento de la convivencia social de los colaboradores del IDPC</t>
  </si>
  <si>
    <t>1.Compartir las ofertas de Bancos, EPS, Caja de compensación y demás promociones de interés para lo colaboradores del IDPC, de instituciones públicas o privadas</t>
  </si>
  <si>
    <t>Reportes de ofertas y/o promociones divulgadas mediante correos electrónicos</t>
  </si>
  <si>
    <t>2.Elaborar y aprobar el protocolo de prevención de situaciones asociadas al acoso laboral y sexual y al abuso de poder</t>
  </si>
  <si>
    <t>Protocolo diseñado y aprobado</t>
  </si>
  <si>
    <t>3.Realizar actividad que fomente la cultura organizacional.</t>
  </si>
  <si>
    <t>Actividad realizada</t>
  </si>
  <si>
    <t>4.Conformar el Comité de Integridad.</t>
  </si>
  <si>
    <t>Acto administrativo de conformación del Comité</t>
  </si>
  <si>
    <t>5.Divulgar el Código de Ética</t>
  </si>
  <si>
    <t>Informe del proceso y resultados de la divulgación realizada</t>
  </si>
  <si>
    <t>6.Elaborar el informe de resultados del clima laboral</t>
  </si>
  <si>
    <t>Informe de resultados de clima laboral elaborado</t>
  </si>
  <si>
    <t>7.Presentar el informe de resultados del clima laboral del IDPC en el Comité Institucional de Gestión y Desempeño</t>
  </si>
  <si>
    <t>Acta del Comité Institucional de Gestión y Desempeño.</t>
  </si>
  <si>
    <t>Gestionar la conformación y operación de la Brigada de Emergencias del IDPC</t>
  </si>
  <si>
    <t>1. Conformar  la brigada de emergencias del IDPC.</t>
  </si>
  <si>
    <t>Acto administrativo de personas pertenecientes a la brigada</t>
  </si>
  <si>
    <t>2.Capacitar a los colaboradores del IDPC en la prevención y atención de riesgos y emergencias</t>
  </si>
  <si>
    <t>Capacitación en prevención y atención de emergencias</t>
  </si>
  <si>
    <t>3.Capacitar a la Brigada de Emergencias</t>
  </si>
  <si>
    <t>Gestionar la seguridad física de las sedes del IDPC</t>
  </si>
  <si>
    <t>1.Realizar inspecciones de botiquines y equipos de emergencia</t>
  </si>
  <si>
    <t>8 sedes del IDPC con Inspección a botiquines y equipos de emergencia (formato de inspección a botiquines)</t>
  </si>
  <si>
    <t>2.Realizar inspecciones locativas a cada una de las sedes del IDPC.</t>
  </si>
  <si>
    <t>8 informes de Inspección a sedes del IDPC</t>
  </si>
  <si>
    <t>3.Realizar la divulgación, ejecución y evaluación  de un simulacro de evacuación.</t>
  </si>
  <si>
    <t>Informe de evaluación</t>
  </si>
  <si>
    <t>4.Actualizar los planes de emergencia de cada una de las sedes del IDPC (sujeto a cambios en los procesos o infraestructura de la entidad)</t>
  </si>
  <si>
    <t>Reporte anual de planes de emergencia actualizados</t>
  </si>
  <si>
    <t>5.Presentar los resultados de la auditoría del SG-SST, ante el comité institucional de gestión y desempeño</t>
  </si>
  <si>
    <t>1 presentación en comité institucional de gestión y desempeño</t>
  </si>
  <si>
    <t>6.Actualizar la matriz para la identificación de peligros y valoración de riesgos de cada sede del IDPC,  (sujeto a cambios en los procesos o infraestructura de la entidad) que incluya el diangóstico de accesibilidad y análisis de puesto de trabajo para per</t>
  </si>
  <si>
    <t>Reporte anual de matrices actualziadas</t>
  </si>
  <si>
    <t>7.Realizar la inspección a equipos, máquinas y herramientas de la Subdirección de Protección e Intervención del Patrimonio y de la Subdirección de Gestión Corporativa</t>
  </si>
  <si>
    <t>Informe de las inspecciones realizadas</t>
  </si>
  <si>
    <t>8.Realizar el seguimiento a las inspecciones a equipos, máquinas y herramientas de la Subdirección de Protección e Intervención del Patrimonio y de la Subdirección de Gestión Corporativa</t>
  </si>
  <si>
    <t>Actas de seguimiento a las inspecciones realizadas</t>
  </si>
  <si>
    <t>9.Realizar el inventario de los elementos de seguridad que posee el Instituto (extintores, red contra incendios camillas, botiquín de primeros auxilios, etc.)</t>
  </si>
  <si>
    <t>Inventario de elementos de seguridad del IDPC</t>
  </si>
  <si>
    <t>Ejecutar las actividades del Plan anual de seguridad y salud en el trabajo</t>
  </si>
  <si>
    <t>1.Definir un Plan de capacitación y actividades del SG-SST para el 2022, en  compañía con la ARL</t>
  </si>
  <si>
    <t>Un plan de capacitación firmado y aprobado por la ARL</t>
  </si>
  <si>
    <t>2.Conformar el Nuevo Comité Paritario de Seguridad y Salud en el Trabajo</t>
  </si>
  <si>
    <t>Un Acto Administrativo de conformación del Comité</t>
  </si>
  <si>
    <t>3.Realizar Capacitaciones al Comité Paritario de Seguridad y Salud en el Trabajo</t>
  </si>
  <si>
    <t>3 capacitaciones realizadas</t>
  </si>
  <si>
    <t>4.Conformar el nuevo Comité de Convivencia Laboral</t>
  </si>
  <si>
    <t>5.Realizar Capacitaciones al Comité de Convivencia Laboral</t>
  </si>
  <si>
    <t>6.Realizar Capacitaciones de inducción y re inducción en el SG-SST</t>
  </si>
  <si>
    <t>2 capacitaciones realizadas</t>
  </si>
  <si>
    <t>7.Revisar y actualizar (de ser necesario) los documentos del SIG del Sistema de Seguridad y Salud en el trabajo (procedimiento para la identificación y evaluación de las especificaciones en SST de las compras y adquisición de productos y servicios que adqui</t>
  </si>
  <si>
    <t>Documentos del SG-SST revisados y actualizados</t>
  </si>
  <si>
    <t>8.Realizar mediciones ambientales: ruido.</t>
  </si>
  <si>
    <t>Informe de mediciones ambientales realizada por la ARL</t>
  </si>
  <si>
    <t>9.Liderar la organización y las actividades en la semana de la salud</t>
  </si>
  <si>
    <t>Semana de la salud realizada (Correos de invitación y/o listas de asistencia)</t>
  </si>
  <si>
    <t>10.Realizar y  promover pausas activas en todas las sedes del IDPC</t>
  </si>
  <si>
    <t>Pausas activas realizadas 
(registro fotográfico, lista de asistencia)</t>
  </si>
  <si>
    <t>11. Divulgar la política para la prevención del consumo de sustancias psicoactivas y la política de SG-SST</t>
  </si>
  <si>
    <t>Divulgaciones realizadas</t>
  </si>
  <si>
    <t>12.Programar  exámenes ocupacionales de ingreso, egreso y periódico (sujetos a necesidad)</t>
  </si>
  <si>
    <t>Reporte de Programación o invitación a exámenes ocupacionales</t>
  </si>
  <si>
    <t>13.Realizar capacitación del programa de orden y aseo al equipo de colaboradores del IDPC</t>
  </si>
  <si>
    <t>Capacitaciones de orden y aseo</t>
  </si>
  <si>
    <t>14.Formular y aprobar el programa de entorno laboral saludable en la entidad (riesgo psicosocial)</t>
  </si>
  <si>
    <t>Documento del programa de entorno laboral saludable elaborado</t>
  </si>
  <si>
    <t>Actualizar el Sistema Integrado de Conservación Documental (plan de preservación)</t>
  </si>
  <si>
    <t>1.Formular el Plan de Preservación Digital e incluirlo en el Sistema Integrado de Conservación Documental.</t>
  </si>
  <si>
    <t>1 documento del SIC (plan de preservación) actualizado con el plan de preservación.</t>
  </si>
  <si>
    <t>2.Presentar al archivo de Bogotá el SIC actualizado.</t>
  </si>
  <si>
    <t>Oficio de presentación del SIC al Archivo de Bogotá.</t>
  </si>
  <si>
    <t>Actualizar las Tablas de Retención Documental, y actualizar cuadro de Clasificación Documental. (FURAG 322, 323,347 ) según Decreto 070 de 2015.</t>
  </si>
  <si>
    <t>1.Diagnóstico de TRD convalidadas frente a la asignación de funciones establecidas en el Acuerdo 070 de 2015.</t>
  </si>
  <si>
    <t>1 Informe que contenga plan de trabajo para subsanar las TRD que se encuentran convalidadas.</t>
  </si>
  <si>
    <t>Actualizar las Tablas de retención documental, y actualizar cuadro de Clasificación Documental. (FURAG 322, 323,347 ) Según Acuerdo 01 de 2019.</t>
  </si>
  <si>
    <t>1.Recolección de información de producción documental, de cada una de las dependencias.</t>
  </si>
  <si>
    <t>8 formatos de encuesta wncuesta  de estudio oficina productora diligenciados.</t>
  </si>
  <si>
    <t>2.Actualizar las TRD, con la información recolectada.</t>
  </si>
  <si>
    <t>8 TRD, actualizadas
8 Actas de aprobación de las TRD por cada dependencia.</t>
  </si>
  <si>
    <t>3.Actualización de documentos archivísticos asociados a la TRD (Cuadro de clasificación documental, Fichas de valoración documental, Cuadros de caracterización documental y Memoria descriptiva).</t>
  </si>
  <si>
    <t>4 Documentos actualizados</t>
  </si>
  <si>
    <t>4.Presentación de TRD, al Comité Institucional de Gestión y Desempeño y al Archivo de Bogotá.</t>
  </si>
  <si>
    <t>1 Acta de aprobación por parte del Comité de Gestión y Desempeño, aprobando las TRD.
1 Oficio remisorio al archivo de Bogotá, remitiendo las TRD aprobadas por la entidad.</t>
  </si>
  <si>
    <t>Fortalecer la capacidades de los colaboradores del IDPC, en cuanto al proceso de Gestión Documental y el Sistema de Gestión Documental ORFEO, para garantizar la consulta y la conservación de la memoria institucional en la entidad.</t>
  </si>
  <si>
    <t>1.Divulgar la pieza gráfica de invitación a las capacitaciones de Gestión documental que se realizan en la vigencia</t>
  </si>
  <si>
    <t>3 piezas graficas de invitación a capacitaciones de gestión documental divulgadas por  correo electrónico</t>
  </si>
  <si>
    <t>2.Realizar sesiones de capacitación en temas de gestión y conservación documental  y manejo del sistema o aplicativo Orfeo</t>
  </si>
  <si>
    <t>3 Capacitaciones a funcionarios y contratistas realizadas, (Invitación, presentación y Listados de asistencia).</t>
  </si>
  <si>
    <t>3.Aplicar encuesta sobre calidad del servicio del proceso de  gestión documental.</t>
  </si>
  <si>
    <t>1 Formulario de encuesta diseñado.
1 documento de análisis de resultados de la encuesta</t>
  </si>
  <si>
    <t>4.Realizar seguimiento a las buenas prácticas del aplicativo Orfeo de los servidores públicos del IDPC</t>
  </si>
  <si>
    <t>Correos electrónicos de seguimiento.
11 Reportes de seguimiento.</t>
  </si>
  <si>
    <t>5.Gestionar espacio de almacenamiento para la información digitalizada correspondiente a las transferencias documentales primarias, con el proceso de Gestión de Sistemas de Información y Tecnologías, para</t>
  </si>
  <si>
    <t>Solicitud por mesa de ayuda.</t>
  </si>
  <si>
    <t>6.Diseñar formato de entrega de documentos para digitalización.</t>
  </si>
  <si>
    <t>1. Formato aprobado en el SIG.</t>
  </si>
  <si>
    <t>7.Realizar la digitalización de unidades documentales de 2007 hasta 2017, correspondientes a las transferencias documentales primarias, realizadas en las vigencias de 2019, 2020 y 202.1</t>
  </si>
  <si>
    <t>3 Formatos diligenciados con la relación de los expedientes digitalizados (200 carpetas digitalizadas).</t>
  </si>
  <si>
    <t>Culminar la intervención archivística del fondo documental documental Corporación La Candelaria de periodos de 1983 hasta 1995 (segundo y tercer periodo).</t>
  </si>
  <si>
    <t>1.Ejecutar actividades de organización archivística, para cada uno de los periodos del fondo documental acumulado.</t>
  </si>
  <si>
    <t>2 Informes de avance de las actividades archivísticas correspondientes a TVD.</t>
  </si>
  <si>
    <t>2.Actualización del FUID, correspondientes al segundo y tercer periodo.</t>
  </si>
  <si>
    <t>2. FUID actualizados
1. oficio de solicitud de visita al Archivo de Bogotá.</t>
  </si>
  <si>
    <t>Realizar la Intervención archivística del archivo de gestión,  periodo documental que inicia desde el 2007 hasta el 2017. (Dirección General, Control Interno, 2019)(Subdirección General, Subdirección Intervención, Subdirección de Divulgación y Subdirecció</t>
  </si>
  <si>
    <t>1.Formulación aprobación del cronograma de transferencias documentales primarias.</t>
  </si>
  <si>
    <t>1. Cronograma formulado.
1. Cronograma aprobado por el Comité Institucional de Gestión  y Desempeño.</t>
  </si>
  <si>
    <t>2.Ejecutar actividades de organización archivística, para cada uno de los periodos del fondo documental acumulado.</t>
  </si>
  <si>
    <t>5  Actas de Transferencia Documental 
5. FUID correspondientes a la transferencia documental primaria de TRD</t>
  </si>
  <si>
    <t>Realizar  el levantamiento de inventario  del archivo de gestión periodo documental que inicia desde el 2018 hasta el 2021. (Documentos físicos y Electrónicos)FURAG</t>
  </si>
  <si>
    <t>1.Actualizar el inventario de gestión desde el periodo documental que inicia desde el 2018 hasta el 2021. FURAG</t>
  </si>
  <si>
    <t>16 Formato único de Inventario Documental</t>
  </si>
  <si>
    <t>Analizar y definir el uso de las firmas electrónicas y digitales.</t>
  </si>
  <si>
    <t>1.Identificar en cada dependencia los documentos que deben ser firmados electrónicamente.</t>
  </si>
  <si>
    <t>1. Documento con la relación por dependencia de los documentos que deben ser firmados electrónicamente.</t>
  </si>
  <si>
    <t>2.Ajustar formatos para firma electrónica en Orfeo.</t>
  </si>
  <si>
    <t>Total de formatos identificados y ajustados para firma electrónica.</t>
  </si>
  <si>
    <t>Actualización  y definir el programa específico para el fortalecimiento y mejora del  PGD.</t>
  </si>
  <si>
    <t>1.Formular y aprobar un programa específico del PGD (Programa de normalización de formas y formularios electrónicos).</t>
  </si>
  <si>
    <t>1 programa específico actualizado</t>
  </si>
  <si>
    <t>Ejecutar el programa de documentos electrónicos de archivo para el fortalecimiento de la política de Gestión Documental</t>
  </si>
  <si>
    <t>1.Desarrollar e implementar en el Sistema Documental Orfeo, los requisitos establecidos en el MOREQ</t>
  </si>
  <si>
    <t>20 requisitos del MOREQ  implementados en Orfeo
2. Actas de reunión de aprobación de requisitos.</t>
  </si>
  <si>
    <t>Realizar actividades de buenas prácticas para la sostenibilidad y mejora del  Sistema Integrado de Conservación - SIC</t>
  </si>
  <si>
    <t>1.Realizar capacitación al personal de servicios generales y mantenimiento</t>
  </si>
  <si>
    <t>3 Capacitaciones al personal de servicios generales y mantenimiento</t>
  </si>
  <si>
    <t>2.Realizar visitas de inspección de áreas de depósito.</t>
  </si>
  <si>
    <t>1 Informe de visita de inspección realizada</t>
  </si>
  <si>
    <t>3.Realizar limpiezas general del archivo BIC y el archivo central</t>
  </si>
  <si>
    <t>2 Limpiezas generales del archivo BIC y el archivo central</t>
  </si>
  <si>
    <t>4.Realizar limpiezas rutinaria del archivo BIC y el archivo central</t>
  </si>
  <si>
    <t>10 Limpiezas rutinaria del archivo BIC y el archivo central</t>
  </si>
  <si>
    <t>5.Analizar el entorno climático y micro climático: lectura de iluminancia y tomar mediciones de material contaminante con el medidor de gases</t>
  </si>
  <si>
    <t>1 Informe de monitoreo de las condiciones ambientales de las instalaciones locativas del archivo.</t>
  </si>
  <si>
    <t>Actualización  y mejora el instrumento de archivo de activos de información en el marco de la implementación de la política de gestión documental</t>
  </si>
  <si>
    <t>1.Revisar el Registro de Activos de Información de acuerdo con la resolución 1519 de 2020</t>
  </si>
  <si>
    <t>16 Registros  de la revisión de Activos de Información actualizado, adoptado y divulgado</t>
  </si>
  <si>
    <t>2.Revisar actualizar Índice de Información Clasificada y Reservada</t>
  </si>
  <si>
    <t>1 Índice de Información Clasificada y Reservada actualizado</t>
  </si>
  <si>
    <t>Implementar estrategia de Datos Abiertos con el fin de garantizar la adecuada dispoción de datos  relevantes para los grupos de valor del IDPC, en el marco de la implementación y sostenibilidad de la política de Gobierno Digital</t>
  </si>
  <si>
    <t>1.Definir el plan de trabajo de datos abiertos</t>
  </si>
  <si>
    <t>Plan de trabajo de  datos abiertos aprobado</t>
  </si>
  <si>
    <t>Equipo de datos abiertos conformado</t>
  </si>
  <si>
    <t>3.Elaborar Matriz del plan de apertura de datos abiertos 
(Matriz con la información relevante y de alto impacto para la entidad y la ciudadanía. (fase 1)</t>
  </si>
  <si>
    <t>Matriz del plan de apertura de datos abiertos 
(Matriz con la información relevante y de alto impacto para la entidad y la ciudadanía. (fase 1)</t>
  </si>
  <si>
    <t>Datos abiertos estructurados y publicados (fase 2)</t>
  </si>
  <si>
    <t>Divulgación y promoción de los datos abiertos (fase 3)</t>
  </si>
  <si>
    <t>Fotalecer el acceso de los ciudadanos a la administración pública mediante el uso de soluciones tecnológicas.</t>
  </si>
  <si>
    <t>1.Actualizar  la plataforma "A un clic del  patrimonio" en el marco de la estrategia de gobierno abierto.</t>
  </si>
  <si>
    <t>Desarrollo e implementación de un nuevo servicio en la plataforma</t>
  </si>
  <si>
    <t>Avanzar en la implementación del dominio de uso y apropiación del Modelo de Arquitectura Empresarial (MRAE) con el fin de desarrollar una cultura que permita la adopción y uso de la tecnología en el IDPC</t>
  </si>
  <si>
    <t>1.Definir la estrategia de uso y apropiación de Tecnologías de la Información dentro del PETI</t>
  </si>
  <si>
    <t>Estrategia de uso y apropiación de TI</t>
  </si>
  <si>
    <t>2.Realizar capacitaciones sobre el uso y apropiación de las Tecnologías de la Información y Seguridad de la Información</t>
  </si>
  <si>
    <t>Capacitaciones realizadas</t>
  </si>
  <si>
    <t>Actualizar los linemientos y políticas del Modelo de Privacidad y Seguridad de la Información con el fin de garantizar la protección de la misma y la privacidad
de los datos de los ciudadanos y funcionarios de la entidad.</t>
  </si>
  <si>
    <t>1.Actualizar el documento de las políticas de MSPI de acuerdo con las normas internacionales ISO 27001 y la estrategia de Gobierno en Digital.</t>
  </si>
  <si>
    <t>Documento de políticas actualizado</t>
  </si>
  <si>
    <t>2.Actualizar la política de protección de datos personales</t>
  </si>
  <si>
    <t>Política de protección de datos personales actualizada</t>
  </si>
  <si>
    <t>Evaluar el estado de implementación del Sistema General de Seguridad de la Información</t>
  </si>
  <si>
    <t>1.Actualizar el autodiagnóstico de Seguridad y Privacidad de la Información de acuerdo con las normas internacionales ISO 27001 y el MSPI de Min TIC. (Realizar de manera semestral)</t>
  </si>
  <si>
    <t>2 Matrices de autodiagnóstico</t>
  </si>
  <si>
    <t>2.Realizar 1 prueba de auditoría técnica de seguridad sobre la infraestructura informática del IDPC.</t>
  </si>
  <si>
    <t>1 Informe de Auditoria Técnica</t>
  </si>
  <si>
    <t>3.Gestionar una revisión interna del estado del SGSI en la entidad (De ser posible se debería realizar por algún experto externo a la entidad)</t>
  </si>
  <si>
    <t>Documento de la Gestión realizada para la revisión interna del SGSI.</t>
  </si>
  <si>
    <t>4.Realizar el BIA (análisis de impacto del negocio) para definir el plan de recuperación de desastres de los procesos de tecnología y seguridad de la información.</t>
  </si>
  <si>
    <t>Informe de BIA</t>
  </si>
  <si>
    <t>Gestionar los riesgos de seguridad de la Información del IDPC</t>
  </si>
  <si>
    <t>1.Elaborar el procedimiento de gestión de incidentes de seguridad de la información.</t>
  </si>
  <si>
    <t>1 Procedimiento adoptado en el SIG</t>
  </si>
  <si>
    <t>2.Elaborar el plan de recuperación de desastres basado en la norma ISO 22301 vigente (Se limita a la definición del DRP)</t>
  </si>
  <si>
    <t>1 Plan de recuperación de desastres aprobado por el comité institucional de gestión y desempeño</t>
  </si>
  <si>
    <t>3.Actualizar la  metodología de riesgos de seguridad digital</t>
  </si>
  <si>
    <t>1 Manual de Gestión de riesgos actualizado
1 Matriz de identificación y valoración de riesgos de seguridad de la información</t>
  </si>
  <si>
    <t>1 Capacitación realizada</t>
  </si>
  <si>
    <t>5.Actualizar, clasificar y valorar  los Activos de Información</t>
  </si>
  <si>
    <t>Matriz de activos de información actualizada</t>
  </si>
  <si>
    <t>6.Realizar análisis del seguimiento de los riesgos de seguridad de la información, que realicen los procesos del IDPC</t>
  </si>
  <si>
    <t>Acta de revisión al seguimiento de los riesgos de seguridad de la información que realicen los procesos del IDPC</t>
  </si>
  <si>
    <t>Contratar la adquisición de productos y  servicios de tecnología para garantizar la operación y prestación de los servicios del IDPC.</t>
  </si>
  <si>
    <t>1.Contratar la renovación del almacenamiento de la solución de respaldo de información (Backup) para el Instituto Distrital de Patrimonio Cultural.</t>
  </si>
  <si>
    <t>1 contrato adjudicado</t>
  </si>
  <si>
    <t>2.Contratar la renovación de los servicios de Google Apps y Google Baúl (copias de respaldo) que incluye el correo electrónico, herramientas de colaboración y comunicación para el dominio Instituto Distrital de Patrimonio Cultural.gov.co</t>
  </si>
  <si>
    <t>3.Contratar la actualización, mantenimiento y soporte de software SIIGO conforme lo requerido por el Instituto Distrital de Patrimonio Cultural.</t>
  </si>
  <si>
    <t>4.Contratar el alquiler e instalación de computadores de escritorio con su respectiva configuración y puesta en funcionamiento en las instalaciones del Instituto Distrital de Patrimonio Cultural</t>
  </si>
  <si>
    <t>6.Adquirir el soporte anual de los módulos y licencias del software de mesa de ayuda (Aranda).</t>
  </si>
  <si>
    <t>7.Adquisición de equipos tecnológicos y periféricos para el fortalecimiento de la gestión institucional del IDPC.</t>
  </si>
  <si>
    <t>8.Contratar la adquisición, suscripción y renovación de licencias de software para los equipos de cómputo del Instituto Distrital de Patrimonio Cultural.</t>
  </si>
  <si>
    <t>Asegurar el suministro oportuno de los recursos físicos necesarios para la operación institucional</t>
  </si>
  <si>
    <t>Identificar las necesidades de bienes e insumos necesarios para la operación institucional</t>
  </si>
  <si>
    <t>Reporte de requerimientos realizados por las áreas</t>
  </si>
  <si>
    <t>Realizar el registro de los movimientos de bienes e insumos de acuerdo con el instructivo establecido y generar el reporte de gestión respectivo</t>
  </si>
  <si>
    <t xml:space="preserve">Reportes de la gestión de bienes </t>
  </si>
  <si>
    <t>Generar un informe sobre el consumo y disponibilidad de insumos por dependencia</t>
  </si>
  <si>
    <t>Informes de consumos por dependencia</t>
  </si>
  <si>
    <t>Generar un reporte sobre Servicios Públicos por sede</t>
  </si>
  <si>
    <t>Reportes trimestrales del consumo de servicios públicos</t>
  </si>
  <si>
    <t>Realizar el informe de toma física de bienes por cierre fiscal de la vigencia 2021, conforme a lo establecido en el "Manual de Procedimientos Administrativos y Contables para el manejo
y control de los bienes en las Entidades de Gobierno Distritales"</t>
  </si>
  <si>
    <t>Un informe de toma física de bienes por cierre fiscal de la vigencia 2021</t>
  </si>
  <si>
    <t>Garantizar la conservación y adecuación de los activos fijos del Instituto</t>
  </si>
  <si>
    <t>Documentar el plan de mantenimiento y reparaciones locativas para la vigencia de acuerdo con los requerimientos identificados</t>
  </si>
  <si>
    <t>Plan de mantenimiento preventivo</t>
  </si>
  <si>
    <t>Realizar reporte de ejecución de actividades del plan de mantenimiento preventivo</t>
  </si>
  <si>
    <t>Informes de actividades de mantenimiento preventivo que señalen funcionamiento de sedes (servicios de aseo, vigilancia, públicos, mantenimientos especializados y suministros)</t>
  </si>
  <si>
    <t>Tramitar el aseguramiento de los activos del Instituto ante eventuales siniestros</t>
  </si>
  <si>
    <t>Póliza de seguros</t>
  </si>
  <si>
    <t>Generar un reporte actualizado de los activos fijos del Instituto que se encuentran asegurados teniendo en cuenta el valor actual de los mismos</t>
  </si>
  <si>
    <t>Reporte del valor asegurdo por activos fijos vs el valor en inventarios</t>
  </si>
  <si>
    <t xml:space="preserve">Sensibilizar y evaluar a funcionarios y contratistas del Instituto en temas relacionados con la entrada en vigencia de la Ley 1952 de 2019 - Código General Disciplinario, reformado por la Ley 2094 de 2021. </t>
  </si>
  <si>
    <t>Coordinar con Talento Humano las fechas para la realizaciòn de las actividades</t>
  </si>
  <si>
    <t xml:space="preserve">Acta de reuniòn con Talento Humano </t>
  </si>
  <si>
    <t>Gestionar con la Dirección Distrital de Asuntos Disciplinarios el apoyo con los conferencistas para realizar las actividades</t>
  </si>
  <si>
    <t>Oficio o correo solicitando la colaboraciòn y apoyo</t>
  </si>
  <si>
    <t>Realizar jornadas de divulgación en temas relacionados con la entrada en vigencia de la Ley 1952 de 2019 - Código General Disciplinario y las funciones e importancia del Proceso de Control Disciplinario Interno</t>
  </si>
  <si>
    <t xml:space="preserve">Citación y registro de asistencia a la actividad </t>
  </si>
  <si>
    <t xml:space="preserve">Evaluar los conocimientos adquiridos en las jorndas de divulgación </t>
  </si>
  <si>
    <t>Informes de Evaluación</t>
  </si>
  <si>
    <t>Presentar informe ejecutivo de gestión trimestral en el proceso</t>
  </si>
  <si>
    <t>Generar un informe con estadísticas sobre el estado de las acciones disciplinarias y las acciones adelantadas en cada proceso, guardando la reserva correspondiente</t>
  </si>
  <si>
    <t>Informe y correo de remisiòn del Informe</t>
  </si>
  <si>
    <t xml:space="preserve">Elaborar informes de ejecución presupuestal y remitir a los responsables de presupuesto con las alertas correspondientes </t>
  </si>
  <si>
    <t>Elaborar  el informe presupuestal</t>
  </si>
  <si>
    <t xml:space="preserve">3 Documentos con la información presupuestal </t>
  </si>
  <si>
    <t xml:space="preserve">Remitir los resultados con la información  presupuestal con las alertas correspondientes </t>
  </si>
  <si>
    <t xml:space="preserve">Correo electrónico  de remisión de los resultados con la ejecución presupuestal   </t>
  </si>
  <si>
    <t>Revisar y actualizar los procedimientos, políticas y lineamientos del proceso de contabilidad</t>
  </si>
  <si>
    <t>Revisar, actualizar y formalizar los Documentos que requieren actualización</t>
  </si>
  <si>
    <t>3 Documentos actualizados de acuerdo con la revisión realizada</t>
  </si>
  <si>
    <t>Elaborar  informes de ejecución del PAC y remitir a los responsables de ordenación de gastos, con las alertas correspondientes</t>
  </si>
  <si>
    <t>Elaborar  el informe de PAC</t>
  </si>
  <si>
    <t xml:space="preserve">Remitir los resultados con la información  de PAC y con las alertas correspondientes </t>
  </si>
  <si>
    <t xml:space="preserve">3 Correos electrónicos de remisión de los resultados con la ejecución de PAC  </t>
  </si>
  <si>
    <t>Revisar los procedimientos y lineamientos  vigentes y actualizar los que sean requeridos, del proceso de presupuesto y tesorería</t>
  </si>
  <si>
    <t>Revisar, actualizar, y formalizar  (de ser requerido) los Documentos actualizados</t>
  </si>
  <si>
    <t xml:space="preserve">3 Documentos actualizados de acuerdo a la revisión realizada. </t>
  </si>
  <si>
    <t>Divulgar la gestión misional e institucional del IDPC, a través de estrategias de comunicación externas e internas</t>
  </si>
  <si>
    <t>1.Actualizar la Politica de Comunicaciones del IDPC</t>
  </si>
  <si>
    <t>Política actualizada</t>
  </si>
  <si>
    <t>2.Formular la estrategia de comunicación del IDPC</t>
  </si>
  <si>
    <t>Documento de la estrategia de comunicación formulada</t>
  </si>
  <si>
    <t>3.Implementar la estrategia de comunicación del IDPC</t>
  </si>
  <si>
    <t>Documentos de seguimiento a la estrategia de comunicación</t>
  </si>
  <si>
    <t>4.Divulgar los contenidos de comunicación con enfoque territorial en un sitio web</t>
  </si>
  <si>
    <t>Mapa interactivo actualizado</t>
  </si>
  <si>
    <t>Fortalecer la comunicación publica y comunitaria, a través de la territorializacion y divulgacion de las estrategias participativas  y actualización de las plataformas de los sitios web del IDPC</t>
  </si>
  <si>
    <t>1.Realizar talleres, encuentros o sesiones de acompañamiento para el fortalecimiento de la comunicación pública y comunitaria en los territorios priorizados</t>
  </si>
  <si>
    <t>Informes de los talleres, encuentros y/o sesiones realizadas</t>
  </si>
  <si>
    <t>2.Realizar la coproducción y divulgación de las piezas comunicativas con la comunidad (localidades de Suba, Usme y Bosa), en el marco de la estrategia patrimonios en plural</t>
  </si>
  <si>
    <t>Piezas comunicativas coproducidas y divulgadas con la comunidad</t>
  </si>
  <si>
    <t>3.Elaborar el informe de análisis de la implementación de la estrategia de fortalecimiento de la comunicación pública "Patrimonios en Plural"</t>
  </si>
  <si>
    <t>Informe de análisis de la implementación de la estrategia</t>
  </si>
  <si>
    <t>4.Realizar la adecuación de la página web de acuerdo con los lineamientos de accesibilidad y usabilidad requeridas por la normatividad vigente (Resolución 1519 MINTIC, requisitos FURAG NTC 5854)</t>
  </si>
  <si>
    <t>Reportes con los resultados de la adecuación de la página web</t>
  </si>
  <si>
    <t>5.Elaborar una guia o un manual de estilo de acuerdo a los lineamientos de usabilidad definidos por el MINTIC</t>
  </si>
  <si>
    <t>Guia o manual</t>
  </si>
  <si>
    <t>Reconocer y promover acciones para la interpretación de narrativas que tiene la ciudadanía alrededor del patrimonio de Bogotá</t>
  </si>
  <si>
    <t>1.Formular la metodología a implementar para los laboratorios de interpretación, que incluya la definición del equipo de trabajo</t>
  </si>
  <si>
    <t>Documento metodológico
(Incluye actas de reunión / Documento plan de trabajo)</t>
  </si>
  <si>
    <t>2.Identificar y seleccionar los repertorios patrimoniales para el desarrollo de los laboratorios de interpretación</t>
  </si>
  <si>
    <t>Documentos de listados de repertorios patrimoniales y de formulación de temáticas 
(Incluye listas de asistencia / Registro fotográfico / Actas/ Documento de planeación de las sesiones)</t>
  </si>
  <si>
    <t>3.Crear e implementar las estrategias de divulgación de los laboratorios</t>
  </si>
  <si>
    <t>Estrategias de divulgación de laboratorios implementadas
(Inlcuye documento de planeación sesiones / Listado de asistencia / Registro fotográfico / Actas)</t>
  </si>
  <si>
    <t>4.Realizar recorridos patrimoniales</t>
  </si>
  <si>
    <t>Informes de recorridos 
(Inlcuye registro fotográfico / listados de asistencia)</t>
  </si>
  <si>
    <t>Desarrollar la programación de actividades y exposiciones orientadas a públicos diversos que permita reconocer al Museo de Bogotá -MdB y al Museo de la Ciudad Autoconstruida -MCA, como un espacio que fomenta el diálogo entre ciudadanas y ciudadanos.</t>
  </si>
  <si>
    <t>5.Distribuir contenidos temáticos producidos por el Museo de Bogotá -MdB y del Museo de la Ciudad Autoconstruida -MCA, en entornos digitales de uso público</t>
  </si>
  <si>
    <t>Contenidos distribuidos registrados en la matriz de publicación en canales digitales</t>
  </si>
  <si>
    <t>1.Desarrollar la programación mensual de actividades del Museo de Bogotá -MCA y Museo de la Ciudad Autoconstruida -MCA</t>
  </si>
  <si>
    <t>Documentos de programación del Museo</t>
  </si>
  <si>
    <t>4.Realizar servicios de mediación en las exposiciones del Museo de Bogotá -MdB y del Museo de la Ciudad Autoconstruida -MCA</t>
  </si>
  <si>
    <t>Listas de asistencia de los servicios de mediación</t>
  </si>
  <si>
    <t>3.Elaborar informe de resultados que compile las relatorias de las actividades culturales y educativas realizadas</t>
  </si>
  <si>
    <t>Informe de resultados</t>
  </si>
  <si>
    <t>2.Realizar actividades educativas y culturales de acuerdo con la oferta cultural del Museo de Bogotá - MCA y el Museo de la Ciudad Autoconstruida -MCA</t>
  </si>
  <si>
    <t>Listados de asistencia y registro fotográfico
(incluye la realización de encuestas de satisfacción)</t>
  </si>
  <si>
    <t>Diseñar e implementar la primera fase del proyecto de renovación del Museo de Bogotá, propiciando procesos de co-creación y participación en torno a la ciudad y a su forma de habirtarla y vivirla, generando debates y reflexiones sobre el presente y propue</t>
  </si>
  <si>
    <t>1.Realizar la investigación curatorial del proyecto de renovación del Museo de Bogotá</t>
  </si>
  <si>
    <t>Documento de investigación curatorial</t>
  </si>
  <si>
    <t>2.Realizar la propuesta educativa del proyecto de renovación del Museo de Bogotá</t>
  </si>
  <si>
    <t>Documento de propuesta educativa (guiones de mediación - metodologías)</t>
  </si>
  <si>
    <t>3.Realizar el diseño de la propuesta de producción de contenidos</t>
  </si>
  <si>
    <t>Diseño de propuesta de producción que contenga el presupuesto  y cronograma</t>
  </si>
  <si>
    <t>4.Realizar el diseño de la propuesta de contenidos digitales</t>
  </si>
  <si>
    <t>Documento con la propuesta de contenidos digitales</t>
  </si>
  <si>
    <t>5.Realizar el diseño final para la producción de contenidos para su puesta en escena y realizar su proceso de evaluación</t>
  </si>
  <si>
    <t>Diseño final de producción 
(Guión contenidos tema 1 - Guión contenidos tema 2 y evaluación)</t>
  </si>
  <si>
    <t>6.Realizar el diseño de la propuesta para el estudio de públicos</t>
  </si>
  <si>
    <t>Diseño de la propuesta de estudio de públicos</t>
  </si>
  <si>
    <t>Desarrollar el proyecto de divulgación con enfoque territorial que permita posicionar el Museo de Bogotá como un espacio de debate ciudadano</t>
  </si>
  <si>
    <t>1.Diseñar el plan de divulgación del Museo de Bogotá</t>
  </si>
  <si>
    <t>Plan de divulgación diseñado 
(Tablero digital - Plan de comunicación estrategia de territorialización)</t>
  </si>
  <si>
    <t>2.Implementar el plan de divulgación del Museo de Bogotá</t>
  </si>
  <si>
    <t>Plan de divulgación del Museo de Bogotá implementado
(Parrilla mensual de contenidos - Documentos de campaña de contenidos de proyectos especiales -hitos-)</t>
  </si>
  <si>
    <t>3.Realizar el seguimiento al plan de divulgación del Museo de Bogotá</t>
  </si>
  <si>
    <t>Informe final de seguimiento que contenga indicadores y recomendaciones</t>
  </si>
  <si>
    <t>Desarrollar un estudio de audiencias y de públicos del Museo de Bogotá y Museo de la Ciudad Autoconstruida, que permita generar estrategias de relacionamiento con públicos potenciales</t>
  </si>
  <si>
    <t>1.Formular el plan del estudio de audiencias y de públicos en Museo de Bogotá y Museo de la Ciudad Autoconstruida</t>
  </si>
  <si>
    <t>Plan de estudio de audiencias y de públicos formulado</t>
  </si>
  <si>
    <t>2.Implementar el plan de estudio de audiencias y de publicos del Museo de Bogotá y del Museo de la Ciudad Autoconstruida</t>
  </si>
  <si>
    <t>Plan de estudio de audiencias y de públicos implementado</t>
  </si>
  <si>
    <t>3.Elaborar informe de resultados y de recomendaciones del plan del estudio de audiencias y de públicos del Museo de Bogotá y del Museo de la Ciudad Autoconstruida</t>
  </si>
  <si>
    <t>Informe de resultados y de recomedaciones del plan del estudio de audiencias y de públicos</t>
  </si>
  <si>
    <t>Fortalecer y apoyar la ejecución de iniciativas ciudadanas en las localidades de Tunjuelito, Rafael Uribe Uribe, Mártires, Sumapaz y Ciudad Bolívar (Beca MCA) para la circulación de nuevos relatos de la ciudad, por medio de la entrega de estímulos.</t>
  </si>
  <si>
    <t>8.Recibir los informes y productos finales de la ejecución de los becas (estímulos otorgados)</t>
  </si>
  <si>
    <t>Informes de los productos finales de la ejecución</t>
  </si>
  <si>
    <t>5.Realizar la definición y publicación de las propuestas ganadoras</t>
  </si>
  <si>
    <t>Resolución de ganadores suscritas</t>
  </si>
  <si>
    <t>3.Realizar la evaluación de las propuestas habilitadas por becas</t>
  </si>
  <si>
    <t>Acta de evaluación de las propuestas habilitadas por becas</t>
  </si>
  <si>
    <t>2.Realizar la evaluación y designación de jurados</t>
  </si>
  <si>
    <t>Resolución de designación de jurados</t>
  </si>
  <si>
    <t>1.Realizar la formulación y apertura de la convocatoria de estímulos</t>
  </si>
  <si>
    <t>Resolución de apertura de la convocatoria</t>
  </si>
  <si>
    <t>7.Realizar el seguimiento técnico y administrativo a la ejecución de las becas otorgadas</t>
  </si>
  <si>
    <t>Documentos de seguimiento técnico y administrativo</t>
  </si>
  <si>
    <t>4.Realizar la entrega de los estímulos a los jurados evaluadores de las propuestas presentadas</t>
  </si>
  <si>
    <t>Registros presupuestales de los estimulos para jurados</t>
  </si>
  <si>
    <t>6.Realizar la entrega de estimulos a ganadores de las convocatorias de becas y premios</t>
  </si>
  <si>
    <t>Registros presupuestales de los estimulos para las becas</t>
  </si>
  <si>
    <t>Gestionar la colección del Museo de Bogotá en la herramienta informática "Colecciones Colombianas", para facilitar su uso y consulta a la ciudadanía a través de los proyectos realizados por el Museo de Bogotá</t>
  </si>
  <si>
    <t>1.Verificar el registro, identificación y clasificación de la información existente en los registros de las piezas de la colección del Museo en la herramienta "Colecciones Colombianas"</t>
  </si>
  <si>
    <t>Registros actualizados o ingresados en colecciones colombianas (listado de registro)</t>
  </si>
  <si>
    <t>Diseñar la activación del Área Arqueológica Protegida de la Hacienda el Carmen</t>
  </si>
  <si>
    <t>1.Realizar la investigación y diseño de la ruta metodológica para el preguion del museo de sitio del parque</t>
  </si>
  <si>
    <t>Documento de investigación y diseño</t>
  </si>
  <si>
    <t>2.Implementar, registrar y sistematizar las actividades requeridas para definir el preguion museológico</t>
  </si>
  <si>
    <t>Documento de balance de la implementación, registro y sistematización</t>
  </si>
  <si>
    <t>3.Definir los contenidos y diseños museográficos e infográficos para los domos y señalética</t>
  </si>
  <si>
    <t>Documento compilatorio con contenidos finales de domos y señalética</t>
  </si>
  <si>
    <t>4.Elaborar el preguion museológico del museo de sitio del parque</t>
  </si>
  <si>
    <t>Documento con el preguion del museo de sitio</t>
  </si>
  <si>
    <t>Implementar procesos de investigación, activación y divulgación del Área Arqueológica Protegida de la Hacienda el Carmen</t>
  </si>
  <si>
    <t>1.Formular un plan de trabajo para el convenio 370 FDL_02 IDPC</t>
  </si>
  <si>
    <t>2.Elaborar la metodología participativa de interpretación y apropiación del patrimonio con enfoque arqueológico</t>
  </si>
  <si>
    <t>Documento metodológico de participación</t>
  </si>
  <si>
    <t>3.Realizar la sistematización del proceso de activación con enfoque arqueológico</t>
  </si>
  <si>
    <t>Documento de sistematización del proceso</t>
  </si>
  <si>
    <t>4.Realizar el proceso de activación de los equipamientos dotacionales livianos móviles para el desarrollo de las actividades de apropiación de los patrimonios del Área Arqueológica Protegida</t>
  </si>
  <si>
    <t>Documento que refleje la el proceso de actividades en los equipamientos dotacionaes</t>
  </si>
  <si>
    <t>5.Realizar el diseño e instalación de la señalética para el proceso de socialización y divulgación con las comunidades sobre los patrimonios del Área Arqueológica Protegida</t>
  </si>
  <si>
    <t>Documento conceptual de contenidos de la señalética e instalación de la señalética</t>
  </si>
  <si>
    <t>Implementar la estrategia de activación social y salvaguardia de los patrimonios integrados del Conjunto Hospitalario San Juan de Dios -CHSJD (convenio 342 de 2021 ERU- IDPC)</t>
  </si>
  <si>
    <t>1.Suscribir las actas del comité tecnico del convenio 342 de 2021 de la ERU</t>
  </si>
  <si>
    <t>Actas de  comité tecnico suscritas</t>
  </si>
  <si>
    <t>2.Realizar los informes de ejecución del convenio 342 de 2021 de la ERU</t>
  </si>
  <si>
    <t>Informes de ejecucion</t>
  </si>
  <si>
    <t>3.Elaborar el mapa de actores sociales objetivo de la propuesta de activación social y salvaguardia</t>
  </si>
  <si>
    <t>Mapa de actores entregado del CHSLD</t>
  </si>
  <si>
    <t>4.Elaborar el documento de estado del arte de experiencias de activación social, participación ciudadana, trabajo comunitario, estrategias comunicativas y/o performáticas realizadas en torno a los patrimonios del CHSJD.</t>
  </si>
  <si>
    <t>Documento de estado del arte de experiencias de activación social y de participación ciudadana del CHSLD</t>
  </si>
  <si>
    <t>5.Elaborar el documento con las relatorías y sistematización de los diálogos de memoria y saberes para la enunciación colectiva de los patrimonios integrados del Complejo Hospitalario San Juan de Dios realizados.</t>
  </si>
  <si>
    <t>Documento con las relatorías y sistematización de los diálogos de memoria y saberes del CHSLD</t>
  </si>
  <si>
    <t>6.Elaborar el documento con memorias y sistematización de los recorridos de reconocimiento y activación social del entorno patrimonial Complejo Hospitalario San Juan de Dios realizados.</t>
  </si>
  <si>
    <t>Documento con memorias y sistematización de los recorridos  Complejo Hospitalario San Juan de Dios realizados</t>
  </si>
  <si>
    <t>7.Elaborar el documento de diagnóstico participativo de los patrimonios integrados en perspectiva de salvaguardia</t>
  </si>
  <si>
    <t>Documento de diagnóstico participativo de los patrimonios integrados del CHSLD</t>
  </si>
  <si>
    <t>8.Elaborar el micrositio con las narrativas y memorias ciudadanas del CHSJD resultado de la implementación de la estrategia de comunicación digital y colaborativa</t>
  </si>
  <si>
    <t>Micrositio con narrativas y memorias ciudadanas del CHSJD</t>
  </si>
  <si>
    <t>9.Compilar los productos resultado del laboratorio de creación participativa para la activación social y visibilización de los patrimonios integrados del CHSJD (pueden contemplar productos audiovisuales, sonoros, fotográficos, curatoriales, escriturales, pe</t>
  </si>
  <si>
    <t>Compilación de productos resultado del laboratorio de creación participativa</t>
  </si>
  <si>
    <t>Generar nuevos sentidos sobre Bogotá y sus patrimonios culturales con la ciudadanía, a través de las publicaciones del Sello Editorial del IDPC</t>
  </si>
  <si>
    <t>1.Definir el plan de publicaciones anual</t>
  </si>
  <si>
    <t>Plan de publicaciones aprobado a través de un acta del Comité editorial</t>
  </si>
  <si>
    <t>2.Realizar el proceso editorial de cada uno de los seis (6) títulos que hacen parte del plan de publicaciones</t>
  </si>
  <si>
    <t>Procesos editoriales (Textos editados y corregidos para cada título. Archivos de PDF de avance de diseño para cada publicación. PDFs de Artes finales para cada título)</t>
  </si>
  <si>
    <t>3.Realizar el lanzamiento o acciones de activación para la divulgación de seis (6 ) títulos que hacen parte del plan de publicaciones</t>
  </si>
  <si>
    <t>Lanzamientos o acciones de activación (Invitaciones/piezas gráficas del evento. Listado de inscritos y participantes. Informe fotográfico)</t>
  </si>
  <si>
    <t>4.Realizar el lanzamiento o activación para la divulgación de la publicación "Mi Marcha" en el marco del compromiso de la Política Pública Distrital LGTBI 2021-2032</t>
  </si>
  <si>
    <t>Lanzamiento o acción de activación de la publicación "Mi Marcha" (Invitaciones/piezas gráficas del evento. Listado de inscritos y participantes. Informe fotográfico)</t>
  </si>
  <si>
    <t>Fortalecer la gestión de la información del Centro de Documentación del IDPC, para la promoción de redes de diálogos, intercambios de experiencias y conocimientos de los patrimonios de la ciudad</t>
  </si>
  <si>
    <t>1.Elaborar el inventario de los ejemplares bibliográficos del Museo de la Ciudad Autoconstruida -MCA, en la localidad de Ciudad Bolívar</t>
  </si>
  <si>
    <t>Inventario de los ejemplares bibliográficos del Museo de la Ciudad Autoconstruida -MCA elaborado</t>
  </si>
  <si>
    <t>2.Gestionar el desarrollo de convenios inter bibliotecarios con la finalidad de compartir información, biblios e informes del sector</t>
  </si>
  <si>
    <t>Convenios suscritos</t>
  </si>
  <si>
    <t>3.Realizar el diagnóstico y presentación de la propuesta de implementación tecnológica (Codigo de barras EAN 14) para optimizar el manejo de inventario del Centro de Documentación</t>
  </si>
  <si>
    <t>Documento de diagnóstico y 1 propuesta de implementacion tecnológica, que contenga el estudio de mercado, presentación de ofertas (para la impresora y la lectora de codigo de barras)</t>
  </si>
  <si>
    <t>4.Elaborar la agenda cultural del Centro de Documentación del IDPC</t>
  </si>
  <si>
    <t>Agenda cultural elaborada</t>
  </si>
  <si>
    <t>5.Realizar seguimiento mensual a la agenda cultural del Centro de Documentación del IDPC</t>
  </si>
  <si>
    <t>Seguimientos a la agenda cultural del Centro de Documentación del IDPC</t>
  </si>
  <si>
    <t>6.Realizar el reporte trimestral al Archivo de Bogotá de las publicaciones de investigaciones técnicas, en cumplimiento del Decreto Distrital 189 de 2020</t>
  </si>
  <si>
    <t>Reportes realizados</t>
  </si>
  <si>
    <t>7.Elaborar el informe de resultados de la gestión realizada para el Centro de Documentación del IDPC</t>
  </si>
  <si>
    <t>Desarrollar procesos de producción del conocimiento en perspectiva histórica sobre los patrimonios integrados de la ciudad de Bogotá presentes en las localidades de Mártires y Antonio Nariño</t>
  </si>
  <si>
    <t>1.Formular la estructura y tablas de contenido que orienten el desarrollo de los documentos de investigación.</t>
  </si>
  <si>
    <t>Documento con la estructura temática y tablas de contenido formuladas</t>
  </si>
  <si>
    <t>2.Realizar la revisión, selección y sistematización de fuentes primarias y secundarias relativas a los casos de estudio de las investigaciones. Casos: Antiguo Cementerio de Pobres y Hospital San Juan de Dios elaborados</t>
  </si>
  <si>
    <t>Base de datos de fuentes y documentación digitalizada</t>
  </si>
  <si>
    <t>3.Elaborar los documentos que den cuenta del desarrollo de las investigaciones en perspectiva histórica priorizadas. Casos: Antiguo Cementerio de Pobres y Hospital San Juan de Dios elaborados</t>
  </si>
  <si>
    <t>Documentos de investigación en perspectiva histórica</t>
  </si>
  <si>
    <t>Implementar el programa Distrital de Estimulos del IDPC en la vigencia 2022 para apoyar iniciativas de la ciudadanía orientadas a la salvaguardia, activación, apropiacion y visibilizacion de los patrimonios plurales de la ciudad.</t>
  </si>
  <si>
    <t>Resoluciones de designación de jurados suscritas</t>
  </si>
  <si>
    <t>Actas de evaluación de las propuestas habilitadas por convocatoria</t>
  </si>
  <si>
    <t>Registros presupuestales correspondientes a los estimulos para jurados</t>
  </si>
  <si>
    <t>5.Realizar la definición y publicación de las propustas ganadoras</t>
  </si>
  <si>
    <t>Resoluciones de ganadores de convocatorias expedidas</t>
  </si>
  <si>
    <t>Registros presupuestales por convocatoria</t>
  </si>
  <si>
    <t>Informes de ejecución</t>
  </si>
  <si>
    <t>Implementar el Programa Distrital de Apoyos Concertados 2022 para fortalecer iniciativas locales e interlocales de activación del patrimonio cultural.</t>
  </si>
  <si>
    <t>1.Formular y suscribir el contrato de interes público para apoyar la iniciativa asignada al IDPC en el marco del PDAC.</t>
  </si>
  <si>
    <t>Contrato de apoyo suscrito</t>
  </si>
  <si>
    <t>2.Realizar el seguimiento técnico y administrativo a la ejecución de los apoyos concertados otorgados</t>
  </si>
  <si>
    <t>Documentos de seguimiento (acta reunion encuadre de ejecucion, informe de avance e informe final).</t>
  </si>
  <si>
    <t>3.Realizar la evaluacion técnica y financiera de la propuesta ejecutada en la vigencia en el formato dispuesto por la SCRD para tal fin</t>
  </si>
  <si>
    <t>Evaluación técnica y financiera</t>
  </si>
  <si>
    <t>Avanzar en la gestión de la inclusión del Festival Jizca Chia Zhue del  pueblo Muisca de Bosa en la Lista representativa de patrimonio cultural inmaterial del ámbito distrital (LRPCID) -Declaratoria 1.</t>
  </si>
  <si>
    <t>1.Acompañar técnicamente la elaboración del plan de trabajo y cronograma en el marco de la formulación del Plan Especial de Salvaguardia (PES) por parte del Cabildo Muisca de Bosa</t>
  </si>
  <si>
    <t>Plan de trabajo y cronograma elaborado</t>
  </si>
  <si>
    <t>2.Suscribir un convenio con el Cabilo Muisca para la formulación del Plan especial de salvaguardia (PES)</t>
  </si>
  <si>
    <t>Convenio suscrito</t>
  </si>
  <si>
    <t>3.Acompañar técnicamente la elaboración de la primera versión del documento del Plan Especial de salvaguardia-PES, de acuerdo con el plan de tabajo y cronograma presentado</t>
  </si>
  <si>
    <t>Documento del Plan Especial de salvaguardia-PES (primera versión) elaborado</t>
  </si>
  <si>
    <t>Avanzar en la gestión de la inclusión de la Creación Colectiva del Teatro La Candelaria en la Lista representativa de patrimonio cultural inmaterial del ámbito distrital (LRPCID) -Declaratoria 2.</t>
  </si>
  <si>
    <t>1.Acompañar el ajuste del documento de postulación de la manifestación del patrimonio cultural inmaterial para la inclusión en la LRPCID</t>
  </si>
  <si>
    <t>Documento de postulación ajustado</t>
  </si>
  <si>
    <t>2.Presentar el documento de postulación en la Mesa de Valoración del IDPC</t>
  </si>
  <si>
    <t>Acta de presentación de la postulación ante la Mesa de Valoración</t>
  </si>
  <si>
    <t>3.Acompañar la elaboración del plan de trabajo y cronograma en el marco de la formulación del Plan Especial de Salvaguardia (PES) concertado con el Teatro La Candelaria</t>
  </si>
  <si>
    <t>Avanzar en la gestión de la inclusión de la cultura bogotana del uso y disfrute de la bicicleta en la Lista representativa de patrimonio cultural inmaterial del ámbito distrital (LRPCID) -Declaratoria 3</t>
  </si>
  <si>
    <t>1.Elaborar el documento de postulación de la manifestación del patrimonio cultural inmaterial para la inclusión en la LRPCID</t>
  </si>
  <si>
    <t>Documento de postulación elaborado</t>
  </si>
  <si>
    <t>3.Realizar el documento de metodología para la elaboración del PES</t>
  </si>
  <si>
    <t>Documento de metodologia para la elaboracion PES realizado</t>
  </si>
  <si>
    <t>Acompañar a las comunidades, organizaciones y entidades para la salvaguardia de manifestaciones culturales</t>
  </si>
  <si>
    <t>1.Realizar mesas de trabajo con las comunidades y grupos de interés para la solicitud de postulación de manifestaciones en la LRPCID, casos: Palo de Ahorcado y Plaza de Mercado Samper Mendoza</t>
  </si>
  <si>
    <t>Informe de acompañamiento para la solicitud de postulación de manifestaciones en la
LRPCID</t>
  </si>
  <si>
    <t>Consolidar los lineamientos técnicos y metodólogicos para la elaboración del inventario de patrimonio cultural inmaterial (PCI) de la ciudad</t>
  </si>
  <si>
    <t>1.Realizar los talleres de preproducción, producción y post producción de las piezas de divulgación de la etapa de creación de la metodología de inventario en Bosa, Suba y Usme</t>
  </si>
  <si>
    <t>Talleres de preproducción, producción y post producción realizados (Listados asistencia - Registro fotográfico - Memoria taller - 3 Piezas comunicativas - 1 por localidad)</t>
  </si>
  <si>
    <t>2.Consolidar las fichas de registro e información asociadas a las manifestaciones identificadas en el 2021</t>
  </si>
  <si>
    <t>Fichas de registro consolidadas de las manifestaciones identificadas (4 por localidad)</t>
  </si>
  <si>
    <t>3.Avanzar en el proceso de gestión para el desarrollo de la herramienta de registro colaborativo del PCI</t>
  </si>
  <si>
    <t>Informe de avance del proceso de gestión</t>
  </si>
  <si>
    <t>4.Elaborar la primera versión de la metodología de inventario en articulación con el sello editorial del IDPC</t>
  </si>
  <si>
    <t>Documento (primera versión) de la metodología de inventario</t>
  </si>
  <si>
    <t>Generar espacios de gestión y articulación para el fortalecimiento del Inventario de Patrimonio Cultural inmaterial (PCI) de la ciudad</t>
  </si>
  <si>
    <t>1.Realizar encuentros institucionales/ciudadanos para dar a conocer la metología de inventario del Patrimonio Cultural Inmaterial -PCI</t>
  </si>
  <si>
    <t>Encuentros realizados, 1 por localidad. (Listado de asistencia, registro fotográfico - Relatoria)</t>
  </si>
  <si>
    <t>2.Realizar mesas de acompañamiento técnico a las dependencias y equipos del IDPC que implementen procesos de identificación del patrimonio cultural inmaterial</t>
  </si>
  <si>
    <t>Informes de acompañamiento técnico de las mesas realizadas</t>
  </si>
  <si>
    <t>Diseñar la metodología de los procesos de formación en patrimonio cultural que promueva la participación de niñas, niños y adolescentes</t>
  </si>
  <si>
    <t>1.Elaborar documento de fundamentación metodológica de los procesos de formación en patrimonio</t>
  </si>
  <si>
    <t>Documento con fundamentación metodológica</t>
  </si>
  <si>
    <t>2.Diseñar la caja de herramientas metodológicas para promover la participación de niños, niñas y adolescentes</t>
  </si>
  <si>
    <t>Caja de herramientas metodológicas</t>
  </si>
  <si>
    <t>Implementar procesos de formación en patrimonio cultural con niñas, niños y adolescentes en el ciclo de educacion integral en Instituciones Educativas Distritales</t>
  </si>
  <si>
    <t>1.Formalizar acuerdos de implementación de procesos de formación con Instituciones Educativas Distritales -IED</t>
  </si>
  <si>
    <t>Acuerdos de implementación de procesos de formación firmados con IED</t>
  </si>
  <si>
    <t>2.Planear y ejecutar proyectos de aula para el desarrollo de procesos de formación en patrimonio cultural con niños, niñas y adolescentes</t>
  </si>
  <si>
    <t>Proyectos de aula planeados y ejecutados</t>
  </si>
  <si>
    <t>3.Beneficiar a niños, niñas y adolescentes en procesos de formación en patrimonio cultural en el ciclo de educacion integral en Instituciones Educativas Distritales</t>
  </si>
  <si>
    <t>Niños, niñas y adolescentes registrados como  beneficiarios de los procesos de formación en patrimonio cultural</t>
  </si>
  <si>
    <t>Implementar procesos de formación en patrimonio cultural que promuevan la participación de niñas, niños y adolescentes en programas y proyectos del IDPC</t>
  </si>
  <si>
    <t>1.Ejecutar los procesos de formación en patrimonio cultural en el proyecto parque arqueológico y patrimonio cultural de Usme y el Museo de Bogotá</t>
  </si>
  <si>
    <t>Informes de los procesos de formación con proyectos del IDPC ejecutados</t>
  </si>
  <si>
    <t>2.Elaborar documento con lecciones aprendidas sobre la implementación de procesos de formación con niños, niñas y adolescentes articulada al proyecto parque arqueológico y patrimonio cultural de Usme y el Museo de Bogotá.</t>
  </si>
  <si>
    <t>Documento con lecciones aprendidas sobre la implementación de procesos con niños, niñas y adolescentes</t>
  </si>
  <si>
    <t>3.Beneficiar a niños, niñas y adolescentes en procesos de formación en patrimonio cultural de los programas y proyectos del IDPC</t>
  </si>
  <si>
    <t>Promover un proceso de formación a madres, padres, sabedores, cuidadores, cuidadoras y servidores y servidoras del sector CRD en patrimonio cultural</t>
  </si>
  <si>
    <t>1.Elaborar el cronograma del diplomado virtual para primera y segunda cohorte, en articulación con la Secretaría de Cultura, Recreación y Deporte</t>
  </si>
  <si>
    <t>Cronograma del diplomado de patrimonio cultural</t>
  </si>
  <si>
    <t>Documento con contenidos de los módulos 2, 3
y 4 ajustados y del módulo 1 con evaluación autogestionada</t>
  </si>
  <si>
    <t>3. Implementar los módulos 1, 2, 3 y 4 del diplomado: patrimonio cultural para la educación con la primera cohorte 2022 del diplomado.</t>
  </si>
  <si>
    <t>Informes de seguimiento a la implementación de los módulos</t>
  </si>
  <si>
    <t>4.Beneficiar a madres, padres, sabedores, cuidadores, cuidadores y servidoras y servidores del sector CRD, a través del diplomado de patrimonio cultural para la educación</t>
  </si>
  <si>
    <t>Personas registradas como  beneficiarios/as que aprobaron los módulos del diplomado</t>
  </si>
  <si>
    <t>5.Implementar el diplomado: patrimonio cultural para la educación con modalidad autogestionada.</t>
  </si>
  <si>
    <t>Informe de seguimiento al avance de la implementación del diplomado desde la modalidad autogestionada</t>
  </si>
  <si>
    <r>
      <rPr>
        <b/>
        <sz val="9"/>
        <color theme="1"/>
        <rFont val="Arial Narrow"/>
        <family val="2"/>
      </rPr>
      <t>Proyecto 7597 -</t>
    </r>
    <r>
      <rPr>
        <sz val="9"/>
        <color theme="1"/>
        <rFont val="Arial Narrow"/>
        <family val="2"/>
      </rPr>
      <t xml:space="preserve"> Fortalecer la capacidad administrativa para el desarrollo y mejoramiento de la gestión institucional y el servicio a la ciudadanía
</t>
    </r>
    <r>
      <rPr>
        <b/>
        <sz val="9"/>
        <color theme="1"/>
        <rFont val="Arial Narrow"/>
        <family val="2"/>
      </rPr>
      <t>Estrategia:</t>
    </r>
    <r>
      <rPr>
        <sz val="9"/>
        <color theme="1"/>
        <rFont val="Arial Narrow"/>
        <family val="2"/>
      </rPr>
      <t xml:space="preserve">
6.1. Implementar el Modelo Integrado de Planeación y Gestión</t>
    </r>
  </si>
  <si>
    <r>
      <rPr>
        <b/>
        <sz val="9"/>
        <color theme="1"/>
        <rFont val="Arial Narrow"/>
        <family val="2"/>
      </rPr>
      <t>Proyecto 7597 -</t>
    </r>
    <r>
      <rPr>
        <sz val="9"/>
        <color theme="1"/>
        <rFont val="Arial Narrow"/>
        <family val="2"/>
      </rPr>
      <t xml:space="preserve"> Fortalecer la capacidad administrativa para el desarrollo y mejoramiento de la gestión institucional y el servicio a la ciudadanía
</t>
    </r>
    <r>
      <rPr>
        <b/>
        <sz val="9"/>
        <color theme="1"/>
        <rFont val="Arial Narrow"/>
        <family val="2"/>
      </rPr>
      <t xml:space="preserve">Estrategias: </t>
    </r>
    <r>
      <rPr>
        <sz val="9"/>
        <color theme="1"/>
        <rFont val="Arial Narrow"/>
        <family val="2"/>
      </rPr>
      <t xml:space="preserve">
6.1. Implementar el Modelo Integrado de Planeación y Gestión
6.2. Mejorar la capacidad de infraestructura física, tecnológica, de información y comunicaciones para la gestión institucional presencial y virtual</t>
    </r>
  </si>
  <si>
    <r>
      <rPr>
        <b/>
        <sz val="9"/>
        <color theme="1"/>
        <rFont val="Arial Narrow"/>
        <family val="2"/>
      </rPr>
      <t>Proyecto 7639 -</t>
    </r>
    <r>
      <rPr>
        <sz val="9"/>
        <color theme="1"/>
        <rFont val="Arial Narrow"/>
        <family val="2"/>
      </rPr>
      <t xml:space="preserve"> Consolidar la capacidad institucional y ciudadana para la identificación, reconocimiento, activación y salvaguardia del patrimonio cultural, reconociendo la diversidad territorial, poblacional y simbólica del patrimonio
</t>
    </r>
    <r>
      <rPr>
        <b/>
        <sz val="9"/>
        <color theme="1"/>
        <rFont val="Arial Narrow"/>
        <family val="2"/>
      </rPr>
      <t>Estrategias:</t>
    </r>
    <r>
      <rPr>
        <sz val="9"/>
        <color theme="1"/>
        <rFont val="Arial Narrow"/>
        <family val="2"/>
      </rPr>
      <t xml:space="preserve">
3.1. Consolidar estrategias de apropiación por parte de las instituciones y la ciudadanía de los valores patrimoniales presentes en las diferentes localidades, sectores y poblaciones habitantes de la ciudad de Bogotá
3.2. Implementar una oferta institucional que permita el acceso diverso, plural, e igualitario a los procesos de fomento, fortalecimiento, salvaguardia y divulgación del patrimonio cultural
3.3. Desarrollar procesos interrelacionales para la comprensión y valoración del patrimonio que incluya la diversidad poblacional, territorial y simbólica
</t>
    </r>
    <r>
      <rPr>
        <b/>
        <sz val="9"/>
        <color theme="1"/>
        <rFont val="Arial Narrow"/>
        <family val="2"/>
      </rPr>
      <t xml:space="preserve">
Proyecto 7601 - </t>
    </r>
    <r>
      <rPr>
        <sz val="9"/>
        <color theme="1"/>
        <rFont val="Arial Narrow"/>
        <family val="2"/>
      </rPr>
      <t xml:space="preserve">Ampliar la cobertura para el fortalecimiento del programa de formación hacia la integralidad del patrimonio con criterios de calidad, interseccionalidad, enfoque poblacional, aportando al cierre de brechas durante el ciclo de formación
</t>
    </r>
    <r>
      <rPr>
        <b/>
        <sz val="9"/>
        <color theme="1"/>
        <rFont val="Arial Narrow"/>
        <family val="2"/>
      </rPr>
      <t>Estrategias:</t>
    </r>
    <r>
      <rPr>
        <sz val="9"/>
        <color theme="1"/>
        <rFont val="Arial Narrow"/>
        <family val="2"/>
      </rPr>
      <t xml:space="preserve">
1.2. Fortalecer el ciclo integral de formación en patrimonio cultural para la vida
1.3. Ampliar la cobertura de participantes en el proceso de formación a formadores en patrimonio cultural, desde el enfoque territorial y diferencial
</t>
    </r>
    <r>
      <rPr>
        <b/>
        <sz val="9"/>
        <color theme="1"/>
        <rFont val="Arial Narrow"/>
        <family val="2"/>
      </rPr>
      <t>Proyecto 7597 -</t>
    </r>
    <r>
      <rPr>
        <sz val="9"/>
        <color theme="1"/>
        <rFont val="Arial Narrow"/>
        <family val="2"/>
      </rPr>
      <t xml:space="preserve"> Fortalecer la capacidad administrativa para el desarrollo y mejoramiento de la gestión institucional y el servicio a la ciudadanía
</t>
    </r>
    <r>
      <rPr>
        <b/>
        <sz val="9"/>
        <color theme="1"/>
        <rFont val="Arial Narrow"/>
        <family val="2"/>
      </rPr>
      <t>Estrategia:</t>
    </r>
    <r>
      <rPr>
        <sz val="9"/>
        <color theme="1"/>
        <rFont val="Arial Narrow"/>
        <family val="2"/>
      </rPr>
      <t xml:space="preserve">
3.3 Ejecutar acciones de comunicación pública estratégicas para el IDPC</t>
    </r>
  </si>
  <si>
    <t>En la verificación realizada se evidenció soporte del documento proyecto de actualización de la política de Prevención del Daño Antijurídico (PPDA)</t>
  </si>
  <si>
    <t>En la verificación realizada se evidenció que en el comité virtual asincrónico llevado a cabo el 23 de diciembre de 2022, se presentó la PPDA  la cual fue aprobada por el comité, según acta No. 24.</t>
  </si>
  <si>
    <t>Se evidencian 2 documentos de análisis de las solicitudes de conciliación presentadas durante la vigencia 2021 – 2022 con corte a abril y diciembre.</t>
  </si>
  <si>
    <t>En la verificación realizada se evidencia documento soporte denominado directriz 001 de 2022 -  "DIRECTRIZ DE CONCILIACIÓN – 2022" elaborada el 5 de abril 2022, la cual fue aprobada por el Comité de Conciliación en sesión del 5 de abril de 2022, la vigencia de la directriz será desde su aprobación y hasta la modificación avalada por el Comité. 
La segunda directriz del año 2022, relacionada con establecer los lineamientos para las reclamaciones judiciales o extrajudiciales de los casos en los cuales el IDPC suscribe contratos o convenios interadministrativos con otras entidades públicas del nivel distrital o nacional y producto de estos se deriva una obligación dineraria a cargo de la entidad la cual es presentada para su pago, realizada el 23 de diciembre 2022.</t>
  </si>
  <si>
    <t>En la verificación realizada a los soportes, se evidencia el acta No. 006 que corresponde al sesión virtual ordinaria comité de conciliación del IDPC llevado a cabo el día 05 de abril de 2022, por convocatoria del jefe de la Oficina Asesora Jurídica, en el orden del día se observa la presentación de la primera directriz de conciliación.
La segunda directriz fue presentada al comité de conciliación en sesión del 21 de diciembre y aprobada por los miembros del comité, como consta en acta No. 23</t>
  </si>
  <si>
    <t>En la verificación realizada se evidenció que el 29 de Julio mediante memorando  20221100107423  se remitió a la OAP para su adopción en el Sistema de Gestión y Control el Procedimiento cobro persuasivo y coactivo V1</t>
  </si>
  <si>
    <t xml:space="preserve">En la verificación realizada se evidenció soporte de la actualización y adopción en el Sistema de Gestión y Control el Procedimiento Defensa y Representación Judicial V4, el 30 de septiembre mediante memorando 20221100132633. </t>
  </si>
  <si>
    <t>En la verificación realizada se evidenció que en el mes de diciembre fue actualizado el normograma y se remitió para su adopción en el Sistema de Gestión y Control mediante memorando 20221100184853 del 23 de diciembre 2022</t>
  </si>
  <si>
    <t>En la verificación realizada se evidenció que el 29 de julio mediante memorando 20221100106943 se remitió a la OAP para su adopción en el Sistema de Gestión y Control, el  Procedimiento pago sentencias y conciliaciones V1</t>
  </si>
  <si>
    <t>Se evidencian 24 actas de Comité de Conciliación, en las cuales se presentan los procesos y/o aspectos relevantes.</t>
  </si>
  <si>
    <t>En la verificación realizada se evidenció los soportes de calificación al contingente judicial correspondientes a los cuatro trimestres de la vigencia 2022.</t>
  </si>
  <si>
    <t>En la verificación realizada se observa soportes mensuales de actualización de la plataforma SIPROJ, correspondientes a la vigencia 2022</t>
  </si>
  <si>
    <t>En la verificación realizada se observó que luego de surtir los tramites de revisión por parte de los integrantes del comité de contratación, en sesión del 03 de agosto de 2022, se aprobó el manual de Contratación de la Entidad - Acta No. 022.
De otra parte, se verificó la publicación del manual de contratación V.7 vigente desde el 3 de agosto 2022 y publicado el 8 de agosto, en la página web de la entidad botón de transparencia link: https://idpc.gov.co/manuales</t>
  </si>
  <si>
    <t>En la verificación realizada se observó que luego de surtir los tramites de revisión por parte de los integrantes del comité de contratación, en sesión del 03 de agosto de 2022, se aprobó el manual de supervisión e interventoría de la Entidad - Acta No. 022.
De otra parte, se verificó la publicación del manual de supervisión e interventoría V.3 vigente desde el 3 de agosto 2022 y publicado el 8 de agosto, en la página web de la entidad botón de transparencia link: https://idpc.gov.co/manuales</t>
  </si>
  <si>
    <t>DEPENDENCIA</t>
  </si>
  <si>
    <t>% CUMPLIMIENTO</t>
  </si>
  <si>
    <t>Oficina Asesora Jurídica</t>
  </si>
  <si>
    <t>Oficina Asesora de Planeación</t>
  </si>
  <si>
    <t>Subdirección de Gestión Corporativa</t>
  </si>
  <si>
    <t>Subdirección de Divulgación y Apropiación Social del Patrimonio</t>
  </si>
  <si>
    <t>Subdirección de Gestión Territorial</t>
  </si>
  <si>
    <t>Subdirección de Protección e Intervención del Patrimonio</t>
  </si>
  <si>
    <t>PROMEDIO % CUMPLIMIENTO POA'S ASOCIADOS A LA DEPENDENCIA</t>
  </si>
  <si>
    <t>POA'S OFICINA ASESORA JURÍDICA</t>
  </si>
  <si>
    <t>Gestión Contractual</t>
  </si>
  <si>
    <t>Gestión Jurídica</t>
  </si>
  <si>
    <t>POA'S OFICINA ASESORA DE PLANEACIÓN</t>
  </si>
  <si>
    <t>Fortalecimiento del SIG</t>
  </si>
  <si>
    <t>Direccionamiento Estratégico</t>
  </si>
  <si>
    <t>POA'S SUBDIRECCIÓN DE GESTIÓN CORPORATIVA</t>
  </si>
  <si>
    <t>Fueron actualizados 6 documentos de los 6 programados. 
En el mes de septiembre se actualizaron 2 procedimientos, correspondientes a liquidación y contratación directa-prestación de servicios y apoyo a la gestión, remtidos a la OAP para su adopción en el SIG mediante memorandos 20221100126903 y  20221100132993 del 30 de septiembre.
En el mes de diciembre se evidenció soportes de actualización de 4 documentos:  
* Procedimiento de selección abreviada - subasta inversa presencial - 20221100184883 del 23 de diciembre 
* Procedimiento Contratación Mínima Cuantía – 20221100184883
* Procedimiento de supervisión e interventoría de contratos. – 20221100184853 del 23 de diciembre
* Instructivo Selección de personas para la contratación de personas a través de la implementación del Banco de Hojas de Vida de Bogotá D.C - 20221100187573 del 30 de diciembre 2022</t>
  </si>
  <si>
    <t>En la verificación realizada se evidenció soportes de la sesión de divulgación del Manual de Contratación se llevó a cabo el 6 de septiembre de 2022.</t>
  </si>
  <si>
    <t xml:space="preserve">En la verificación realizada se evidenció soportes de la sesión de divulgación del Manual de supervisión e interventoría se llevó a cabo el 7 de septiembre de 2022 </t>
  </si>
  <si>
    <t>En la verificación realizada se evidenció soportes de la jornadas de socialización en materia contractual, realizadas en la vigencia asi:
* Capacitación realizada sobre : Estructuracion proceso de solicitud de informacion a Proveedores SECOP II - 23 de febrero en la que participaron 14 personas.
* Capacitación realizada el 31 de mayo sobre “Actualización Normativa – Procesos de Selección”
* El 30 de agosto se llevó a cabo un conversatorio en el que se desarrolló una socialización para la validación de la planilla de parafiscales en la sección plan de pagos en la plataforma SECOP II
* El 31 de octubre, en colaboración con la Oficina de Control Interno Disciplinario, se llevó a cabo el CONVERSATORIO DE SUPERVISIÓN E INTERVENTORÍA DE CONTRATOS DESDE UNA MIRADA DEL DERECHO DISCIPLINARIO.</t>
  </si>
  <si>
    <t>En la verificación realizada se evidenció como soporte el acta de comité realizado el 3 de febrero en el marco del cual se realizó el reparto de los procesos de selección del IDPC</t>
  </si>
  <si>
    <t>En la verificación realizada se evidenció las actas mensuales entre marzo y diciembre, como soporte de seguimiento a los procesos asignados a los abogados, en la que se informó por parte de los abogados de la oficina juridica el estado de los procesos que tienen a su cargo, y las actuaciones que han adelandado en el marco de cada uno de estos.</t>
  </si>
  <si>
    <t>En la verificación realizada se evidenció soporte de actas mensuales entre marzo y diciembre, producto de los seguimientos realizados al PAA en comité de contratación</t>
  </si>
  <si>
    <t>En la verificación realizada se evidenció como soporte de cumplimiento las actas de los comités realizados en el marco de los cuales se revisó y actualizó la matriz de seguimiento a la liquidación de contratos pendientes.</t>
  </si>
  <si>
    <t>En la verificación realizada se evidenció soporte de actas mensuales entre marzo y diciembre, producto de los seguimientos realizados en el marco de los cuales se revisó y actualizó la matriz de seguimiento a la liquidación de contratos pendientes</t>
  </si>
  <si>
    <r>
      <t xml:space="preserve">La evaluación por parte de la Asesoría de Control Interno evidencia que la Oficina Asesora Jurídica cumplió en un </t>
    </r>
    <r>
      <rPr>
        <b/>
        <sz val="9"/>
        <color theme="1"/>
        <rFont val="Arial Narrow"/>
        <family val="2"/>
      </rPr>
      <t>100%</t>
    </r>
    <r>
      <rPr>
        <sz val="9"/>
        <color theme="1"/>
        <rFont val="Arial Narrow"/>
        <family val="2"/>
      </rPr>
      <t xml:space="preserve"> las actividades programadas, ubicándose en un nivel </t>
    </r>
    <r>
      <rPr>
        <b/>
        <sz val="9"/>
        <color theme="1"/>
        <rFont val="Arial Narrow"/>
        <family val="2"/>
      </rPr>
      <t>Óptimo</t>
    </r>
    <r>
      <rPr>
        <sz val="9"/>
        <color theme="1"/>
        <rFont val="Arial Narrow"/>
        <family val="2"/>
      </rPr>
      <t xml:space="preserve"> de cumplimiento; este porcentaje es resultado del promedio del seguimiento realizado a los POA de los procesos que lidera la Oficina Asesora Jurídica 2022.</t>
    </r>
  </si>
  <si>
    <t>1. Continuar con el monitoreo continuo de la ejecución de las actividades programadas, que permitan mantener el cumplimiento a las metas en los tiempos establecidos como se evidenció en la vigencia.</t>
  </si>
  <si>
    <t>En la verificación realizada se evidenció como soporte el acta producto de la sesión del comité realizado el 27 de abril, en el marco del cual se conformó el Grupo Lider para rendición de cuentas</t>
  </si>
  <si>
    <t>En la verificación realizada se evidenció el Documento "Estrategia Rendición de cuentas 2022" V.4 vigente desde el 31 de mayo 2022</t>
  </si>
  <si>
    <t>En la verificación realizada se evidenció soportes de la jornada de rendición de cuentas que se llevó a cabo el 26 de noviembre en la localidad de Ciudad Bolívar en el Museo de la Ciudad Autoconstruida, los documentos soporte de la realización del evento se publicaron en la página del IDPC en el siguiente link: https://idpc.gov.co/Transparencia/Menu%20Participa/2022/Diciembre/001_Informe_RdC_CiudadBolivar.pdf</t>
  </si>
  <si>
    <t>En la verificación realizada se evidenció que fue implementada la mejora de dos trámites en la entidad:
1) Evaluación de anteproyectos trámite en producción desde el 26 de diciembre 2022, en la plataforma SUIT.
2) Expedición de certificados trámite en producción desde el 6 de diciembre 2022 en la plataforma SUIT.
Se evidenció soportes de socialización tanto a usuarios internos como externos realizada 13 de diciembre 2022 a través de un correo electrónico masivo, adicionalmente, fue publicada la implementación y operación de los tramites en la página web de la entidad para informar a la ciudadanía
El mecanismo de medición de los beneficios está asociado a la medición de la cantidad de solicitudes registradas en el sistema del tal forma se podrá establecer el número de ciudadanos beneficiados que no tendrán que desplazarse hasta la entidad para realizar sus solicitudes.</t>
  </si>
  <si>
    <t>En la verificación realizada se evidenció los soportes de la consolidación, revisión y reporte de los componentes de inversión (metas proyecto de inversión), componente de gestión (metas producto plan de desarrollo), componente de territorialización (inversión por localidades) y de actividades, con corte 31 de diciembre 2021, a marzo de 2022, a junio de 2022 y a septiembre 2022 en el aplicativo SegPLan de la Secretaría de Planeación Distrital -SDP, de acuerdo con la información remitida por los responsables de proyectos de inversión 7597, 7601, 7611, 7612, 7639 y 7649.</t>
  </si>
  <si>
    <t>En la verificación realizada se evidenció soporte de los reportes PMR realizados de manera mensual durante la vigencia 2022</t>
  </si>
  <si>
    <t>En la verificación realizada se evidenció los soportes documentales mensuales del seguimiento y validación de los recursos asignados a los proyectos de inversión y la reserva</t>
  </si>
  <si>
    <t xml:space="preserve">En la verificación realizada se evidenció el formato POA actiualizado y el memorando electrónico con Rad. 20222200041893 del 22 de febrero 2022 mediante el cual se socializó al encragado del SIG del Instituto para ser implementado </t>
  </si>
  <si>
    <t>En la verificación realizada se evidenció la actualización de los procedimientos "Seguimiento de proyectos de inversión" y de "Gestión estratégica y planes institucionales", formalizados mediante memorando con Rad. 20222200089253 del 16 de junio 2022.</t>
  </si>
  <si>
    <t>En la verificación realizada se evidenció los soportes del acompañamiento realizado por la OAP a la reformulación de los POA.</t>
  </si>
  <si>
    <t>En la verificación realizada se evidenció los soportes mensuales de abril a diciembre, del seguimiento  realizado por la OAP al avance y cumplimiento de los POA.</t>
  </si>
  <si>
    <t>En la verificación realizada se evidenció soportes de correos electrónicos enviados en los meses de junio, julio y octubre por la OAJ a todas las dependencias mediante los cuales da a conocer el informe de resultados y alertas respecto al avance de cumplimiento de los POA.</t>
  </si>
  <si>
    <t>Se evidenció el correo solicitando la publicación del monitoreo trimestral a los POA de la entidad el 3 de mayo 2022, 25 de julio de 2022 y 30 de diciembre de 2022.</t>
  </si>
  <si>
    <t>En la verificación realizada se evidenció el soporte de seguimiento a la ejecución de los ámbitos de participación ciudadana correspondientes al segundo trimestre 2022. De igual manera, de acuerdo con el seguimiento a PAAC se dio cumplimiento a las actividades del PIPC.</t>
  </si>
  <si>
    <t>En la verificación realizada se evidenció:
*Mayo: presentación en power point denominada "ENFOQUE DIFERENCIAL PARA LA PARTICIPACIÓN CIUDADANA EN EL IDPC" -UNA INTRODUCCIÓN- la pieza comunicatiiva de invitación, fotografias de la primera jornada realizada el 31 de mayo 2022 en la plaza de la concordia.
* Agosto: Una pieza comunicativa sobre participación ciudadana, específicamente, dando una serie de tips y recomendaciones para incorporar el enfoque diferencial-poblacional en la participación ciudadana de la entidad.
* Septiembre: Una pieza comunicativa sobre la caja de herramientas de participación ciudadana del IDPC. En dicha pieza se comunicaron los distintos componentes a los cuales se puede acceder, y se invitó a quienes no tenían acceso, a solicitarlo.
* Noviembre: El día 17 de noviembre de 2022, se realizó la segunda jornada de sensibilización interna en participación ciudadana</t>
  </si>
  <si>
    <t>En la verificación realizada se evidencia soporte de las solicitudes mensuales entre febrero y diciembre, de inclusión de documentos en el Menú participa</t>
  </si>
  <si>
    <t>En la verificación realizada se evidenció soporte del informe de participación ciudadana relacionado con los procesos misionales y estratégicos que agencia el Equipo de Participación Ciudadana del IDPC, en el periodo 2022-1, elaborado en el mes de julio.
De igual forma se evidencia soporte del informe de participación ciudadana relacionado con los procesos misionales y estratégicos que agencia el Equipo de Participación Ciudadana del IDPC, en el periodo 2022-2, elaborado en el mes de diciembre.</t>
  </si>
  <si>
    <t>En la verificación realizada se evidenció el soporte del cronograma para la actualización de documentos</t>
  </si>
  <si>
    <t>En la verificación realizada se evidenció soporte de la actualización del procedimiento Presenta evidencia de la  adaptación el procedimiento  control de documentos mediante radicado 20222200187613 del 30 de Diciembre de 2022.</t>
  </si>
  <si>
    <t>En la verificación realizada se evidenció soportes de la actualización de las caracterizaciones de Administración de bienes e infraestructura V.6, fortalecimiento del SIG V.6, Seguimiento y evaluación V.6, Talento Humano V.7</t>
  </si>
  <si>
    <t xml:space="preserve">En la verificación realizada se evidenció como soporte el informe de revisión de documentos firmados electrónicamente realizada en el mes de mayo. 
Así mismo se verificó el soporte de revisión realizado en el mes de junio. </t>
  </si>
  <si>
    <t>En la verificación realizada se evidenció que se adoptó el instructivo de control de documentos con los lineamientos de accesibilidad mediante radicado 20222200187613 del 30 de Diciembre de 2022</t>
  </si>
  <si>
    <t>En la verificación realizada se evidenció soporte de cumplimiento de éste seguimiento con corte 30 de junio, agosto, octubre y diciembre.</t>
  </si>
  <si>
    <t>En la verificación realizada se evidenció que mediante radicado 20222200089253 de fecha 16 de junio, se aprobó el procedimiento y mediante Comité Institucional de Gestión y Desempeño de fecha 22 de junio de aprobó la eliminación del Manual de Riesgos debido a que la información del mismo se encuentra relacionada en el procedimiento y la restante corresponde a la establecida en el Guía de Administración de Riesgos emitida por el DAFP.</t>
  </si>
  <si>
    <t>En la verificación realizada se evidenció soporte de los Backups de los monitoresos realizados a riesgos durante la vigencia 2021 
Así mismo, se verificó que en el mes de junio se realizó Backup de los monitoreos realizados a los riesgos durante la vigencia 2020</t>
  </si>
  <si>
    <t>En la verificación realizada se evidenció soporte en el mes de octubre de la actualización de los mapas de riesgos así:
* Comunicación Estratégica radicado 20224000099663 de fecha 12/07/2022 
* Fortalecimiento del SIG con radicado 20222200129313 de fecha 28/09/2022
* Atención a la Ciudadanía con radicado 20225000113243 de fecha 11/08/2022
* Divulgación y Apropiación Social del Patrimonio con radicado 20224000099653 de fecha 12/07/2022
* Gestión del Talento Humano con radicado 20225000102703 con fecha 26/07/2022
* Gestión Documental con radicado 20225000113243 con fecha 11/08/2022
* Gestión de Sistemas de Información y Tecnología con radicado 20225000113243 de fecha 12/08/2022
* Gestión Financiera con radicado 20225000113243 de fecha 11/08/2022
En el mes de diciembre se evidencia soporte  de actualización de los siguientes mapas: 
* Direccionamiento Estratégico - memorando 20222200186593 de fecha 28/12/2022
* Comunicación Estratégica - memorando 20224000163913 de fecha 1/12/2022
* Divulgación y Apropiación - memorando 20224000177503 de fecha 20/12/2022
* Gestión Territorial - memorando 20226000186763 de fecha 28/12/2022
* Protección e intervención - memorando 20223000187153 de fecha 29/12/2022
* Gestión Jurídica - memorando 20221100187513 de fecha 30/12/2022
* Gestión contractual - memorando 20221100187513 de fecha 30/12/2022
* Control Disciplinario Interno - correo electrónico de fecha 20/12/2022
* Seguimiento y Evaluación - memorando 20221200186393 de fecha 27/12/2022</t>
  </si>
  <si>
    <t>En la verificación realizada se evidenció la herramienta de riesgos actualizada y el memorando con Rad. 20222200072703 del 30 de abril 2022,  mediante el cual queda formalizada en el Sistema de Gestión y Control</t>
  </si>
  <si>
    <t>En la verificación realizada se observó que esta actividad fue cumplida al 100% teniendo en cuenta que la OAP realiza la consolidación, revisión, retroalimentación y reporte periódico de cumplimiento del avance de indicadores  de producto, meta y resultado (PMR) y trazadores presupuestales en el sistema de la Secretaría Distrital de Hacienda durante toda la vigencia.</t>
  </si>
  <si>
    <t xml:space="preserve">En la verificación realizada se evidenció soporte del seguimiento, informe y análisis del resultado de los indicadores con corte a mayo 2022 y soporte del correo electrónico de socialización a las dependencias.
De igual manera, se evidencia soporte del monitoreo de los indicadores correspondiente al 2do y 3er trimestre, los cuales fueron remitidos a los líderes de los procesos mediante correo electrónico de fecha 31 de octubre de 2022.
De otra parte se evidenció en el mes de diciembre en el informe de rendición de Cuentas Sectorial se presentó el consolidado de los indicadores de gestión con su respectivo análisis. </t>
  </si>
  <si>
    <t>En la verificación realizada se evidenció que los  indicadores fueron presentados a los miembros del Comité Institucional de Gestión y Desempeño, en la sesión realizada el 31 de octubre de 2022.  De igual manera, el Informe de Rendición de Cuentas Sectorial presenta el análisis de los indicadores de gestión institucionales el cual se encuentra publicado en la página web en el siguiente enlace: https://idpc.gov.co/Transparencia/Menu%20Participa/2022/Diciembre/INFORME_RdC_SECTORIAL_2022.pdf</t>
  </si>
  <si>
    <t>En la verificación realizada se evidenció los formatos de planes de mejoramiento tanto internos como externos actualizados así como el memorando de formalización en el Sistema de Gestión y Control con Rad. 20222200071773 del 29 de abril.</t>
  </si>
  <si>
    <t>En la verificación realizada se evidenció soporte del procedimiento planes de mejoramiento actualizado, así como el memorando de formalización en el Sistema de Gestión y Control con Rad. 20222200081353 del 28 de mayo.</t>
  </si>
  <si>
    <t>En la verificación realizada se evidenció soportes de seguimiento a los planes de mejoramiento con corte 3er cuatrimestre 2021, realizado en el mes de marzo 2022 y soporte del correo electrónico enviado el 4 de abril retroalimentando a las dependencias con los resultados del seguimiento.
Se evidenció soporte del segumiento realizado a los planes de mejoramiento tanto internos como externos realizado con corte al primer cuatrimestre de la vigencia 2022.
En la verificación realizada se evidenció soportes de seguimiento a los planes de mejoramiento de los procesos desde el rol de la segunda línea de defensa, de la Oficina Asesora de Planeación publicado en el página web de la entidad.
Se publica el monitoreo de los planes de mejoramiento de la página web https://idpc.gov.co/7-3-planes-de-mejoramiento</t>
  </si>
  <si>
    <t>En la verificación realizada se evidenció soporte del seguimiento y análisis del mapa de aseguramiento y cronograma realizado en el mes de abril</t>
  </si>
  <si>
    <t>En la verificación realizada se evidenció que en el mes de diciembre 2022 se actualizaron los siguientes procedimientos de acuerdo con el cronograma de actualización:
- Procedimiento Participación Ciudadana
- Procedimiento Control de Documentos accesibles del Sistema de Gestión y Control
- Instructivos Control de Documentos accesibles del Sistema de Gestión y Control del IDPC.</t>
  </si>
  <si>
    <t>En la verificación realiza se evidenció soporte acta de sesión del comité de Gestión y desempeño realizadas en el mes de enero, marzo, abril, julio, octubre y diciembre.</t>
  </si>
  <si>
    <t>En la verificación realizada se evidencia soporte de la actualización del manual de gestión del conocimiento y la innovación, adoptado mediante el radicado  20222200187613 del 30 de diciembre de 2022.</t>
  </si>
  <si>
    <t>En la verificación realizada se evidencia en el mes de octubre evidencia del Acta de conformación del equipo de gestión del conocimiento y la innovación previamente designado por las subdirecciones y oficinas, soporte acta No, 01 del 6 de octubre.</t>
  </si>
  <si>
    <t>En la verificación realizada se evidencia soporte en el mes de julio del autodiagnóstico  de la política gestión del conocimiento y la innovación</t>
  </si>
  <si>
    <t>En la verificación realizada se evidencia soporte en el mes de julio de la sensibilización sobre la metodología de gestión del conocimiento al equipo de colaboradores del IDPC</t>
  </si>
  <si>
    <t xml:space="preserve">En la verificación realizada se evidencia soporte en el mes de julio de la presentación en Comité de Gestión y Desempeño del el plan de acción de gestión del conocimiento y la innovación. </t>
  </si>
  <si>
    <t>En la verificación realizada se evidenció en el mes de diciembre como soporte un documento de inventario de conocimiento explícito actualizado</t>
  </si>
  <si>
    <t>En la verificación realizada se evidenció en el mes de diciembre, se elaboró propuesta del inventario de conocimiento tácito</t>
  </si>
  <si>
    <t>En la verificación realizada se evidenció en el mes de diciembre que en el documento de conocimiento tácito se identifican las estrategias para conservar, transferir o sistematizar la información</t>
  </si>
  <si>
    <t>En la verificación realizada se evidenció en el mes de noviembre se identificaron las necesidades relacionadas con la producción del conocimiento con el equipo del observatorio de la entidad</t>
  </si>
  <si>
    <t>En la verificación realizada se evidenció en el mes de octubre se actualizó el listado de buenas prácticas, en el que se incorporó la buena práctica identificada con la Secretaria Distrital de Cultura y el Instituto Distrital de Recreación y Deporte,  en materia de la implementación de política de gestión del conocimiento y la innovación</t>
  </si>
  <si>
    <t>En la verificación realizada se evidenció en el mes de diciembre, se realizó un ejercicio de innovación de la aplicación de listados de asistencia y encuestas con código QR, en la que se aplicaron las fases de la innovación</t>
  </si>
  <si>
    <t>En la verificación realizada se evidenció en el mes de noviembre, desde la Dirección se elabora el inventario de eventos en los que la entidad participó en la difusión y/o fortalecimiento del conocimiento</t>
  </si>
  <si>
    <t>En la verificación realizada se evidenció en el mes de diciembre, se realizó la revisión de opciones de repositorios relacionados en el documento</t>
  </si>
  <si>
    <t>En la verificación realizada se evidenció que en la página web de la entidad botón Participa, se publican los avances de los ejercicios de innovación pública y lecciones aprendidas como resultado de los ejercicios realizados con la ciudadanía</t>
  </si>
  <si>
    <t>En la verificación realizada se evidenció en el mes de diciembre, se registró una propuesta de protocolo de anonimización de datos, no obstante el documento contiene fecha 2021</t>
  </si>
  <si>
    <t>En la verificación realizada se evidenció como soporte de cumplimiento de ésta actividad el documento "Guia Calidad de datos" con el memorando de formalización Rad. No. 20222200078243 del 18 de mayo 2022</t>
  </si>
  <si>
    <t>En la verificación realizada se evidenció en el mes de diciembre un informe estadístico y de calidad de datos de la Matriz consolidada de solicitudes de la Subdirección de protección e intervención</t>
  </si>
  <si>
    <t>En la verificación realizada se observó Documento de ruta documental diligenciado y soportes del cumplimiento de ésta acción</t>
  </si>
  <si>
    <t>En la verificación realizada se evidencia en el mes de julio, soporte de un cronograma de trabajo formulado.</t>
  </si>
  <si>
    <t>En la verificación realizada se evidenció soporte en el mes de diciembre del informe de seguimiento a la implementación o ejecución del plan</t>
  </si>
  <si>
    <t>En la verificación realizada se evidenció cumplimiento de ésta actividad toda vez que se elaboraron los 4 informes de seguimiento al consumo de agua durante la vigencia 2022, esta actividad fue cumplida al 31 de octubre 2022.</t>
  </si>
  <si>
    <t>En la verificación realizada se evidenció en el mes de diciembre soporte del informe de Inventario de  Sistemas Hidrosanitarios 2022</t>
  </si>
  <si>
    <t>En la verificación realizada se evidenció soportes así: 
* Mes de abril - Instalación reductores caudal poceta casa pardo
* Mes de mayo - Instalación reductor caudal casa Genoveva
* Mes de junio - Intalación reductor caudal casa Gemelas
* Mes de Julio:  Se implementó un reductor de Caudal en llave ubicada en el área de acopio transitoria de residuos de la sede Casa Pardo
* Mes de Agosto: se implementó un reductor de caudal en la poceta de la sede MCA
* Mes de septiembre: Se implementó un reductor de caudal en la llave de la poceta del primer piso de la sede Museo Casa de los Siete Balcones
* Mes de Octubre: Se realizó implementación de un reductor de caudal en la llave de la poceta de Casa Sámano</t>
  </si>
  <si>
    <t>En la verificación realizada se evidenció soporte del boletin PIGA socializado el 24 de marzo, de igual manera, se evidenció soporte del boletín PIGA socializado el 27 de julio.</t>
  </si>
  <si>
    <t>En la verificación realizada se evidenció el informe realizado en el mes de enero sobre el consumo de energia con corte diciembre 2021, así mismo el informe elaborado en el mes de abril con corte al primer trimestre vigencia 2022, el informe de consumo de energía concerniente al segundo trimestre de 2022, realizado en el mes de julio 2022 y el informe realizado en el mes de octubre sobre el consumo de agua potable para las 8 sedes concertadas en el PIGA.</t>
  </si>
  <si>
    <t>En la verificación realizada se evidenció en el mes de diciembre soporte del informe e inventario Sistemas Lumínicos 2022</t>
  </si>
  <si>
    <t xml:space="preserve">En la verificación realizada se evidencia soporte de instalaciones de 63 elementos electricos entre marzo y septiembre </t>
  </si>
  <si>
    <t>En la verificación realizada se evidenció soportes de las campañas realizada en el mes de marzo, en el mes de junio y en el mes de octubre.</t>
  </si>
  <si>
    <t>En la verificación realizada se evidenció soporte de reuniónPIGA  realizada el día 26 de julio 2022 en el marco d de la  cual se trató el tema de Implementación de fuentes no convencionales y otras buenas prácticas ambientales</t>
  </si>
  <si>
    <t>En la verificación realizada se evidenció informes de aprovechamiento de los residuos correspondientes al cuarto trimestre de 2021, al primer trimestre vigencia 2022 y al segundo trimestre de 2022. Así mismo se evidencia soporte de informe de seguimiento a la gestión de los residuos convencionales aprovechables generados en las 8 sedes concertadas en el PIGA, realizado en el mes de octubre 2022</t>
  </si>
  <si>
    <t>En la verificación realizada se evidenció el informe semestral del Plan Ambiental Interno de la Gestión Integral de Residuos (PAI) con corte diciembre 2021, reportado en el mes de enero, así como, en el mes de julio  informe del primer semestre de 2022</t>
  </si>
  <si>
    <t>En la verificación realizada se evidenció como soporte el informe de seguimiento y análisis a la gestión de residuos peligrosos y especiales correspondiente al primer semestre 2022 realizado en el mes de junio, así como, se evidenció en el mes de diciembre soporte del informe de residuos peligrosos 2022.</t>
  </si>
  <si>
    <t>En la verificación realizada se evidenció soportes de las sensibilizaciones:
- Manejo integral de residuos convencionales y peligrosos dirigido al personal de mantenimiento de monumentos y fachadas realizada el 11 de mayo 2022 en casa Cadel 
- Separación de residuos en la fuente, puntos ecológicos y reconocimiento de los rombos de seguridad del sistema globalmente armonizado, realizada en el mes de agosto, presencial puesto a puesto.
- Campaña ejecutada en octubre, que se iba a realizar en el mes de noviembre debido a que ha llegado mas personal nuevo al equipo de servicios generales, denotándose la necesidad de formación para la minimización de riesgos frente al manejo de los residuos y de las sustancias químicas en el Instituto.
- En el mes de noviembre se complementó con la socialización de como segregar los residuos en la fuente; campaña desarrollada a través del Boletín PIGA</t>
  </si>
  <si>
    <t>En la verificación realizada se evidenció soporte borrador de los cambios propuestos al Manual de contratación en el componente de gestión ambiental, y el soporte de envío a la OAJ para su incorporación</t>
  </si>
  <si>
    <t xml:space="preserve">En la verificación realizada se evidenció soporte de la compra de mezcladores elaborados con material reciclado </t>
  </si>
  <si>
    <t>En la verificación realizada se evidenció en el mes de septiembre soporte de la adopción de la Guía de Criterios Ambientales para la contratación y compras del IDPC V.4 vigente desde el 12 de septiembre</t>
  </si>
  <si>
    <t>Se evidenció soporte de la capacitación Lista de asistencia, realizada a los responsables de las compras en el Instituto, sobre el Acuerdo 808 de 2021 - Plasticos de un solo uso prohibidos</t>
  </si>
  <si>
    <t>En la verificación realizada se evidenció soportes de los boletines PIGA elaborados y socializados durante la vigencia 2022 uno cada mes</t>
  </si>
  <si>
    <t>En la verificación realizada se evidenció soportes de la campaña de ahorro de papel realizada el 22 de marzo</t>
  </si>
  <si>
    <t>En la verificación realizada se evidenció el informe de seguimiento al consumo de papel correspondiente al cuarto trimestre de 2021, primer, segundo y tercer trimestre de la vigencia 2022</t>
  </si>
  <si>
    <t>En la verificación realizada se evidenció soportes (Invitación por correo electrónico, fotos, presentación, video) de la primera feria ambiental realizada el 8 de junio 2022</t>
  </si>
  <si>
    <t>En la verificación realizada se evidenció soportes de los boletines PIGA elaborados y socializados durante la vigencia 2022 uno cada mes en los cuales se trataron temas como:
* Enero: Huella de Carbono Institucional; Día sin Carro; por qué no usar icopor y otros retos de las compras sostenibles; ODS en la gestión ambiental del Instituto
* Febrero: Conoce tu hulla de carbono derivada del transporte; Tips sobre uso eficiente del papel; Plásticos de un solo uso; Concursa con la Política Ambiental
* Marzo: Estratégia al volante en parche  
* Abril: Día de la Tierra; Movilidad Sostenible; Hablemos de Asbesto; Ahorrar energía
* Julio:  se socializó los beneficios de hacer uso de la bicicleta
* Agosto: Se socializó cómo cuidar a peatones y bici usuarios.
* Septiembre:  A través del Boletín PIGA # 9 se socializó sobre la semana de la bicicleta
* Octubre: A través del Boletín PIGA del mes de octubre se realizó una socialización el tema: elementos de protección y seguridad para el ciclista y se realizó un concurso para bici usuarios.
* Noviembre: A través del Boletín PIGA del mes de noviembre se socializó el taller !Al trabajo en Bici"; actividad organizada en conjunto con la SCRD y realizada por el IDRD
* Diciembre: A través del Boletín PIGA del mes de diciembre se socializó el tema Bici-ganadores de Incentivos</t>
  </si>
  <si>
    <t>En la verificación realizada se evidenció soportes en el mes de diciembre de la premiación de los bici usuarios del Instituto en tres categorías: Bici usuarios Pro (2 ganadores); Bici usuario día sin carro (un ganador); Bici usuarios del IDPC (2 ganadores)</t>
  </si>
  <si>
    <t>En la verificación realizada se evidenció soportes de los informes elaborados y socializados durante la vigencia 2022 uno cada mes</t>
  </si>
  <si>
    <t xml:space="preserve">En la verificación realizada de evidenció soporte de la capacitación realizada en el mes de junio 2022, de igual manera, se realizó el 26 de octubre sensibilización de manera presencial, puesto a puesto, sobre conducción sostenible y seguridad vial </t>
  </si>
  <si>
    <t xml:space="preserve">En la verificación realizada de evidenció soporte de la Estratégia implementada en el mes de marzo "Al volante en parche" </t>
  </si>
  <si>
    <t>En la verificación realizada se evidenció soportes de las inspecciones realizadas en el mes de febrero, mayo a Genoveva y casa pardo, agosto Casa Cadel y Casa Palomar y noviembre Museo Casa de los Siete Balcones y Museo Casa Sámano.</t>
  </si>
  <si>
    <t>En la verificación realizada se evidenció  soportes de la campaña realizada en el mes de marzo sobre el Orden y el aseo en el puesto de trabajo, así como, de la ejecución en el mes de agosto de una campaña de orden y aseo en compañía de la ARL Positiva y el sistema de gestión de Seguridad y Salud en el Trabajo; La campaña se enfocó en la organización del Almacén, la bodega de monumentos y fachadas, el área de acopio de publicaciones y la oficina de la sede Casa Cadel.</t>
  </si>
  <si>
    <t xml:space="preserve">En la verificación realizada se evidenció como soporte el acta del recorrido realizado al Parque arqueológico y del patrimonio Cultural de Usme el 3 de junio 2022 </t>
  </si>
  <si>
    <t>En la verificación realizada se evidenció soportes de las actividades realizadas en torno a la huerta urbana del Museo de Bogotá durante la vigencia 2022 uno cada mes.</t>
  </si>
  <si>
    <t>En la verificación realizada se evidenció soportes de la campaña realizada en el mes de junio para la siembra de árboles en la hacienda el Carmen de Usme</t>
  </si>
  <si>
    <t>En la verificación realizada se evidenció soporte del informe de ejecución de la semana ambiental del IDPC 2022</t>
  </si>
  <si>
    <t>En la verificación realizada se evidenció el soporte  del Informe de reencauche del parque automotor del periodo 2021, informe formalizado mediante Rad. : 20222200005871 del 17 de febrero 2022</t>
  </si>
  <si>
    <t>En la verificación realizada se evidenció evidencia de una actividad de mantenimiento de la huerta, así como, a través del Boletín PIGA y mediante un concurso se realizó socialización de la Política Ambiental en el mes de agosto 2022</t>
  </si>
  <si>
    <t>En la verificación realizada se evidenció soporte en dos (2) archivos con los requisitos legales y ambientales aplicables al IDPC</t>
  </si>
  <si>
    <t>SUBTOTAL POA GESTIÓN DE SISTEMAS DE INFORMACIÓN Y TECNOLOGÍA</t>
  </si>
  <si>
    <t>POA GESTIÓN DE SISTEMAS DE INFORMACIÓN Y TECNOLOGÍA</t>
  </si>
  <si>
    <t>En la verificación realizada se evidencia los documentos soportes correspondientes a las ejecuciones presupuestales correspondientes a:
- Marzo y abril
- Mayo a julio
- Agosto a octubre</t>
  </si>
  <si>
    <t>En la verificación realizada se evidencia el documento soporte (correo electrónico institucional) correspondiente al envío de las ejecuciones presupuestales de los meses de marzo y abril enviadas el 1 de abril y el 3 de mayo respectivamente. Así como, de los informes de seguimiento a la ejecución presupuestal enviados el el 2 de junio, 5 de julio, 3 de agosto, 1 de septiembre, 3 de octubre y 1 de noviembre.</t>
  </si>
  <si>
    <t>En la verificación realizada se evidenció Manual "CÁLCULO DE LOS IMPUESTOS, GRAVÁMENES Y TASAS PARA APLICAR EN LOS PROCESOS DE SELECCIÓN DE LA GESTIÓN CONTRACTUAL" V.02 vigente desde el 7 de abril 2022, se evidencia registrado el documento en la Intranet link: http://10.20.100.31/intranet/sig/3_ProcesosApoyo/GestionFinanciera/2_ManualesInstructivosPlanesPropios/Instructivo_calculos_impuestos_gravamenes_tasas_V2.pdf
De igual manera, fue actualizado el procedimiento de pagos V.7 y procedimiento de contabilidad V.7, así como, mediante radicado 20225000154673 del 15-11-2022 se actualizó la caracterización del proceso de gestión financiera</t>
  </si>
  <si>
    <t>En la verificación realizada se evidenció soporte de la elaboración y reporte de ejecución por correo electrónico el 25 de abril, del PAC con corte al primer trimestre 2022, así como, del segundo y tercer trimestre de la vigencia 2022.</t>
  </si>
  <si>
    <t>En la verificación realizada se evidenció soporte de la elaboración y reporte de ejecución por correo electrónico el 25 de abril, del PAC con corte al primer trimestre 2022, así como al PAC de la vigencia y reserva de los meses de abril, mayo, junio, julio, agosto y septiembre de 2022.</t>
  </si>
  <si>
    <t>En la verificación realizada se evidenció que fue actualizado el procedimiento de pagos V.7 y procedimiento de contabilidad V.7 
De otra parte mediante radicado 20225000154673 del 15-11-2022 se actualizó la caracterización del proceso de gestión financiera</t>
  </si>
  <si>
    <t>En la verificación realizada se observan soportes en 124 paginas de registros de salidas de bienes de consumo correspondientes a enero - mayo 2022.
Así mismo, se observan soportes en 74 paginas de registros de salidas de bienes de consumo correspondientes a junio - septiembre 2022.
De otra parte se evidencia soportes en 50 paginas de registros de salidas de bienes de consumo correspondientes a octubre, noviembre y diciembre 2022</t>
  </si>
  <si>
    <t>Se evidencia en la verificación realizada soportes de ingreso bienes de inventario de publicaciones en 7 páginas , ingreso de bienes devolutivos en 39 paginas, ingreso de bienes de consumo en 66 páginas, salidas bienes de consumo en 124 páginas.
Así como, los soportes a los meses junio - septiembre,  soportes de ingreso bienes devolutivos de licencias software en 18 páginas, entrada de bienes de consumo en  4 páginas (cartuchos, papelería) y salida de bienes de consumo en 74 páginas.
Para el periodo comprendido entre octubre, noviembre y diciembre, se evidenció soportes de ingreso de bienes devolutivos en 28 páginas, ingreso de elementos de consumo en 32 páginas, ingreso bienes de inventario (Entrada de publicaciones) en 11 páginas y salida de bienes de consumo en 50 páginas</t>
  </si>
  <si>
    <t>En la verificación realizada se observó que en el mes de julio se generó el informe de seguimiento a los elementos de consumo por dependencias con corte 30 de junio (primer semestre). De igual forma se evidenció en el mes de diciembre informe de consumo elaborado el 15 de diciembre (segundo semestre).</t>
  </si>
  <si>
    <t>En la verificación realizada se evidencia soporte del informe trimestral de servicios públicos 2022, correspondienteas al primer, segundo y tercer trimestre de la vigencia.</t>
  </si>
  <si>
    <t>En la verificación realizada se evidenció los soportes, lineamientos y recomendaciones dadas desde la Dirección corporativa a todos los servidores y contratistas para la toma física del inventario memorando Rad. 20215500166533 del 9 de noviembre 2021. 
Se observan como soporte las planillas de toma física de inventarios en un archivo de 262 páginas, un "INFORME FINAL LEVANTAMIENTO DE TOMA FÍSICA DE INVENTARIOS" con corte 31 de diciembre 2021</t>
  </si>
  <si>
    <t>En la verificación realizada se evidenció soporte de cumplimiento registrado en el mes de febrero</t>
  </si>
  <si>
    <t>En la verificación realizada se evidenció soporte de los 11 informes de mantenimiento preventivo realizados a la entidad durante la vigencia 2022, cinco  (5) registrados en el primer semestre y seis (6) en el segundo semestre</t>
  </si>
  <si>
    <t>En la verificación realizada se evidencia la suscripción de la póliza de seguros expedida el 6 de abril 2022 y vigente hasta el 6 de abril 2023</t>
  </si>
  <si>
    <t>Se evidencia en la verificación realizada los soportes para el proceso de licitación pública</t>
  </si>
  <si>
    <t>En la verificación realizada se evidenció soporte del acta de concertación de compromisoso con Talento Humano en temas de capacitación, reunión realizada el 1 de junio 2022</t>
  </si>
  <si>
    <t>En la verificación realizada se evidenció soporte correo electrónico eníado a Talento Humano solicitando apoyo para dos conferencias, solicotu enviada el 29 de abril 2022</t>
  </si>
  <si>
    <t>En la verificación realizada se evidenció soporte de la jornada de capacitación realizada el 29 de septiembre de 2022, denominada  "Consecuencias disciplinarias de la no respuesta oportuna a las solicitudes y/o derechos de petición de los ciudadanos." via google meet. Con fecha 31 de octubre de 2022, se realizó la sensibilización "Supervisión e Interventoria de Contratos con una mirada hacia el derecho disciplinario."  via google meet.</t>
  </si>
  <si>
    <t>En la verificación realizada se evidenció soportes de la evaluación realizada a los conocimiento en el marco de cada una de las capacitaciones realizadas el 29 de septiembre y el 31 de octubre</t>
  </si>
  <si>
    <t>En la verificación realizada se evidenció soporte del informe estadístico realizado con corte al primer trimestre 2022, sobre el estado de las acciones disciplinarias, así como, del tercer y cuarto trimestre</t>
  </si>
  <si>
    <t>En la verificación realizada se evidencia un soporte registrado en el mes de julio, que contiene información de documentos pendientes, únicamente de 2 procesos, sin embargo, no se menciona si en los demás no es necesario cabiar a firma electrónica o ya la tienen implementada, por lo tanto, se sugiere que los soportes sean más claros y contengan información completa que permita evidenciar el total cumplimiento de la acción.</t>
  </si>
  <si>
    <t>Se adjuntan 3 formatos, sin embrago, los mismos no han sido incluidos en el sistema Orfeo, ni en el SIG.</t>
  </si>
  <si>
    <t xml:space="preserve">En la verificación realizada no se evidencia soporte que permitan establecer el nivel de cumplimiento de ésta actividad </t>
  </si>
  <si>
    <t>Se evidencia acta de revisión de requisitos, así como cuadro comparativo entre 2020 y 2022 que contiene el avance de 20 de los requisitos del MOREQ y 1 de ellos se mantiene igual, sin embargo, ninguno de ellos se encuentra al 100%. De igual manera, únicamente se cuenta con un acta, por lo tanto, queda en 95,5%</t>
  </si>
  <si>
    <t xml:space="preserve">En la verificación realizada se evidenció en el mes de diciembre como soporte registrado el documento "Sistema Integrado de Conservación" Código: PL-GD-03 para la vigencia 2021 - 2024, el cual incluye en el numeral 8. Plan de preservación a la largo plazo y numeral 8.6. Estratégias de preservación digital.
No obstante lo anterior la OAP en el marco del monitoreo realizado en el mes de diciembre al cumplimiento de ésta actividad, observó que: "(…)Se evidencia que el documento actualizado no cumple con los linemaientos para la producción de documentos del  Instructivo de control de documentos, no ha sido presentado a la Oficina Asesora de Planeación para la realización del acompañamiento metodologico y adicionalmente esta incompleto según lo reportado en el seguimiento cualitativo, por estos motivos no se puede dar como ejecutada la tarea(...)". 
Con fundamento en lo anterior Control Interno, teniendo en cuenta el concepto de la segunda linea de defensa de la entidad no da como cumplida éstra actividad para la vigencia 2022. </t>
  </si>
  <si>
    <t>En la verificación realizada se evidencia como soporte de cumplimiento de ésta actividad el acta de reunión realizada entre el IDPC y la Subdirección del Sistema Distrital de Arvhivo de la Secretaría General de la Alcaldía Mayor el 1 de diciembre 2022, en el marco de la cual se presentó el Plan de Preservación Digital a Largo Plazo del Sistema Integrado de Conservación del IDPC, los profesionales de la DDAB efectuaron las observaciones técnicas y establecieron los lineamientos pertinentes</t>
  </si>
  <si>
    <t>En la verificación realizada se evidenció el diagnóstico el cual contienen el cronograma de trabajo</t>
  </si>
  <si>
    <t>En la verificación realizada se evidenció los formatos de encuesta aplicados a 8 procesos</t>
  </si>
  <si>
    <t>En la verificación realizada se evidenció en el mes de agosto soporte de las TRD de: 
* Intervención
* Divulgación
* Gerencia Museo de Bogotá
No obstante lo anterior no se evidencia soporte de las actas de  aprobación de las TRD por cada dependencia (Documento establecido también como producto en este plan)</t>
  </si>
  <si>
    <t>En la verificación realizada se evidenció soporte de la remisión del memorando al Archivo de Bogotá para convalidación de las TRD del Instituto Rad. : 20222100063431 del 23 de Noviembre 2022.
De otra parte se evidencia el acta No. 07 del 31 de octubre de la sesión ordinaria del Comité Institucional de Gestión y Desempeño, en el marco de la cual fue presentadas las TRD  para aprobación de las TRD (según el Decreto 070 de 2015)</t>
  </si>
  <si>
    <t>En la verificación realizada se evidenciaron los soportes de las piezas comunicactivas para capacitaciones así: 
* Mes de abril capacitación general en ORFEO 
* Mes de junio capacitación en ORFEO - 22 de junio se observaron los diferentes Brochure diseñados y socializados
* Mes de septiembre 2022 en gestión documental y ORFEO</t>
  </si>
  <si>
    <t>Se evidenciaron soportes de los seguimientos realizados a las dependencias en los meses de febrero a diciembre sobre los radicados en ORFEO pendientes</t>
  </si>
  <si>
    <t>Se evidenciaron soportes del trámite realizado ante la mesa de ayuda para gestionar espacio de almacenamiento realizado el 28 de marzo</t>
  </si>
  <si>
    <t>En la verificación realizada se evidencia soporte del diseño de la encuesta que consta de 8 preguntas y una de observaciones, en el mes de septiembre. De igual manera, se evidenció soporte de su aplicación en el mes de noviembre, así mismo se evidencia el informe con el análisis de los resultados</t>
  </si>
  <si>
    <t>En la verificación realizada se evidenció en el primer semestre la matriz en excel con la relación De las 484 carpetas digitalizadas.
En el segundo semestre se evidenció soporte de la digitalización de digitalización en el mes de septiembre de las siguientes subdirecciones:
* Subdirección de Divulgación: Vigencias 2012-2016 con una totalidad de 18525 Imágenes.
* Subdirección de Intervención: Vigencia 2016 con una totalidad de 270 Imagenes.
* Dirección:  Vigencia 2017 Con una totalidad 3219 Imagenes.
* Subdirección de Gestión Corporativa(Financiera): Vigencia 2017 con una totalidad de 17591 Imagenes.
En el mes de diciembre se realizó la digitalización de las vigencias 2007 al 2017 del Instituto distrital de patrimonio cultural de las Transferencias Documentales Primarias realizadas en el periodo de 2019 (88 expedientes con una totalidas de 9351 imagenes)</t>
  </si>
  <si>
    <t>En la verificación realizada se evidencia el formato de digitalización actualizado 
Se realizó la verificación de la inclusión del formato en el SIG observando que se encuentra actualizado y disponible en la intranet - SIG link: http://10.20.100.31/intranet/gestion-documental/</t>
  </si>
  <si>
    <t>En la verificación realizada se evidenció el informe del avance de las actividades archivisticas. 
De igual manera, se evidenció el informe del avance en la intervención en Tablas de Valoración Documental en los Periodos 2 y 3 Correspondientes a la Corporación la candelaria, realizado en el mes de septiembre.</t>
  </si>
  <si>
    <t>En la verificación realizda se evidenció el memorando de solicitud de visita realizada al Archivo de Bogotá Rad. 20222100046041 del 19 de septiembre. Así mismo, se evidenció soporte de los FUID actualizados Segundo y Tercer periodo</t>
  </si>
  <si>
    <t>En la verificación realizada se observó un (1) acta de transferencia documental en el primer semestre con Rad. 20222100094333 del 30 de junio 2022, con su respectivo FUID.
Para el segundo semestre: 
* Julio: se realizó la transferencia primaria documental N° 2, de la Subdirección de Protección e Intervención del Patrimonio y N° 3 de la Oficina de Control Interno, según el cronograma programado para dicha subdirección
* Agosto: se realizó la transferencia primaria documental N° 4, de la Subdirección General y N° 5 de la Subdirección de Divulgación y apropiación del Patrimonio, según el cronograma de transferencias documentales primarias</t>
  </si>
  <si>
    <t>En la verificación realizada se evidencia el cronograma de transferencias y el acta de aprobación por parte del comité de Gestión y desempeño realizado el 31 de marzo</t>
  </si>
  <si>
    <t>En la verificación realizada se evidenció soporte de los FUID elaborados durante los meses de septiembre a diciembre de 2022</t>
  </si>
  <si>
    <t>En la verificación realizada se evidencia soportes de los 16 registros de revisión de los activos de información, sin embargo, no se evidencia soporte del proceso de adopción y divulgación</t>
  </si>
  <si>
    <t>En la verificación realizada, se evidenció soporte de la aprobación del Índice de Información Clasificada y Reservada en el marco del comité de Gestión y desempeño realizado el 30 de noviembre 2022.
Se verificó su publicación en la página web de la entidad el 13 de diciembre 2022, link: https://idpc.gov.co/indice-de-informacion-clasificada-y-reservada</t>
  </si>
  <si>
    <t>En la verificación realizada se evidencia soporte de la capacitación realizada en el mes de febrero a las personas de servicios generales, así como, soportes de la capacitación realizada el 20 de junio y la realizada el dia 18 de octubre de 2022 sobre el protocolo de limpieza al personal de servicios generales</t>
  </si>
  <si>
    <t>En la verificación realizada se evidencia soporte del informe realizado a las visitas de inspección en el mes de noviembre</t>
  </si>
  <si>
    <t>En la verificación realizada se evidenció como soporte la planilla de la limpieza realizada en el mes de abril al archivo, así como, de la limpieza general realizada en noviembre al archivo BIC y archivo central</t>
  </si>
  <si>
    <t>En la verificación realizada se evidenció soportes de las jornadas de limpieza realizadas a los archivos duarante la vigencia, entre los meses de febrero a diciembre.</t>
  </si>
  <si>
    <t>En la verificación realizada se evidenció soporte de la visita de monitoreo de las condiciones ambientales de los depósitos de archivo, realizada en el mes de noviembre</t>
  </si>
  <si>
    <t>POA DIVULGACIÓN Y APROPIACIÓN SOCIAL DEL PATRIMONIO</t>
  </si>
  <si>
    <t>SUBTOTAL POA DIVULGACIÓN Y APROPIACIÓN SOCIAL DEL PATRIMONIO</t>
  </si>
  <si>
    <t>POA COMUNICACIÓN ESTRATÉGICA</t>
  </si>
  <si>
    <t>SUBTOTAL POA COMUNICACIÓN ESTRATÉGICA</t>
  </si>
  <si>
    <t>8. FECHA:                      23-01-2023</t>
  </si>
  <si>
    <t>SUBDIRECCIÓN DE DIVULGACIÓN Y APROPIACIÓN SOCIAL DEL PATRIMONIO</t>
  </si>
  <si>
    <t>En la verificación realizada se evidenció cumplimiento de ésta actividad en el mes de julio 2022, toda vez que fue adecuada la encuesta de satisfacción a la ciudadanía para personas con discapacidad visual</t>
  </si>
  <si>
    <t>10. Gestionar en conjunto con el equipo de  Talento Humano  una propuesta para la creación de la Oficina de la relación con el ciudadano de acuerdo con lo estipulado en la Ley 2052 de 2020 Art. 17,</t>
  </si>
  <si>
    <t>En la verificación realizada se evidenció soporte del informe elaborado en el mes de julio 2022, y del acta de reunión para presentar la propuesta realizada el 22 de julio,  sobre la necesidad de crear la Oficina de  "RELACIONAMIENTO CON LA CIUDADANÍA".
Así mismo se evidencia soporte del informe elaborado en el mes de diciembre sobre el avance en la propuesta de creación d de la oficina</t>
  </si>
  <si>
    <t>En la verificación realizada se evidenció que fue actualizada la Estrategia de reconocimiento institucional “Ciudadanía y Transparencia” al mejor equipo de trabajo y al servidor o colaborador en la implementación de la política pública de Servicio al Ciudadano, formalizada mediante memorando 20225100061773 del 31 de marzo aprobada por el Subdirector de Gestión Corporativa</t>
  </si>
  <si>
    <t>Se evidenció soporte de plan de trabajo para adecuación sede palomar</t>
  </si>
  <si>
    <t>En la verificación realizada se evidenció que las diferentes encuestas de satisfacción (Atención a la ciudadanía, rendición de cuentas, satisfacción archivo predial entre otras.....)  se encuentran habilitadas en la página web de la entidad botón de transparencia link: https://idpc.gov.co/encuestas-de-satisfaccion-a-la-ciudadania</t>
  </si>
  <si>
    <t>En la verificación realizada se evidención el documento Modelo de Atención a la ciudadanía y grupos de interés V.3, vigente desde junio 2022, formalizado mediante memorando electrónico Rad. : 20225100092313 del 28 de junio</t>
  </si>
  <si>
    <t>En la verificación realizada se evidenció soporte del procedimiento "MEDICIÓN Y EVALUACIÓN DE LA SATISFACCIÓN DE ATENCIÓN A SOLICITUDES O ACTIVIDADES MISIONALES" V.01, vigente desde marzo 2022.
Se verificó las procedimientos en el SIG en la intranet de la entidad observando su registro link: http://10.20.100.31/intranet/sig/3_ProcesosApoyo/AtencionClienteUsuarios/3_Procedimientos/Procedimiento_Medicion_evaluacion_de_satisfaccion_atencion_a_solicitudes_o_actividades_misionales_V1.pdf
Se realizó la verificación en la página web de la entidad botón de transparencia observando que NO se encuentra publicado el procedimiento link: https://idpc.gov.co/%25taxonomyeracterizacion-de-procesos-y-procedimientos</t>
  </si>
  <si>
    <t xml:space="preserve">En la verificación realizada se evidenció que no fue creado un Manual de buenas prácticas como fue establecido el producto de ésta actividad "(...)1 manual creado(...)",  se argumentó que el Instituto cuenta con un manual de gestión del conocimiento el cual contiene una propuesta para documentar las buenas prácticas de los procesos, por lo anterior se documentan las buenas practicas de atención a la ciudadanía y se remiten a la Oficina Asesora de planeación a través del memorando 20225100168293 de  06-12-2022 para ser registradas 
No obstante y sin perjuicio de lo anterior la actividad no fue cumplida en los términos establecidos inicialmente, es importante realizar de forma oportuna las modificaciones pertinentes debidamente justificadas en el POA, de las actividades que no se van a cumplir al termino de la vigencia, lo anterior con el fin de evitar reportes de incumplimiento al momento de realizar la evaluación por parte de Control Interno. </t>
  </si>
  <si>
    <t>En la verificación realizada se evidencia el documentos borrador del diseño de la "ESTRETEGIA DE COMUNICACIONES PARA DIVULGAR LAS FUNCIONES Y RESPONSABILIDADES DEL IDPC Y CANALES DE ATENCIÓN" realizada en el mes de abril</t>
  </si>
  <si>
    <t>En la verificación realizada se evidenció la actualización de la política de protección de datos la cual se encuentra publicada en la página web de la entidad y puede ser consultada en el siguiente link: https://idpc.gov.co/politica-de-proteccion-de-datos-personales</t>
  </si>
  <si>
    <t>En la verificación realizada se evidenció el informe de avance de la necesidad de creación de la Oficina de Relacionamiento con la Ciudadanía realizado en el mes de junio y el memorando con Rad. 20225100094863 del 30 de junio oficializando el informe a la Subdirección de Gestión Corporativa</t>
  </si>
  <si>
    <t>En la verificación realizada, se evidenció como soporte de cumplimiento de ésta acción, un informe de las actividades ejecutadas durante la vigencia 2022, en la sede Palomar conducentes a la adecuación física de las instalaciones para las personas con discapacidad</t>
  </si>
  <si>
    <t xml:space="preserve">En la verificación realizada, se evidencia como soporte de cumplimiento de esta actividad, un informe de ejecución del convenio interadministrativo entre la Secretaría General de la Alcaldía Mayor y el Instituto Distrital de Patrimonio Cultural, elaborado el 15 de diciembre 2022, no obstante lo anterior,  esta actividad contaba con dos (2) informes programados para la vigencia 2022 y el informe realizado en el segundo cuatrimestre denominado "Informe Super CADE Virtual" no evidencia información relacionada con la participación del IDPC en el Super CADE Virtual. </t>
  </si>
  <si>
    <t>En la verificación realizada al cumplimiento de esta acción, se evidenció soportes de boletines publicados durante los 11 meses de la vigencia 2022, así mismo, se verificó su publicación en la página web de la entidad botón de transparencia link:https://idpc.gov.co/boletines-informes-de-solicitudes-de-informacion-publica</t>
  </si>
  <si>
    <t>En la verificación realizada se evidencia que la página web de la entidad contiene los ítem de requisitos mínimos sobre la identidad visual y articulación con portal único del estado colombiano Gov.co en cumplimiento a lo establecido en el Anexo 2 de la Ley 1519 de 2020.
Se evidenció el reporte de auditoria Índice de Transparencia y Acceso a la Información Pública - ITA-2022, realizada el 16 de noviembre por la PGN en el marco del cual obtuvo el 91% de cumplimiento, evidenciando que uno de los puntajes correspondiente al sistema de PQRS, tiene 20 puntos de calificación, sin embargo, para esta Asesoría el puntaje es de 100, se realizó una revaloración con base en los ponderados determinados por la PGN, quedando como calificación total del Anexo 2 el 98.8%.</t>
  </si>
  <si>
    <t>En la verificación realizada se evidenció soporte de las piezas comunicativas elaboradas y compartidas en el mes de mayo, septiembre y diciembre.</t>
  </si>
  <si>
    <t>En la verificación realizada se evidenciaron los soportes de la Feria de servicios realizada en teusaquillo el 07 de junio de 2022, así como, soporte de la 2da. Feria de servicios realizada el 16 de noviembre 2022 denominada "Patrimonios en Ruana" en la localidad de Usme</t>
  </si>
  <si>
    <t>En la verificación realizada se evidenció soporte de los tres (3) videos en lenguaje de señas implementado en el televisor ubicado en casa pardo
Se evidenció soportes que en el mes de Julio fueron proyectadas piezas comunicativas en la recepción de la sede casa pardo, videos con traducción en lengua de señas en el televisor, situado junto a la oficina de Correspondencia.
De otra parte en el mes de octubre, se realizó la publicación de 2 videos orientados a las personas sordas que puedan visitar los puntos de atención y, se adelantó la gestión de 15 GIF que serán incluidos en la página web</t>
  </si>
  <si>
    <t>En la verificación realizada se evidenció soporte de la pieza grafica diseñada y enviada el 26 de mayo, sobre los protocolos de Atención a la Ciudadanía.
Se evidenció soporte sobre la divulgación del protocolo para la atención a PQRSD realizada por correo electrónico el 22 de agosto 2022
Soporte de socialización de la política antisoborno por correo electrónico Institucional el 30 de agosto 2022
Soporte de socialización por correo electrónico Institucional del sistema Bogotá te escucha enviado el 16 de agosto 2022</t>
  </si>
  <si>
    <t>En la verificación realizada se evidenció el informe de la implementación de la herramienta de seguimiento al estado de los trámites en la página web de la entidad</t>
  </si>
  <si>
    <t>En la verificación realizada se evidenció soportes de los informes tanto mensuales como trimestrales de PQRSD, así mismo se verificó su publicación en la página Web de la entidad botón de transparencia observando su publicación en el siguiente link: https://idpc.gov.co/10-9-informes-peticiones-quejas-reclamos-denuncias-y-solicitudes-de-acceso-a-la-informacion</t>
  </si>
  <si>
    <t>En la verificación realizada se observó soporte de los informes tanto mensuales como trimestrales,  producto de la apliación de las encuestas de satisfacción de servicio a la ciudadanía realizadas durante la vigencia, así mismo se verificó su publicación en la página Web de la entidad botón de transparencia observando su publicación en el siguiente link: 
https://idpc.gov.co/informes-de-satisfaccion-de-servicio-a-la-ciudadania</t>
  </si>
  <si>
    <t>En la verificación realizada se evidenció publicado en la página web de la entidad botón de transparencia el informe del defensor del ciudadano correspondiente al primer semestre con fecha de publicación 25 de julio y el informe del defensor del ciudadano del segundo semestre con fecha de publicación 21 de diciembre 2022, link:  sopohttps://idpc.gov.co/10-11-informes-del-defensor-del-ciudadano</t>
  </si>
  <si>
    <t>En la verificación realizada a la página web de la entidad se evidenció soporte de los documentos divulgados así:
* Mayo link: https://idpc.gov.co/tramites
link: https://idpc.gov.co/servicios
* Mes de Junio link: Link: &gt; https://idpc.gov.co/tramites</t>
  </si>
  <si>
    <t xml:space="preserve">En la verificación realizada se evidenció soporte del informe de implementación de la herramienta de software en la página web de la entidad </t>
  </si>
  <si>
    <t>En la verificación realizada se observó soporte de 6 informes producto de la aplicación de las encuestas de satisfacción de servicio a la ciudadanía realizadas durante el segundo semestre de la vigencia así: 
* Mes de junio - Rad. 20225100099813 del 13 de julio 2022
* Mes de Julio - Rad. : 20225100113883 del 17 de agosto 2022
* Mes de agosto - Rad. 20225100124373 del 7 de septiembre 2022
* Mes de septiembre - Rad. 20225100140003 del 12 de octubre 2022
* Mes de Octubre - Rad. 20225100153513 del 09 de noviembre 2022
* Mes de Noviembre - Rad. 20225100167763 del 05 de diciembre 2022
Se realizó verificación a la publicación de éstos informes en la página Web de la entidad botón d e transparencia observando su publicación link:  https://idpc.gov.co/informes-de-satisfaccion-de-servicio-a-la-ciudadania</t>
  </si>
  <si>
    <t>En la verificación realizada se observó soporte de los 4 informes producto de la aplicación de las encuestas de satisfacción de servicio a la ciudadanía realizadas durante el primer semestre de la vigencia y 6 en el segundo semestre así: 
* Mes de febrero - Rad. 20225100054193 del 9 de marzo 2022
* Mes de marzo - Rad. 20225100065613 del 7 de abril 2022
* Mes de abril - Rad. 20225100078513 del 19 de mayo 2022
* Mes de mayo - Rad. 20225100089533 del 21 de junio 2022
* Mes de junio - Rad. 20225100099813 del 13 de julio 2022
* Mes de julio - Rad. : 20225100113883 del 17 de agosto 2022
* Mes de agosto - Rad. 20225100124373 del 7 de septiembre 2022
* Mes de septiembre - Rad. 20225100140003 del 12 de octubre 2022
* Mes de Octubre - Rad. 20225100153513 del 09 de noviembre 2022
* Mes de Noviembre - Rad. 20225100167763 del 05 de diciembre 2022
Se realizó verificación a la publicación de éstos informes en la página Web de la entidad botón de transparencia observando su publicación link:  https://idpc.gov.co/informes-de-satisfaccion-de-servicio-a-la-ciudadania</t>
  </si>
  <si>
    <t xml:space="preserve">En la verificación realizada se evidenció soporte de la inclusión en el PBX del IDPC la grabación telefónica en segunda lengua (en este caso se consideró la Muisca por ser la lengua ancestral de Bogotá, además de contar con varios cabildos reconocidos en el Distrito Capital). Se le solicitó al equipó de sistemas adelantar las gestiones pertinentes, y desde el 20 de septiembre está disponible la grabación. </t>
  </si>
  <si>
    <t>En la verificación realizada se evidenció que en el documento del Modelo de atención a la ciudadanía y grupos de interés V. 4 vigente desde el 8 de julio 2022,  se incluyó el contenido del paso a seguir cuando se atienden a personas que hablan otros idiomas</t>
  </si>
  <si>
    <t>En la verificación realizada se observa soportes del cumplimiento de ésta actividad en los meses de abril y mayo.</t>
  </si>
  <si>
    <t>En la verificación realizada se evidenció soportes de la presentación al Comité Directivo del Instituto de los resultados de la Gestión del Proceso de Atención a la Ciudadanía, que se llevaron a cabo los días 25 de abril y 23 de septiembre 2022</t>
  </si>
  <si>
    <t>En la verificación realizada se evidenció soporte de los siguientes documentos: 
* Tabla de Retención Documental Intervención, en la cual se encuentra la ficha de valoración documental
* Cuadro de Caracterización Intervención.
Sin embargo, la información es únicamente de 2 de los 4 productos, de igual manera corresponde a 1 sola dependencia, sin tener en cuenta las demás TRD, que como se menciona en la actividad anterior, son 8.</t>
  </si>
  <si>
    <t>En la verificación realizada se evidenció los soportes de las diferentes ofertas realizadas por entidades bancarias, entes universitarios, compensar entre otros, en los meses de febrero, marzo, abril y junio.</t>
  </si>
  <si>
    <t>En la verificación realizada se evidenció soporte de que en el mes de agosto se realizó y aprobó el Protocolo de Prevención de situaciones asociadas al Acoso Laboral y Sexual y al abuso de poder en el IDPC - V1 vigente desde el 30 de agosto 2022, mediante memorando Rad. 20225000117233 del 30 de agosto 2022</t>
  </si>
  <si>
    <t>En la verificación realizada se evidenció que en el mes de agosto, el Departamento Administrativo del Servicio Civil Distrital coordinó la realización de la primera prueba piloto de aplicación de instrumento de medición de Cultura organizacional a partir del 14 de julio de 2022 mediante la invitación a participar junto con 11 entidades del distrito.
Cada dependencia organizó sus equipos focales y el día de la aplicación de la encuesta en el mes de agosto de 2022</t>
  </si>
  <si>
    <t>En la verificación realizada se evidenció el soporte de cumplimiento de ésta actividad, la Resolución 258 emitida el 25 de mayo 2022, la cual fue formalizada mediante Rad. 20221000002585</t>
  </si>
  <si>
    <t>En la verificación realizada se evidencia que en el Comité de Integridad en sesión del 15 de julio de 2022 estableció dentro del cronograma de actividades la divulgación del Código de Integridad mediante una campaña de expectativa y divulgación en la Intranet del IDPC, haciendo entrega de informe con la divulgación realizada, sin embargo, este no da cuenta de los resultados como lo menciona el producto de la actividad</t>
  </si>
  <si>
    <t>En la verificación realizada se evidenció que en el mes de agosto, El Departamento Administrativo del Servicio Civil Distrital coordinó la realización de la Encuesta de medición de Clima Laboral y Ambiente Organizacional, el Instituto participó en la misma durante los meses de junio y julio de 2022.
En cuanto al informe de resultados, se recibió el definitivo “Resultados de medición del clima laboral y calidad de vida en el trabajo” con sus anexos “Interpretaciones por Factor y nivel de riesgo” y “Recomendaciones de mejora” el 28 de diciembre por correo electrónico del DASCD, el cual fue socializado al Comité de Gestión y Desempeño Institucional mediante correo electrónico el 29 de diciembre de 2022</t>
  </si>
  <si>
    <t xml:space="preserve">En la verificación realizada al cumplimiento de ésta actividad se evidenció en el mes de diciembre los resultados de la medición del clima laboral realizado por el Departamento Administrativo del Servicio Civil durante la vigencia 2022, no obstante lo anterior no se evidenció del acta del comité Institucional de Gestión y Desempeño en el marco del cual se presentaron los resultados, como fue establecido el producto de ésta actividad para la vigencia 2022, únicamente, correo electrónico de remisión del mismo. </t>
  </si>
  <si>
    <t>En la verificación realizada se evidenció soporte en el mes de noviembre de la aplicación de una encuesta de necesidades de bienestar a los servidores públicos del Instituto</t>
  </si>
  <si>
    <t>En la verificación realizada se evidenció que fue emitida la Resolución 259 del 25 de mayo 2022 "Por la cual se adopta la modalidad del Teletrabajo en el Instituto Distrital de Patrimonio Cultural” la cual fue formalizada mediante Rad. 20221000002595</t>
  </si>
  <si>
    <t>En la verificación realizada se evidenció soportes de las actividades realizadas así:
* Mes de mayo - actividad 27 de mayo tarde de juegos
* Mes de Junio - actividad 29 de junio visita a museo de Bogotá
* Julio: Se realizó una tarde de juegos para los colaboradores del IDPC el 29 de julio
* Septiembre: Se llevó a cado el 23 de septiembre,  jornada de tarde de juegos para los colaboradores del IDPC,  en la terraza de casas Gemelas.
* Noviembre: Se realizó actividad de recorrido al Hospital san Juan de Dios el 11 de noviembre dirigido al personal del IDPC
* Diciembre: el 16 de diciembre de 2022 se realizó la actividad de cierre de gestión dirigida al personal del IDPC,</t>
  </si>
  <si>
    <t>En la verificación realizada se evidenció soportes de la semana de receso escolar en el mes de octubre  (Vacaciones recreativas)</t>
  </si>
  <si>
    <t xml:space="preserve">En la verificación realizada se evidenciaron soportes de la conmemoración del dia de la mujer en el mes de marzo, día del hombre y dia de la secretaria en el mes de abril, en el mes de diciembre, se expidió la Circular No. 024 de 2022 - Programación jornada de disfrute de los servidores con sus familias, segundo semestre de 2022, comunicada a los servidores por correo electrónico el 08 de noviembre de 2022, para que los servidores disfruten un día del 2° semestre de 2022 con sus familias.
En el mes de septiembre que el  DASCD realizó la conmemoración del día del servidor público a través de la VII Gala de Reconocimiento a los mejores servidores públicos del Distrito, evento que se llevó a cabo el 29 de septiembre de 2022, en el Teatro Jorge Eliecer Gaitán. Participó y recibió su reconocimiento el servidor José Luis Buitrago Nivia
Adicionalmente, en conmemoración del día del conductor se entregó el bono pasadía COMPENSAR al conductor del IDPC, proporcionado por el DASCD, el pasado 07 de diciembre de 2022, </t>
  </si>
  <si>
    <t xml:space="preserve">En la verificación realizada se evidenció que en el mes de septiembre se expidió la Circular No. 08 de 2022 Día de la movilidad sostenible IDPC. 
En el mes de diciembre se evidencia soporte del informe uso de la bicicleta.
Esta actividad estableció como producto para la vigencia 2022, dos (2) informes uno (1) de actividades realizadas y uno (1) de incentivos entregados, en los soportes solo se registra un (1) informe sobre actividades realizadas no se evidencia soporte del informe sobre incentivos entregados, por lo anterior ésta actividad queda en un cumplimiento del 50% </t>
  </si>
  <si>
    <t>En la verificación realizada se evidenció la Circular 012 emitida el 26 de mayo 2022 mediante la cual se conforma la brigada de emergencias, fue formalizada mediante Rad. 20225200079743</t>
  </si>
  <si>
    <t>En la verificación realizada se evidenció soportes tales como lista de asistencia, presentación en Power Point, de la capacitación realizada por la ARL Positiva el 27 de abril 2022</t>
  </si>
  <si>
    <t>En la verificación realizada se evidenció soportes de las capacitaciones realizadas así: 
* Mayo: el 26 de mayo 2022, en Primer respondiente a cargo del IDIGER, Bomberos, y la Secretaría de Salud. 
* Junio. 
* Julio: Se realizó capacitación a brigada de emergencia, tema: Capacitación teórica específica en emergencias por tipo de brigada el día 26 de julio
* Agosto: Se realizó capacitación a la Brigada de Emergencia de forma virtual el día 29 de Agosto 2022 en Prevención y control del fuego - manejo y tipo de extintores, procedimiento en caso de incendio
* Septiembre: Se realizó capacitación a la Brigada de Emergencia de forma presencial el día 28 de septiembre 2022 del tema: Primeros Auxilios
* Octubre: Se realizó capacitación a la Brigada de Emergencia de forma presencial el día 27 de octubre 2022 del tema: Primeros Auxilios</t>
  </si>
  <si>
    <t>En la verificación realizada se evidenció soporte de cuatro (4) inspecciones realizadas a botiquines en el mes de marzo y cuatro (4) en el mes de abril</t>
  </si>
  <si>
    <t>En la verificación realizada se evidenció los informes de visitas para inspección física locativas a casa Pardo, Casa Genoveva, Casas Gemelas, MCA, Casa 7 balcones, Casa Sámano, Casa Cadel y Centro de Documentación - Palomar</t>
  </si>
  <si>
    <t>En la verificación realizada se evidenció soporte del informe del simulacro de evacuación realizado en el mes de octubre 2022</t>
  </si>
  <si>
    <t>En la verificación realizada se evidenció que en el mes de diciembre se realizó reporte de planes de emergencia actualizados en el 2022 para las sedes del IDPC</t>
  </si>
  <si>
    <t>En la verificación realizada se evidenció que el informe preliminar de la auditoría del SG-SST, fue socializado  por medio de correo electrónico a los integrantes del Comité, el día 21 de diciembre 2022, sin embargo, el informe definitivo no ha sido socializado en este comité.</t>
  </si>
  <si>
    <t>En la verificación realizada se evidenció que en el mes de diciembre se realizó reporte de matriz de identificación de peligros y valoración del riego actualizada en el 2022 para las sedes del IDPC</t>
  </si>
  <si>
    <t>En la verificación realizada se evidenció como soporte el informe de inspecciones a maquinaria y equipos realizado en el mes de marzo</t>
  </si>
  <si>
    <t>Se evidenció los formatos de inspecciones realizadas a los equipos, maquinaria y herramientas en el mes de mayo, así como, de las inspecciones realizadas en el mes de octubre a las actividades desarrolladas desde la Subdirección de Gestión Corporativa como de la Subdirección de Protección e Intervención</t>
  </si>
  <si>
    <t>En la verificación realizada se evidenció el soporte del inventario realizado en el mes de mayo a los elementos de seguridad</t>
  </si>
  <si>
    <t>En la verificación realizada a los soportes se evidenció que fue definido para la vigencia 2022, el plan de capacitaciones y actividades por la ARL Positiva, elaborado el 24 de febrero 2022</t>
  </si>
  <si>
    <t>En la verificación realizada se evidenció como soporte la Resolución 156 emitida el 7 de abril 2022 "Por la cual se conforma el Comité Paritario de Seguridad y Salud en el Trabajo del IDPC y se designan sus representantes” la cual fue formalizada mediante memorando Rad. 20221000001565</t>
  </si>
  <si>
    <t>En la verificación realizada se evidenció como soporte lista de asistencia y presentación de la capacitación realizada el 26 de abril en Seguridad y Salud en el trabajo realizada por un profesional de la ARL Positiva.
Así como, soporte lista de asistencia y presentación de la capacitación realizada el 22 de agosto al COPAST sobre Investigación de Accidentes e Incidentes de Trabajo.
En el mes de Noviembre se realizó capacitación al COPASST el día 18 de noviembre sobre Autocuidado - Prevención de Accidentes e Incidentes de Trabajo</t>
  </si>
  <si>
    <t>En la verificación realizada se evidenció como soporte de cumplimiento de ésta actividad la Resolución 298 emitida el 21 de junio 2022 “Por la cual se convoca a elecciones virtuales de los Representantes de los empleados ante el Comité de Convivencia Laboral del Instituto Distrital de Patrimonio Cultural y se dictan otras disposiciones" y formalizada mediante memorando con Rad. 20221000002985</t>
  </si>
  <si>
    <t xml:space="preserve">En la verificación realizada se evidenció como soporte de cumplimiento de ésta actividad lista de asistencia y la convocatoria a la capacitación realizada el 28 de abril, lista de asistencia a la capacitación realizada al Comité de Convivencia el día 25 de Agosto 2022, sobre los Roles, Responsabilidades, Funciones y Ley 1010/2006, de igual manera, En el mes de diciembre se realizó capacitación al comité de convivencia el 19 de diciembre 2022 acerca de la comunicación asertiva. </t>
  </si>
  <si>
    <t>En la verificación realizada se evidenció como soporte lista de asistencia a la jornada de inducción realizada el 28 de enero  en el marco de la cual se trató temas del SSST, así mismo, se evidenció como soporte lista de asistencia a la jornada de inducción realizada el 13 de septiembre de forma virtual</t>
  </si>
  <si>
    <t>En la verificación realizada se evidencia soporte en el mes de julio:
Acta de Reunión de fecha 12 de julio de 2022 con el objeto de revisar la acción del plan de mejoramiento de SST relacionada con la inclusión de los criterios de la Resolución 0312 de 2019 en el Manual de Contratación, soporte intranet link: A:\2022\8. TALENTO_HUMANO
En el mes de septiembre se elaboró el procedimiento de Gestión del Cambio con su correspondiente anexo. el cual fue remitido a la OAP para su publicación en la intranet mediante memorando 20225000128993 el 27 de marzo, y se dio alcance el 30 de septiembre 20225000132593</t>
  </si>
  <si>
    <t>En la verificación realizada se evidencia soporte de la medición de ruido en 5 puntos de las sedes del IDPC, el 14 de diciembre del 2022</t>
  </si>
  <si>
    <t>En la verificación realizada se evidenció soporte de la planeación y ejecución de semana de la salud del 12 al 16 de septiembre 2022</t>
  </si>
  <si>
    <t>En la verificación realizada se evidenció soportes de las actividades realizadas como pausas activas el 29 de abril, 26 de mayo, 16 de junio, 19 de julio, 10 y 20 de octubre y 16 y 23 de noviembre 2022 en las sedes del IDPC.</t>
  </si>
  <si>
    <t>En la verificación realizada se evidenció soporte de la socialización de las políticas para la prevención del consumo de sustancias psicoactivas y la política de SG-SST realizadas durante la vigencia 2022 el 13 de julio, 31 de Agosto y diciembre.</t>
  </si>
  <si>
    <t>En la verificación realizada se observó soportes de la programación de exámenes ocupacionales para los servidores del Instituto, así como, el memorando de formalización Rad. 20225200034613 el 3 de marzo 2022.
De igual manera, se observó reporte de programación de exámenes médicos para el segundo semestre del 2022 así como los respectivos certificados.</t>
  </si>
  <si>
    <t>En la verificación realizada se evidenció soporte de la capacitación del programa de orden y aseo de forma virtual el 16 de marzo y el 12 de septiembre 2022</t>
  </si>
  <si>
    <t>Se evidenció como soporte el informe realizado en coordinación con la ARL Positiva en el mes de junio</t>
  </si>
  <si>
    <t>En la verificación realizada se evidenció como soporte el acta producto de la sesión realizada el 27 de abril 2022, en el marco de la cual se realizó el seguimiento al plan de vacantes del Instituto, así como, el acta de la sesión del comité realizado el 29 de junio, y el Acta No. 03 de la Comisión de Personal de la sesión efectuada el 16 de diciembre de 2022. Quedando pendiente 1 seguimiento de los 4 programados.</t>
  </si>
  <si>
    <t>En la verificación realizada se evidenció que en el mes de septiembre se presentó ante la OAP la actualización del procedimiento de vinculación V.4 vigente desde el 6 de octubre, con la inclusión de política de operación para el ingreso, permanencia y retiro de personas con discapacidad, jóvenes entre los 18 y 28 años y género, mediante el memorando interno 20225000132593 del 30 de septiembre de 2022</t>
  </si>
  <si>
    <t>En la verificación realizada se evidenció soporte en el mes de julio que mediante radicado 20225200103983 del 28 de julio de 2022 se presentó el documento “Políticas de Operación para la vinculación al programa "Estado Joven" ante la Oficina Asesora de Planeación</t>
  </si>
  <si>
    <t>En la verificación realizada se evidenció que en el mes de junio y diciembre se realizó reporte de las situaciones administrativas en el SIDEAP.
No obstante lo anterior, no se evidencia soporte que permita establecer que el 100%  de la información esta registrada en el SIGEP, con fundamento en lo anterior esta actividad queda cumplida al 50% toda vez que el producto de esta actividad estableció informes donde se evidencie que la información esta en SIDEAP y en SIGEP</t>
  </si>
  <si>
    <t>En la verificación realizada se evidenció el cronograma y las actas de los comités realizados el 10 y 17 de junio en el marco de los cuales se presentaron y aprobaron</t>
  </si>
  <si>
    <t>En la verificación de ésta actividad se evidenció en el mes de diciembre registrado el Informe de  la gestión realizada por parte de los gestores de integridad durante la vigencia 2022</t>
  </si>
  <si>
    <t>En la verificación de ésta actividad se evidenció que en el mes de octubre de 2022 se realizó el instrumento para evaluación de conductas éticas y así mismo se aplicó a los funcionarios del IDPC</t>
  </si>
  <si>
    <t>En la verificación de ésta actividad se evidenció que en el mes de octubre se elaboró una encuesta relacionada con la percepción de la Integridad dirigida a los colaboradores y funcionarios del IDPC, la cual fue aplicada el 31 de octubre de 2022</t>
  </si>
  <si>
    <t>En la verificación de ésta actividad se evidenció la Política de conflicto de intereses, impedimentos y recusaciones de fecha 5 de julio de 2022, se evidenció el respectivo procedimiento de la misma fecha y el  pantallazo de socialización  en la intranet</t>
  </si>
  <si>
    <t>En la verificación realizada se evidenció el soporte de la formalización de la Creación del Procedimiento declaración de conflicto de interés, impedimentos y recusaciones mediante el memorando Rad: 20225000093103 del 29 de junio 2022</t>
  </si>
  <si>
    <t>En la verificación realizada en el mes de agosto, se evidencia el memorando con Rad. 20225200117923 remitido el 31 de agosto de 2022 al director general con el informe de análisis de la presentación de las declaraciones de bienes y rentas y conflicto de intereses realizadas por los servidores y contratistas del IDPC</t>
  </si>
  <si>
    <t>En la verificación realizada no se evidenció soporte del cumplimiento de ésta actividad durante la vigencia 2022 queda en el 0%</t>
  </si>
  <si>
    <t>En la verificación realizada se evidenció en el mes de diciembre se entregó un formato (Matriz en Excel) como soporte del instrumento para la entrega del puesto de trabajo</t>
  </si>
  <si>
    <t>En la verificación realizada se evidencia en el mes de septiembre informe de la capacitación realizada el 29 de septiembre sobre Gestión del Conocimiento y la Innovación</t>
  </si>
  <si>
    <t>En la verificación realizada se evidencia soporte de la inducción realizada en el mes de febrero 2022</t>
  </si>
  <si>
    <t>En la verificación realizada se evidencia soporte en el mes de diciembre informe sobre la capacitación "Valor de lo Público" realizada el 29 de diciembre 2022</t>
  </si>
  <si>
    <t>En la verificación realizada se evidenció los soportes de convocatoria a la jornada de capacitación en cambios normativos para la contratación estatal dictada por la Oficina jurídica el 31 de mayo 2022, así mismo se evidencia la presentación en power point y la lista de asistencia</t>
  </si>
  <si>
    <t>En la verificación realizada se evidencia soporte en el mes de noviembre  informe sobre la capacitación que se realizó sobre  Participación ciudadana el día 17 de noviembre de 2022, se evidencia como soporte el informe</t>
  </si>
  <si>
    <t>En la verificación realizada se evidenció que desde Transparencia y Atención a la ciudadanía de la SGC se realizó capacitación virtual sobre "Pueblos Étnicos", sujetos de especial protección el 24 de noviembre de 2022, como evidencia se observa el informe</t>
  </si>
  <si>
    <t>En la verificación realizada se evidenció soporte en el mes de diciembre un informe sobre la capacitación realizada en el mes de agosto por parte del equipo de Gestión Documental relacionada con el Banco Terminológico</t>
  </si>
  <si>
    <t>En la verificación realizada se evidenció soporte del Grupo de Gestión de Sistemas de Información y Tecnología, realizó capacitación sobre Seguridad de la Información, el 29 de septiembre de 2022, de igual manera,la Alta Consejería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t>
  </si>
  <si>
    <t>En la verificación realizada se evidenció como soporte presentación en power point, invitación al taller derecho a saber, encuestas de satisfacción, taller realizado el 8 de junio</t>
  </si>
  <si>
    <t>En la verificación realizada se evidenció soporte que el 28 de octubre, se realizó capacitación sobre Integridad y Lucha contra la Corrupción y la evaluación pre y post</t>
  </si>
  <si>
    <t>En la verificación realizada se evidenció soporte en el mes de octubre que el Grupo de Transparencia y Atención a la Ciudadanía  realizó capacitación en lenguaje de señas el 24 de octubre de 2022, soporte informe y presentación</t>
  </si>
  <si>
    <t>2. Conformar el equipo de datos abiertos</t>
  </si>
  <si>
    <t>4. Estructurar y publicar los Datos abiertos  (fase 2)</t>
  </si>
  <si>
    <t>5. Divulgar y promocionar los datos abiertos (fase 3)</t>
  </si>
  <si>
    <t>En la verificación realizada se evidencia los soportes documentales correspondientes al clausulado del contrato suscrito con la firma AUDIDATA COLOMBIA S.A.S - IDPC-PS-353-2022 del 28 de marzo  y el acta de inicio</t>
  </si>
  <si>
    <t>En la verificación realizada se evidenció que en el mes de julio se realizó la suscripción de la Orden de Compra 91317 con la empresa XERTICA COLOMBIA SAS</t>
  </si>
  <si>
    <t>En la verificación realizada se evidencia los soportes documentales correspondientes al clausulado del contrato suscrito con la firma SOLUCIONES EN INGENIERIA Y SOFTWARE – INTEGRASOFT S.A.S - IDPC-PS-354-2022 del 29 de marzo, y el acta de inicio</t>
  </si>
  <si>
    <t>En la verificación realizada se evidenció que se realizó la prórroga del contrato IDPC-PS-372-2021, hasta el día 30 de noviembre del 2022</t>
  </si>
  <si>
    <t>En la verificación realizada se evidenció que en el mes de diciembre se realizó la solicitud de contratación del soporte de los módulos de la mesa de ayuda con el proceso IDPC-SASI-008-2022, el mismo se adjudico con número CV-478-2022</t>
  </si>
  <si>
    <t>En la verificación realizada se evidenció que en el mes de diciembre se realizó la firma y aprobación de pólizas del contrato IDPC-CV-470-2022, con objeto Adquisición de equipos tecnológicos y periféricos para el fortalecimiento de la gestión institucional del IDPC</t>
  </si>
  <si>
    <t>En la verificación realizada se evidenció que en el mes de julio se realizó la contratación de las licencias de software para equipos del instituto con el contrato No.361 de 2022</t>
  </si>
  <si>
    <t>En la verificación realizada se evidenció que en el mes de septiembre, se realizó la actualización de la política de protección de datos personales V.1 vigente desde el 26 de agosto 2022, la cual fue aprobada por el comité de gestión y desempeño el 23 de agosto de 2022, se verificó su publicación en la página web de la entidad, botón de transparencia, observando su publicación</t>
  </si>
  <si>
    <t>En la verificación realizada se evidenció la Matriz FTIC-LP-09-15 INSTRUMENTO DE IDENTIFICACIÓN DE LA LINEA BASE DE SEGURIDAD ADMINISTRATIVA Y TÉCNICA HOJA LEVANTAMIENTO DE INFORMACIÓN - de Ministerio de las TIC actualizada a 30 de junio 2022, de igual manera, en el mes de diciembre se realiza la evaluación del último semestre del autodiagnóstico de MSPI con corte al 30/11/2022</t>
  </si>
  <si>
    <t>En la verificación realizada se evidenció que en el mes de octubre, el oficial de seguridad realizó el informe de auditoria técnica, conforme a los requisitos legales vigentes de Gobierno Digital del Ministerio de Tecnologías de la Información y las Comunicaciones - MIN TIC y la norma NTC ISO/IEC 27001:2013 en su aparte de controles ISO/IEC 27002:2013.</t>
  </si>
  <si>
    <t>En la verificación realizada se evidencia soporte documental de la gestión realizada por la entidad ante la Alta Consejería TIC de la Secretaría General de la Alcaldía Mayor de Bogotá realizada el 25 de abril solicitando Apoyo en la revisión interna del estado del SGSI en la entidad.
Soporte de una primera reunión realizada el 3 de mayo y soporte de la capcitación que se llevó a cabo el 17 de mayo en casa pardo.</t>
  </si>
  <si>
    <t>En la verificación realizada se evidenció que en el mes de noviembre el oficial de seguridad y privacidad de la información realizó la elaboración del Plan de recuperación de desastres basado en la norma ISO 22301</t>
  </si>
  <si>
    <t>4.Capacitar a funcionarios y contratistas sobre auditoria interna al MSPI"</t>
  </si>
  <si>
    <t>En la verificación realizada se evidenció que en el mes de agosto se realizó la actualización del procedimiento de atención de requerimientos de recursos tecnológicos V.4 vigente desde el 31 de agosto 2022</t>
  </si>
  <si>
    <t>En la verificación realizada se evidenció que en el marco de la sesión del comité asincrónico No.08 del Comité Institucional de Gestión y Desempeño (Virtual) realizada el 30 de Noviembre se presentó y aprobó el Plan de recuperación de desastres</t>
  </si>
  <si>
    <t>En la verificación realizada se evidenció el soporte de la Matriz de riesgos de seguridad digital y declaración de aplicabilidad actualizada y reportada el 20 de mayo, se evidenció el acta de cierre del comité realizado el 22 de junio 2022 en el marco del cual fue aprobado el mapa de riesgos de seguridad de la información numeral 3 y eliminado el Manual de gestión de riesgos.</t>
  </si>
  <si>
    <t>En la verificación realizada se evidenció soporte de la capacitación realizada por la Alta Consejería TIC de la Secretaría General de la Alcaldía Mayor de Bogotá el 17 de mayo</t>
  </si>
  <si>
    <t>En la verificación realizada se evidenció que en el mes de noviembre 2022, se realizó la actualización del inventario de activos de información del Instituto Distrital de Patrimonio Cultural, en el marco de la sesión del comité asincrónico No.08 del Comité Institucional de Gestión y Desempeño (Virtual) realizada el 30 de Noviembre se presentó y aprobó.</t>
  </si>
  <si>
    <t>En la verificación realizada se evidenció que en el 11 de octubre,  se realizó el seguimiento de los riesgos de seguridad y privacidad de la información de acuerdo a la programación que se encuentra en la matriz de Riesgos de seguridad</t>
  </si>
  <si>
    <t>En la verificación realizada se evidenció que en el mes de septiembre se realizó la verificación de las bases de datos identificadas en los activos de información 2021 publicados y aprobados en la entidad</t>
  </si>
  <si>
    <t>En la verificación realizada se observó los documentos soportes del cumplimiento de ésta acción el plan de trabajo para la implementación de la estratégia de datos abiertos y el acta producto de la sesión del comité realizdo el 27 de abril en el marco de la cual fue aprobado</t>
  </si>
  <si>
    <t>En la verificación realizada se evidenció que en el mes de  noviembre se realizó la estructuración y publicación de las bases de datos identificadas en la entidad como Datos Abiertos</t>
  </si>
  <si>
    <t>En la verificación realizada se evidenció que en el mes de diciembre, se realiza la divulgación de los Datos Abiertos publicados por el Instituto Distrital de Patrimonio Cultural en conjunto con el proceso de comunicación estratégica</t>
  </si>
  <si>
    <t xml:space="preserve">En la verificación realizada se evidenció como soporte de cumplimiento de ésta actividad el acta producto de la sesión del comité realizado el 2 de junio 2022 en el marco del cual fue aprobado el equipo de datos abiertos </t>
  </si>
  <si>
    <t>En la verificación realizada se evidenció que en el mes de noviembre se realizó la actualización de la plataforma A Un Clic del Patrimonio con dos nuevos servicios de la subdirección de Intervención y protección del patrimonio:
1. Expedición de Certificaciones de Categoría de Bienes de Interés Cultural 
2. Solicitud de Control Urbano</t>
  </si>
  <si>
    <t>En la verificación realizada se evidenció que en el mes de: 
* Agosto: Se realizó capacitación sobre uso y apropiación de la Mesa de ayuda
* Septiembre:  se realizó capacitación sobre seguridad y privacidad de la información</t>
  </si>
  <si>
    <t>En la verificación realizada se evidenció que en el mes de octubre se elaboró el documento de la estrategia de uso y apropiación de TI V.1 Vigente desde el 31 de octubre 2022, y formalizado mediante memorando con Rad. 20225000142993 del 25 de octubre 2022</t>
  </si>
  <si>
    <r>
      <t xml:space="preserve">La evaluación por parte de la Asesoría de Control Interno evidencia que la Subdirección de Gestión Corporativa cumplió en un </t>
    </r>
    <r>
      <rPr>
        <b/>
        <sz val="9"/>
        <color theme="1"/>
        <rFont val="Arial Narrow"/>
        <family val="2"/>
      </rPr>
      <t>95,1%</t>
    </r>
    <r>
      <rPr>
        <sz val="9"/>
        <color theme="1"/>
        <rFont val="Arial Narrow"/>
        <family val="2"/>
      </rPr>
      <t xml:space="preserve"> las actividades programadas, ubicándose en un nivel </t>
    </r>
    <r>
      <rPr>
        <b/>
        <sz val="9"/>
        <color theme="1"/>
        <rFont val="Arial Narrow"/>
        <family val="2"/>
      </rPr>
      <t>Óptimo</t>
    </r>
    <r>
      <rPr>
        <sz val="9"/>
        <color theme="1"/>
        <rFont val="Arial Narrow"/>
        <family val="2"/>
      </rPr>
      <t xml:space="preserve"> de cumplimiento; este porcentaje es resultado del promedio del seguimiento realizado a los POA de los procesos que lidera la Subdirección de Gestión Corporativa 2022.</t>
    </r>
  </si>
  <si>
    <t xml:space="preserve">1. Continuar con el monitoreo continuo de la ejecución de las actividades programadas, que permitan mantener el cumplimiento a las metas en los tiempos establecidos como se evidenció en la vigencia.
2. Optimizar los controles de las actividades, con el fin de que los cronogramas establecidos en el marco de la ejecución del POA se cumplan con la oportunidad requerida, mejorando así la gestión de la entidad y del área. 
3. Analizar las causas que llevaron al no cumplimiento del 100% de las actividades de los POA, con el propósito de tomar las acciones a que haya lugar, evitando que se vuelvan a presentar en la ejecución de la vigencia actual. </t>
  </si>
  <si>
    <t>Intervenir Bienes de interés cultural, inmuebles y espacios públicos localizados en el Distrito Capital</t>
  </si>
  <si>
    <t>Realizar el mantenimiento de carácter preventivo y correctivo en Bienes de Interés Cultural de Bogotá mediante la modalidad de intervención directa o mano de obra comunitaria</t>
  </si>
  <si>
    <t>Intervenir Bienes muebles y/o monumentos localizados en el Distrito Capital</t>
  </si>
  <si>
    <t>Realizar el mantenimiento de carácter preventivo y correctivo en los Bienes muebles y monumentos, mediante la modalidad de brigada de atención o intervención directa</t>
  </si>
  <si>
    <t>Fomentar espacios de participación ciudadana  en torno a la activación de memoria y patrimonios integrados</t>
  </si>
  <si>
    <t>Realizar procesos de activación y patrimonios integrados conforme al PIPC</t>
  </si>
  <si>
    <t>Promover la sostenbilidad de los monumentos mediante el Programa "Adopta un monumento"</t>
  </si>
  <si>
    <t xml:space="preserve">Formalizar la adopción de monumentos </t>
  </si>
  <si>
    <t>Liderar procesos de activación social en torno a los monumentos adoptados, con la participación de los actores institucionales y de la comunidad</t>
  </si>
  <si>
    <t xml:space="preserve">Desarrollar actividades de protección, conservación, manejo, investigación y divulgación del patrimonio arqueológico del D.C </t>
  </si>
  <si>
    <t>Realizar un diagnóstico de las acciones de arqueología realizadas por el IDPC 
(Recopilación y digitalización de acciones de arqueología realizadas por el IDPC)</t>
  </si>
  <si>
    <t>Elaborar una guía (versión preliminar) para la implementación de lineamientos orientados al manejo, protección y preservación del patrimonio arqueológico de Bogotá</t>
  </si>
  <si>
    <t>Acompañar y gestionar las acciones necesarias que se deriven de los planes de manejo arqueológico de los proyectos que desarrolla el IDPC</t>
  </si>
  <si>
    <t xml:space="preserve">Revisar y analizar el inventario de patrimonio arqueológico del D.C., de acuerdo a los protocolos del ICAHN y a la normativa del Distrito  </t>
  </si>
  <si>
    <t>Resolver las solicitudes presentadas por la ciudadanía o entidades públicas o privadas sobre aspectos de carácter arqueológico en bienes de interés cultual e inmuebles colindantes</t>
  </si>
  <si>
    <t>Fichas de Intervención y fichas del antes y después</t>
  </si>
  <si>
    <t>Formatos de Identificación de monumentos a intervenir</t>
  </si>
  <si>
    <t>Informes de procesos de activación y patrimonios integrados</t>
  </si>
  <si>
    <t>Monumentos adoptados por terceros mediante acto administrativo</t>
  </si>
  <si>
    <t>Procesos de activación social (Listado de asistencia / acta reunión)</t>
  </si>
  <si>
    <t xml:space="preserve">Documento de diagnóstico de las acciones de arqueología realizadas por el IDPC </t>
  </si>
  <si>
    <t>Guía para la implementación de lineamientos (versión preliminar)</t>
  </si>
  <si>
    <t>Conceptos técnicos a los proyectos del IDPC</t>
  </si>
  <si>
    <t>Documento de análisis para la actualización del inventario de patrimonio arqueológico de Bogotá</t>
  </si>
  <si>
    <t>Actos administrativos sobre aspectos arqueológicos</t>
  </si>
  <si>
    <t>Avanzar en la identificación, valoración y documentación de los Bienes de interés cultural</t>
  </si>
  <si>
    <t>Culminar la actualización y revisión de las Fichas de Valoración del Sector de Interés Cultural "La Merced"</t>
  </si>
  <si>
    <t xml:space="preserve">Fichas de Inventario revisadas </t>
  </si>
  <si>
    <t>Culminar la revisión de las Fichas de Valoración del Sector de Interés Cultural "Bosa"</t>
  </si>
  <si>
    <t>Fichas de Inventario revisadas</t>
  </si>
  <si>
    <t>Elaborar los levantamientos de Bienes de Interés Cultural de tipo mueble</t>
  </si>
  <si>
    <t>Fichas de levantamiento de Bienes de Interés Cultural de tipo mueble</t>
  </si>
  <si>
    <t>Elaborar la guía de valoración para los Bienes de Interés Cultual -BIC tipo mueble</t>
  </si>
  <si>
    <t>Documento guía de valoración</t>
  </si>
  <si>
    <t>Presentar la actualización de los Bienes de Interés Cultural de tipo mueble a cargo del IDPC, para proponer la modificación de la Póliza a la Subdirección de Gestión Corporativa</t>
  </si>
  <si>
    <t>Listado actualizado de Bienes de Interés Cultural de tipo mueble  enviado</t>
  </si>
  <si>
    <t>Elaborar una caracterización temática y cuantitativa del inventario de BIC inmuebles de Bogotá</t>
  </si>
  <si>
    <t>Caracterización temática y cuantitativa del inventario de BIC inmuebles</t>
  </si>
  <si>
    <t>Construir un informe preliminar con matrices cuantitativas que apoyen la revisión del alcance y de la metodología a aplicar para el inventario de BIC inmuebles de Bogotá</t>
  </si>
  <si>
    <t>Informe preliminar con matrices cuantitativas</t>
  </si>
  <si>
    <t>Proponer un Documento Técnico de Soporte que contenga la definición de casos tipo y criterios para la delimitación a aplicar para el inventario de BIC inmuebles de Bogotá</t>
  </si>
  <si>
    <t>Documento técnico de soporte</t>
  </si>
  <si>
    <t>Orientar a la ciudadanía acerca de los trámites y servicios relacionados con la protección, conservación e intervención del patrimonio cultural del Distrito Capital</t>
  </si>
  <si>
    <t>Brindar a la ciudadanía una orientación personalizada sobre los trámites y servicios</t>
  </si>
  <si>
    <t>Registro de las orientaciones brindadas en la bitácora de asesoría técnica personalizada</t>
  </si>
  <si>
    <t>Responder las solicitudes de la ciudadanía para conservar, proteger y recuperar el patrimonio material del Distrito Capital</t>
  </si>
  <si>
    <t>Resolver las solicitudes de intervención en espacio público en SIC y BIC del Distrito Capital.</t>
  </si>
  <si>
    <t>Conceptos Técnicos /  Resoluciones de Espacio Público</t>
  </si>
  <si>
    <t>Resolver las solicitudes de instalación de publicidad exterior visual -PEV-</t>
  </si>
  <si>
    <t>Concepto Técnico / Resolución de Publicidad Exterior Visual</t>
  </si>
  <si>
    <t>Resolver las solicitudes de instalación de redes de infraestructura y radioeléctricas en BIC y SIC</t>
  </si>
  <si>
    <t>Concepto Técnico /  Resolución de Redes de Infraestructura y Radioeléctricas en BIC y SIC</t>
  </si>
  <si>
    <t>Resolver las solicitudes de anteproyectos presentadas para intervención de Bienes de Interés Cultural -BIC y Colindantes</t>
  </si>
  <si>
    <t>Resolución de Anteproyectos</t>
  </si>
  <si>
    <t>Resolver las solicitudes de reparaciones locativas de Bienes de Interés Cultural -BIC</t>
  </si>
  <si>
    <t>Concepto Técnico de Reparaciones Locativas</t>
  </si>
  <si>
    <t>Resolver las solicitudes de certificaciones y conceptos técnicos sobre patrimonio para intervención de BIC  y Colindantes</t>
  </si>
  <si>
    <t>Resolver las solicitudes de equiparaciones a estrato de  Bienes de Interés Cultural -BIC, tipo inmueble</t>
  </si>
  <si>
    <t>Resolución de Equiparación estrato uno</t>
  </si>
  <si>
    <t>Resolver las solicitudes por amenaza de ruina para la protección del patrimonio cultural</t>
  </si>
  <si>
    <t>Concepto técnico por Amenaza de Ruina</t>
  </si>
  <si>
    <t>Resolver las solicitudes de control urbano que garanticen la protección de Bienes de Interés Cultural  -BIC del Distrito Capital</t>
  </si>
  <si>
    <t>Concepto técnico sobre las acciones de control urbano</t>
  </si>
  <si>
    <t>Resolver las solicitudes de inclusión, exclusión y cambio de categoría de Bienes de Interés Cultural -BIC del Distrito Capital</t>
  </si>
  <si>
    <t>Concepto Técnico de inclusión, exclusión y cambio de categoría de BIC</t>
  </si>
  <si>
    <t>Resolver las solicitudes de amparo provisional para bienes inmuebles no declarados como Bien de Interés Cultural</t>
  </si>
  <si>
    <t>Concepto Técnico por Amparo Provisional</t>
  </si>
  <si>
    <t>Resolver las solicitudes sobre enlucimiento de fachadas de Bienes de Interés Cultural -BIC  e inmuebles colindantes</t>
  </si>
  <si>
    <t>Concepto Técnico sobre Enlucimiento de Fachadas</t>
  </si>
  <si>
    <t>Resolver las solicitudes de intervención sobre bienes muebles y/o monumentos de interés cultural en el espacio público del Distrito Capital</t>
  </si>
  <si>
    <t xml:space="preserve">Resoluciones / Concepto Técnico sobre bienes muebles y/o monumentos </t>
  </si>
  <si>
    <t>Resolver las peticiones, quejas, reclamos y solicitudes (PQRS) en relación a solicitudes de información y/o consulta del radicado</t>
  </si>
  <si>
    <t>Otros actos administrativos</t>
  </si>
  <si>
    <t xml:space="preserve">Revisar los procedimientos internos de los trámites a cargo de la Subdirección enfocados a la reducción u optimización de tiempos y actividades </t>
  </si>
  <si>
    <t>Actualizar los procedimientos para la reducción de tiempos y/o actividades</t>
  </si>
  <si>
    <t>Promover jornadas de actualización normativa y unificación de criterios en relación a la conservación y protección del patrimonio cultural</t>
  </si>
  <si>
    <t>Realizar jornadas de actualización sobre la normatividad vigente que convoquen a los actores institucionales</t>
  </si>
  <si>
    <t xml:space="preserve">Jornadas de actualización normativa </t>
  </si>
  <si>
    <t>Avanzar en el proceso de consolidación estructural de los Columbarios</t>
  </si>
  <si>
    <t>Revisar los estudios técnicos y diseños para la consolidación y reforzamiento estructural de los Columbarios ubicados en el predio del costado occidental del Cementerio Central de Bogotá</t>
  </si>
  <si>
    <t>Estudios técnicos revisados</t>
  </si>
  <si>
    <t>Aprobar los estudios técnicos y diseños  para la consolidación y reforzamiento estructural de los Columbarios ubicados en el predio del costado occidental del Cementerio Central de Bogotá</t>
  </si>
  <si>
    <t>Estudios técnicos aprobados</t>
  </si>
  <si>
    <t>Avanzar en el proceso de intervención del parque de la Memoria, antiguo cementerio de pobres</t>
  </si>
  <si>
    <t>Formular y presentar el proyecto "Estudios técnicos del parque de la Memoria, Antiguo cementerio de pobres" susceptible de ser financiado con los recursos INC ante la SCRD y el  Consejo Distrital de Patrimonio Cultural -CDPC</t>
  </si>
  <si>
    <t>Proyecto formulado y presentación ante la SCRD y CDPC</t>
  </si>
  <si>
    <t>Estructurar el proceso de contratación de los estudios técnicos de detalle del Parque de la Memoria, Antiguo Cementerio de pobres</t>
  </si>
  <si>
    <t>Documento de estructuración para la contratación de los estudios técnicos elaborados</t>
  </si>
  <si>
    <t>Implementar procesos de activación y reflexión ciudadana sobre las memorias y patrimonios de Los Columbarios y Cementerio de Pobres</t>
  </si>
  <si>
    <t>Realizar talleres de activación patrimonial de los Columbarios y el antiguo Cementerio de Pobres.</t>
  </si>
  <si>
    <t>Talleres de activación patrimonial de los Columbarios y el antiguo Cementerio de Pobres.</t>
  </si>
  <si>
    <r>
      <rPr>
        <b/>
        <sz val="9"/>
        <color theme="1"/>
        <rFont val="Arial Narrow"/>
        <family val="2"/>
      </rPr>
      <t xml:space="preserve">Proyecto 7611 </t>
    </r>
    <r>
      <rPr>
        <sz val="9"/>
        <color theme="1"/>
        <rFont val="Arial Narrow"/>
        <family val="2"/>
      </rPr>
      <t xml:space="preserve">- Proteger y recuperar el patrimonio cultural de Bogotá y su significado histórico, urbano, arquitectónico, cultural y simbólico a diferentes escalas desde una perspectiva de integralidad
</t>
    </r>
    <r>
      <rPr>
        <b/>
        <sz val="9"/>
        <color theme="1"/>
        <rFont val="Arial Narrow"/>
        <family val="2"/>
      </rPr>
      <t xml:space="preserve">Estrategia: </t>
    </r>
    <r>
      <rPr>
        <sz val="9"/>
        <color theme="1"/>
        <rFont val="Arial Narrow"/>
        <family val="2"/>
      </rPr>
      <t xml:space="preserve">
2.1. Diseñar e implementar programas, estrategias y proyectos para la identificación, valoración, recuperación y conservación del patrimonio cultural, orientados a construir significado por parte de los diferentes actores sociales e institucionales, a nivel multiescalar
2.2. Orientar y atender las acciones de recuperación, protección y conservación del patrimonio cultural del Distrito Capital para que cumplan con los requisitos técnicos, arquitectónicos, urbanos y/o normativos
</t>
    </r>
    <r>
      <rPr>
        <b/>
        <sz val="9"/>
        <color theme="1"/>
        <rFont val="Arial Narrow"/>
        <family val="2"/>
      </rPr>
      <t>Proyecto 7612 -</t>
    </r>
    <r>
      <rPr>
        <sz val="9"/>
        <color theme="1"/>
        <rFont val="Arial Narrow"/>
        <family val="2"/>
      </rPr>
      <t xml:space="preserve"> Consolidar un referente simbólico, histórico y patrimonial, que reconozca las múltiples memorias, los ritos funerarios, dignifique a las víctimas del conflicto, interpele a la sociedad sobre el pasado violento y la construcción de la paz
</t>
    </r>
    <r>
      <rPr>
        <b/>
        <sz val="9"/>
        <color theme="1"/>
        <rFont val="Arial Narrow"/>
        <family val="2"/>
      </rPr>
      <t xml:space="preserve">Estrategia: </t>
    </r>
    <r>
      <rPr>
        <sz val="9"/>
        <color theme="1"/>
        <rFont val="Arial Narrow"/>
        <family val="2"/>
      </rPr>
      <t xml:space="preserve">
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r>
  </si>
  <si>
    <t>En la verificación realizada se evidenció que se realizó la revisión de los estudios y diseños reforzamiento estructural de los Columbarios entregados por el consultor y se remiten al Ministerio de Cultura para su evaluación</t>
  </si>
  <si>
    <t>En la verificación se evidenció que en el mes de marzo fueron realizadas 24 actualizaciones, posteriormente, se modificó la actividad mediante memorando Radicado: 20223000109463, se estableció que las Fichas de Valoración del Sector de interés cultural de La Merced (108) y de Bosa (19) son tareas propias que se articularán con el Documento de definición de las áreas de protección de entornos patrimoniales inmuebles, el cual está liderado con la Subdirección de Gestión Territorial para que sean actualizadas con la normatividad vigente. En su reemplazo, se realizará la Caracterización y definición de la protección de entornos patrimoniales para los inmuebles clasificados como Conservación Integral</t>
  </si>
  <si>
    <t>En la verificación realizada se evidenció soportes documentales de las fichas de valoración de los 4 bienes muebles ubicados en la localidada de bosa así: Ficha VAL_004522004016, Ficha VAL_004522006002, Ficha VAL_004522007001, Ficha VAL_004522008002, realizadas en el mes de abril, posteriormente, se modificó la actividad mediante memorando Radicado: 20223000109463, se estableció que las Fichas de Valoración del Sector de interés cultural de La Merced (108) y de Bosa (19) son tareas propias que se articularán con el Documento de definición de las áreas de protección de entornos patrimoniales inmuebles, el cual está liderado con la Subdirección de Gestión Territorial para que sean actualizadas con la normatividad vigente. En su reemplazo, se realizará la Caracterización y definición de la protección de entornos patrimoniales para los inmuebles clasificados como Conservación Integral</t>
  </si>
  <si>
    <t>En la verificación realizada a estos soportes se evidenció el registro de los soportes que dan cuenta del cumplimiento de ésta actividad en el mes de marzo con tres (3) soportes de levantamientos, en el mes de abril con cinco (5) soportes de levantamiento, en el mes de mayo con diez (10) levantamientos y en el mes de de junio con quince (15) soportes de levantamientos.</t>
  </si>
  <si>
    <t>En la verificación realizada se evidencia el documento guia de valoración, obervando el soporte de cumplimiento de esta actividad en el mes de junio.</t>
  </si>
  <si>
    <t>En la verificación realizada se evidenció que en el mes de septiembre  se entrega a la Subdirección de Gestión Corporativa, con el memorando N° 20223080128353 del 29 de septiembre, el listado de los BIC tipo inmueble para la actualización de la Póliza de Bienes del IDPC</t>
  </si>
  <si>
    <t>En la verificación realizada se evidencia los soportes documentales del cumplimiento de esta actividad: 
- Marzo: 27 intervenciones realizadas 
- Abril: 12 intervenciones realizadas 
- Mayo: 10 intervenciones realizadas
- Junio: 13 intervenciones realizadas 
- Julio: la Brigada de Intervención del Patrimonio realizó 13 intervenciones.
- Agosto: Se realizan 15 intervenciones</t>
  </si>
  <si>
    <t>En la verificación realizada se obsevó soporte de las bitacoras de atención a la ciudadanía correspondiente a los meses comprendidos entre enero y diciembre de 2022.</t>
  </si>
  <si>
    <t xml:space="preserve">En la verificación realizada se observa los soportes de presentación del proyecto ante la Secretaría Distrital de Cultura y el Consejo de patrimonio cultural mediante memorando Rad. No. 20222200016451 del 12 de abril 2022, queda cumplida al 100% </t>
  </si>
  <si>
    <t>En la verificación realizada se evidenció cumplimiento en el mes de diciembre, la cual culmina con la adjudicación en el marco del proceso de selección bajo la modalidad de Concurso de Méritos No. IDPC-CMA-006-2022, cuyo objeto corresponde a “638-Realizar la interventoría integral del contrato cuyo objeto es: “Diseños y estudios técnicos requeridos para la construcción y activación del Parque de la Calle 26 La Reconciliación, ubicado en el costado occidental del Cementerio Central de Bogotá”</t>
  </si>
  <si>
    <t>9.Consolidar la base de datos para contener la información de las fichas de valoración de los inmuebles del Decreto 606.</t>
  </si>
  <si>
    <t>10.Realizar la transferencia y transcripción de la información incluida en las fichas de valoración en formato PDF a la base de datos estructurada de las fichas tipo A, B y C.</t>
  </si>
  <si>
    <t>11.Investigar, digitalizar, y alistar la información disponible en el archivo central de predios de la SDP y el archivo BIC del IDPC de inmuebles Nivel 1 priorizados para solicitud de cambio de nivel en el marco de la formulación de Áreas de Protección.</t>
  </si>
  <si>
    <t>12.Identificar y hacer el levantamiento de información disponible (250 expedientes) en el archivo BIC del IDPC correspondiente al inventario de Inmuebles ubicados en Sectores de Interés Cultural.</t>
  </si>
  <si>
    <t>13.Delimitar y definir las Áreas de Protección de Entornos Patrimoniales - BIC N1.</t>
  </si>
  <si>
    <t>14.Consolidar la base de datos para contener la información del inventario de BIC inmueble del IDPC según los campos requeridos para la ejecución del trabajo de levantamiento de EC de BIC Inmueble de la ciudad de Bogotá.</t>
  </si>
  <si>
    <t>15.Registrar el estado de conservación en campo de los BIC inmuebles de la ciudad de Bogotá.</t>
  </si>
  <si>
    <t>Base de datos consolidada de registros del inventario Decreto 606 en formato.XLS</t>
  </si>
  <si>
    <t>Base de datos del inventario Decreto 606 estructurada en formato .SQL con 4202 registros diligenciados</t>
  </si>
  <si>
    <t>Reporte de información adicional BIC Inmuebles Cambio de Nivel 1 basada en las 50 carpetas con información asociada</t>
  </si>
  <si>
    <t>Informe sobre BIC inmuebles Archivo IDPC - Sectores de Interés Cultural</t>
  </si>
  <si>
    <t>Anexos de fichas con la definición de las Áreas de Protección de entornos patrimoniales - BIC</t>
  </si>
  <si>
    <t>Base de datos de estado de conservación estructurada en formato .GDB</t>
  </si>
  <si>
    <t>Base de datos de estado de conservación de BIC Inmueble con 1000 registros</t>
  </si>
  <si>
    <t>En la verificación realizada se evidenció que en el mes de diciembre se entrega la caracterización temática y cuantitativa del inventario de BIC inmuebles, realizando un proceso de revisión de los inmuebles a declarar y revocar en la Zona de influencia del Centro Histórico</t>
  </si>
  <si>
    <t>En la verificación realizada se evidenció que en el mes de diciembre se entrega el  informe con el alcance y metodología aplicar para el inventario de BIC inmuebles, y se logra consolidar en una sola  matriz  cuantitativa la  clasificación de los casos y criterios de la definición de las Áreas de Protección de los Entornos Patrimoniales de los BIC N1 Versión 1, en pro de su consulta  y actualización</t>
  </si>
  <si>
    <t>En la verificación realizada se evidenció que en el mes de diciembre se entrega  el Documento técnico de soporte que contribuye a la caracterización de los casos tipo y criterios generales, la definición y delimitación de las áreas de protección de los entornos patrimoniales de los Bienes de Interés Cultural (BIC) N1 Versión 1</t>
  </si>
  <si>
    <t>En la verificación realizada se evidenció que en el mes de diciembre se realiza la consolidación de la base de datos la cual brinda toda la información relacionada con los tipos de ficha, encontrados y catalogados con su valoración y criterios patrimoniales de los inmuebles que emana el Decreto 606. Dicha contiene 17.248 registros los cuales han sido validados con respecto a los criterios y tipo de ficha  su transcripción a través de la plataforma Kobox</t>
  </si>
  <si>
    <t>En la verificación realizada se evidenció que para el cumplimiento de esta acción se entrega la base de datos en Excel consolidada por el equipo y la cual contiene las fichas A, B y C diligenciadas, cabe aclarar que en este reporte existen más registros dado que se están terminando de normalizar algunos campos de BIC en PH)</t>
  </si>
  <si>
    <t>En la verificación realizada se evidenció soporte en el mes de diciembre de la búsqueda de los expedientes correspondientes a 51 predios definidos como prioritarios por la Subdirección de Protección e Intervención de patrimonio. Se hizo la consulta de cada uno de ellos, se seleccionó el material pertinente y posteriormente se digitalizó. Al mismo tiempo, se construyó una tabla de registro en la que se identificó el material digitalizado y se describió cada uno de los expedientes que se revisaron con su contenido</t>
  </si>
  <si>
    <t>En la verificación realizada se evidenció que se realizó la identificación, búsqueda, consulta y descripción de los inmuebles pertenecientes a los sectores de interés cultural 1. Bosque Izquierdo, 2. Sagrado Corazón y 3. San Luis (éste último parcialmente) hasta completar la revisión de doscientos cincuenta expedientes (250), los cuales fueron descritos en una tabla de información</t>
  </si>
  <si>
    <t>En la verificación realizada se evidenció que, se elaboró la versión 1 de los 396 anexos de fichas (sin imágenes 3d o SIG) para la definición de las Áreas de Protección de Entornos Patrimoniales - BIC N1 (fuera de sectores de interés urbanístico y PEMP). Se entregan:
 18 anexos de fichas de la localidad de Barrios Unidos
29 anexos de fichas de la localidad de Los Mártires
4 anexos de fichas de la localidad de Rafael Uribe
1 anexos de fichas de la localidad de San Cristóbal
7 anexos de fichas de la localidad de Santa fe
2 anexos de fichas de la localidad de Usaquén
1 anexo de fichas de la localidad de Engativá
4 anexos de fichas de la localidad de Usaquén
 224 anexos de fichas de la localidad de Chapinero
 1 anexos de fichas de la localidad de Santa Fe
 16 anexos de fichas de la localidad de San Cristóbal
 2 anexos de fichas de la localidad de Usme
 3 anexos de fichas de la localidad de Tunjuelito
 1 anexos de fichas de la localidad de Bosa
 7 anexos de fichas de la localidad de Kennedy
 4 anexos de fichas de la localidad de Fontibón 
 7 anexos de fichas de la localidad de Engativá
 12 anexos de fichas de la localidad de Suba
 4 anexos de fichas de la localidad de Teusaquillo
 8 anexos de fichas de la localidad de Antonio Nariño
 15 anexos de fichas de la localidad de Puente Aranda
 4 anexos de fichas de la localidad de Rafael Uribe 
 2 anexos de fichas de la localidad de Ciudad Bolívar</t>
  </si>
  <si>
    <t>En la verificación realizada se evidenció que se consolida la base de datos  con los campos requeridos para el levantamiento del estado de conservación de los BIC inmueble a registrar en la plataforma Kobox</t>
  </si>
  <si>
    <t>En la verificación realizada se evidenció que se registran  1181 registros en la base de datos de Estado de conservación de BIC Inmueble, dichos registros permiten identificar su formulación y consolidación a través de un formulario por la plataforma Kobox</t>
  </si>
  <si>
    <t>En la verificación realizada se evidenció que en el mes de octubre se desarrollaron las siguientes actividades en el marco del Proceso Columbarios: 
* Octubre: 1. Se realizó un recorrido patrimonial el 12 de octubre de 2022 de con estudiantes de la Universidad Nacional, 
2. Se realizó un recorrido patrimonial el 19 de octubre de 2022 que tuvo como propósito recorrer el espacio con los estudiantes del colegio Menorah para dar relevancia a los hallazgos que se han encontrado en el ejercicio de investigación sobre el espacio de los Columbarios. 30 adolescentes participaron de esta actividad. 
* Noviembre: 1. Se realizó la Primera sesión Laboratorio Trabajadoras Domésticas el día 05 de noviembre de 2022.
2. Se realizó la Segunda sesión Laboratorio Trabajadoras Domésticas el día 12 de noviembre de 2022
3. Se realizó la Tercera sesión Laboratorio Trabajadoras Domésticas el día 19 de noviembre de 2022.
4. Se realizó un recorrido patrimonial el 08 de noviembre de 2022 con el Honorable Concejal de Bogotá Diego Laserna, su equipo de trabajo y miembros de la ciudadanía, sobre las memorias e historias del espacio de los Columbarios del Cementerio Central. En esta actividad participaron 11 personas. 
5. Se realizó un Conversatorio denominado "IDPC Campus: Antiguo Cementerio de pobres y sus Columbarios: sus vacíos y presencias" el día 16 de noviembre de 2022, 
6. El 29 de noviembre en horas de la mañana se realizó un recorrido patrimonial con el Comité Asesor Internacional, donde se recorrió el espacio identificando las huellas de lugar.
7. El 29 de noviembre en horas de la tarde se realizó un Conversatorio con el Comité Asesor Internacional desde la traza arquitectónica que lideró el Equipo de Protección e Intervención del Patrimonio del IDPC.
* Diciembre: 1. El 3 de diciembre de 2022 se realizó la Cuarta sesión Laboratorio Trabajadoras Domésticas.
2. El 10 de diciembre de 2022 se realizó la Quinta sesión Laboratorio Trabajadoras Domésticas .
3. El 10 de diciembre de 2022 se realizó el evento final de socialización de los resultados del Laboratorio de Trabajadoras Domésticas.  En este evento participaron 19 personas.</t>
  </si>
  <si>
    <t>En la verificación realizada se evidencia los soportes documentales del cumplimiento de esta actividad: 
- Marzo: 20 mantenimientos realizados 
- Abril: 11 mantenimientos realizados
- Mayo: 5 mantenimientos realizados
- Junio: 4 mantenimientos realizados
- Julio: Se realizan 7 intervenciones
- Agosto: Se realizan 11 intervenciones
- Septiembre: Se realizan 4 intervenciones
- Octubre: Se realizan 4 intervenciones
- Noviembre: Se realizan 3 intervenciones
- Diciembre: Se realizan 12 intervenciones</t>
  </si>
  <si>
    <t>En la verificación realizada se evidenció las solicitudes y respuestas, sin embargo, el indicador tomado de la matriz allegada fue el de eficacia</t>
  </si>
  <si>
    <t xml:space="preserve"> Certificaciones de BIC y/o Conceptos técnicos sobre Patrimonio</t>
  </si>
  <si>
    <t>En la verificación realizada se evidenció las solicitudes y respuestas, sin embargo, el indicador tomado de la matriz allegada fue el de eficacia promediando los 7 equipos de trabajo</t>
  </si>
  <si>
    <t>En la verificación realizada a los soportes documentales que dan cuenta del cumplimiento de esta acción se evidenció el memorando Rad. 20223020020691del 4 de mayo 2022, con el siguiente detalle: "(...)Respuesta favorable a la solicitud de vinculación al programa
“Adopta un Monumento” para los Bienes de Interés Cultural: 1. Escultura No. 22 del Parque Arqueológico de San Agustín, 2. Escultura No. 28 del Parque Arqueológico de San Agustín. 3. George Washington. 4. José de San Martín 5. Fuente del sesquicentenario 6. Niño Abrazando un Delfín. 7. Conjunto escultórico La Rebeca, ubicados en la localidad de Santa Fé en la ciudad de Bogotá D.C.(...)"</t>
  </si>
  <si>
    <t>En la verificación realizada se evidencia los soportes documentales del cumplimiento de esta actividad:
- Marzo: realizados 4 procesos de activación social
- Abril: realizado 1 proceso de activación social
- Mayo: realizados 4 procesos de activación social 
- Junio: realizados 2 procesos de activación social
- Julio: realizado 1 proceso de activación social
- Septiembre: realizados 6 procesos de activación social 
- Octubre: realizados 2 procesos de activación social
- Noviembre: realizados 3 procesos de activación social
- Diciembre: realizados 2 procesos de activación social</t>
  </si>
  <si>
    <t>En la verificación realizada se evidenció que en el mes de septiembre el equipo de Arqueología hace entrega del documento en el cual contiene el diagnóstico y la recopilación de acciones de arqueología realizadas por el IDPC</t>
  </si>
  <si>
    <t>En la verificación realizada se evidenció que en el mes de noviembre se entregó la versión preliminar de la Guía para la implementación de lineamientos arqueológicos</t>
  </si>
  <si>
    <t>En la verificación realizada se evidenció que en el mes de noviembre se entrega el Documento de análisis para la actualización del inventario de patrimonio arqueológico de Bogotá tiene como objetivo detallar los principales retos que implica efectuar un inventario que, en el marco del Decreto 555 de 2021 y la Estructura Integradora de Patrimonios – EIP</t>
  </si>
  <si>
    <t>En la verificación realizada se evidenció que se realizó:
1. Marzo: Intervención barrio la concordia
2. Mayo: intervención de fachadas y espacio público en el barrio la Candelaria
3. Junio: escuela mantenimiento de fachadas 
4. Durante el periodo de julio y agosto se realizaron intervenciones de fachadas, a través de la alianza IDPC y Secretaria de Seguridad y convivencia con 7 ¨Infractores. En el cuál, se inicia con el video  de La Candelaria de la serie “Voces del Patrimonio” del IDPC¨ en el cual habla el Consejero local La Candelaria¨ para sensibilizar a los  ¨infractores sobre la importancia de cuidar y reconocer los Patrimonios Culturales de Bogotá
No obstante lo anterior esta actividad estableció como producto informes de procesos de activación y patrimonios integrados, solo se evidencia en los soportes fotos y listas de asistencia no se evidencia informe.</t>
  </si>
  <si>
    <t>En la verificación realizada se evidenció que en el mes de agosto se realizó la actualización de los siguientes procedimientos, instructivos y formularios:
1. Procedimiento Evaluación de solicitudes de autorización de intervención en espacios públicos patrimoniales del Distrito Capital.
2. Procedimiento Evaluación de solicitudes de autorización de Publicidad exterior visual en BIC del Distrito Capital.
3. Procedimiento Evaluación de solicitud  de autorización para la instalación de estaciones de telecomunicaciones y radioeléctricas en bienes y sectores de interés cultural.
- Instructivo para la radicación de solicitudes de autorización de intervención de obras de emergencia en espacios públicos patrimoniales del Distrito Capital.
- Instructivo para la radicación de solicitudes de autorización de intervención de obras mínimas en espacios públicos patrimoniales del Distrito Capital.
- Instructivo para la radicación de solicitudes de autorización de intervenciones permanentes en espacios públicos patrimoniales del Distrito Capital.
- Instructivo para la radicación de solicitudes de autorización para la instalación de estaciones de telecomunicaciones en y radioeléctricas bienes y sectores de interés cultural del Distrito Capital.
- Formulario de solicitud de autorización de intervención de espacios públicos patrimoniales del Distrito Capital.
- Formulario de solicitud de autorización de publicidad exterior visual en bienes de interés cultural del Distrito
- Formulario de  solicitud  de autorización para la instalación de estaciones de telecomunicaciones y radioeléctricas en bienes y sectores de interés cultural.
En el mes de noviembre se creó el procedimiento para expedir Licencias de Intervención y Ocupación del Espacio Público -LIOEP.
1- Procedimiento LIOEP
2- Formulario único nacional
3- Borrador de la resolución para su adopción como trámite, el cual se formaliza con el radicado N° 20223000174353 y las proformas de las resoluciones para el  tramite de solicitud de autorización de Anteproyectos en Bienes de Interés Cultural del Distrito Capital.</t>
  </si>
  <si>
    <t>En la verificación realizada se evidencia soportes de la jornada de capacitación realizada en el POT - Decreto 555 de 2021
De igual manera, se evidenció que en el 11 de julio de 2022 la Dra. Ximena Aguillón junto con la Arq. María Claudia Vargas, lideran una jornada de actualización normativa, cuyo enfoque es exponer los efectos y la ruta crítica de la suspensión provisional del Decreto 555 de 2021, ya que no contemplan las situaciones administrativas que tiene a cargo el IDPC.
En el mes de agosto, con el apoyo del Equipo de Atención a la Ciudadanía el 24 de agosto de 2022, se realiza la jornada sobre "Tipos y tiempos de Derechos de Petición y demás de SDQS".</t>
  </si>
  <si>
    <t>8. FECHA:                      24-01-2023</t>
  </si>
  <si>
    <t>Atención a la Ciudadanía</t>
  </si>
  <si>
    <t>Gestión del Talento Humano</t>
  </si>
  <si>
    <t>Gestión Documental</t>
  </si>
  <si>
    <t>Gestión de Sistemas de Información y Tecnología</t>
  </si>
  <si>
    <t>Administración de Bienes e Infraestructura</t>
  </si>
  <si>
    <t>Control Interno Disciplinario</t>
  </si>
  <si>
    <t>Gestión Financiera</t>
  </si>
  <si>
    <t>Comunicación Estratégica</t>
  </si>
  <si>
    <t>Divulgación y Apropiación Social del Patrimonio</t>
  </si>
  <si>
    <t>POA'S SUBDIRECCIÓN DE DIVULGACIÓN Y APROPIACIÓN SOCIAL DEL PATRIMONIO</t>
  </si>
  <si>
    <t>POA'S SUBDIRECCIÓN DE PROTECCIÓN E INTERVENCIÓN DEL PATRIMONIO</t>
  </si>
  <si>
    <t>Protección e Intervención del Patrimonio</t>
  </si>
  <si>
    <t>POA'S SUBDIRECCIÓN DE GESTIÓN TERRITORIAL DEL PATRIMONIO</t>
  </si>
  <si>
    <t>Gestión Territorial del Patrimonio</t>
  </si>
  <si>
    <t>En la verificación realizada se evidenció soporte de cumplimiento de ésta actividad toda vez que en el marco del comité Institucional de gestión y desempeño realizado en el mes de agosto fue aprobada la política de comunicaciones - sesión No. 6.
De otra parte se verificó su publicación en la página web de la entidad botón de transparencia evidenciando que se encuentra disponible para consulta link: https://idpc.gov.co/politicas-y-lineamientos-sectoriales-e-institucionales-2</t>
  </si>
  <si>
    <t>Actividad cumplida al 100% en el mes de abril se evidenciaron soportes registrados en la intranet de la entidad y en la página web publicada micrositio de transparencia</t>
  </si>
  <si>
    <t>En la verificación realizada se evidenció soporte de los seguimientos realizados a la implementación de la estrategia de comunicaciones en los meses de agosto a diciembre de 2022.</t>
  </si>
  <si>
    <t>En la verificación realizada se evidenció soporte de las publicaciones realizadas en la página web de la entidad en el marco de la implementación de la estrategia de comunicaciones en los meses de agosto a diciembre de 2022.</t>
  </si>
  <si>
    <t>En la verificación realizada se evidencian los los informes de la realización de los tres (3) talleres como soportes de cumplimiento de esta acción.</t>
  </si>
  <si>
    <t>Se finalizaron los contenidos programados, los cuales se agrupan en 3 territorios correspondientes a la serie audiovisual ¡Venga le cuento! Miradas locales del patrimonio, realizada en articulación con el equipo de Inventarios de Patrimonio Vivo : 
Se cumple de este modo con la tarea programada de realizar productos por tres territorios. 
En total se realizaron los siguientes 13 videos, que ya están cargados en la cuenta de YouTube y la página web del instituto y ya han sido socializados en los 3 territorios en donde fueron realizados (la socialización en Usme está programada para el 29 de octubre): 
1. SUBA
“Tejidos barriales: educación y comunicación popular”
“El salto de la rana: territorio, arte y autoconstrucción”
“Que hable el territorio: los humedales de Suba cuentan su historia”
“Ta: tejido ancestral desde la labranza” 
“La danza en Suba: expresión de un territorio que se construye desde múltiples culturas”
2. BOSA
“¿Qué está buscando, veci? ¡Se le tiene!”
“Un regalo para la vida”
“Nuestras chupquas”
“¡Bosa la lucha y la goza!”
3. USME
“Bogotá rural: territorios campesinos en lucha”
“El agua siempre corre para abajo: escenarios para la salvaguardia del tejido social de la ruralidad en Bogotá”
“Historia de los barrios usmeños: Danubio Azul”
“Memorias usmeñas: Pedro, la iglesia y la plaza”</t>
  </si>
  <si>
    <t xml:space="preserve"> En la verificación realizada se evidenció soporte del seguimiento, mesas de trabajo y avance en el proceso de la adecuación de la página web de la entidad  realizadas  de acuerdo con los lineamientos de accesibilidad y usabilidad requeridas por la normatividad vigente (Resolución 1519 MINTIC, requisitos FURAG NTC 5854).</t>
  </si>
  <si>
    <t>En la verificación realizada se evidenció el informe de implementación de la estrategia en el mes de diciembre.</t>
  </si>
  <si>
    <t>En la verificación realizada se evidenció del documento GUÍA DE ACCESIBILIDAD Y USABILIDAD EN DOCUMENTOS DIGITALES; el documento fue revisado y aprobado por la mesa de trabajo de transparencia y acceso a la información pública y se encuentra aprobado por la Subdirectora de Divulgación y Apropiación del Patrimonio bajo memorando de aprobación No: 20224000162423 del 30 de noviembre 2022</t>
  </si>
  <si>
    <t>En la verificación realizada se evidenció soporte del plan de trabajo elaborado y el cronograma</t>
  </si>
  <si>
    <t>En la verificación realizada se evidenció que en el mes de agosto se suscribió Convenio con el CIMB com el objeto de realizar la primera etapa de formulación del PES</t>
  </si>
  <si>
    <t>En la verificación realizada se evidenció que durante el mes de diciembre se culminó el proceso de acompañamiento para la presenta vigencia al CIMB para la elaboración de la primera versión del documento PES del Festival Jizca Chía Zhue</t>
  </si>
  <si>
    <t xml:space="preserve">En la verificación realizada se evidenciaron soportes de las 3 actividades resportadas en el mes de febrero, 12 actividades reportadas en el mes de marzo, 7 actividades reportadas en el mes de abril y 7 actividades reportadas en el mes de mayo.
Con fundamento en lo anterior el total de los talleres realizados fueron 29 en el primer semestre </t>
  </si>
  <si>
    <t>En la verificación realizada se evidenció que en el mes de agosto, se diligencian 12 fichas de registro e información asociadas a las manifestaciones identificadas en los territorios priorizados:
BOSA:  
- Ficha de Registro Inventario oficios y comercios  tradicionales
- Ficha de Registro Inventario Proceso de organización social para la reivindicación del modelo de comunidad sostenible y alimentaria (Barrio El Regalo).    
- Ficha de Registro Inventario_Procesos comunitarios de reconocimiento, cuidado, recuperación y defensa del los cuerpos de agua en Bosa 
- Ficha de Registro Inventario_Tejido comunitario en torno a procesos de creación y a lo festivo en Bosa 
SUBA:  
- Ficha de Registro Inventario_Tejido comunitario en torno a procesos de creación y a lo festivo en Bosa 
- Ficha de Registro Inventario Educación y comunicación popular
- Ficha de Registro Inventario humedales 
- Ficha de Registro Inventario_Tejido ancestral desde la labranza 
En la localidad de Suba se desarrolla una ficha adicional de una investigación que surge en el desarrollo del inventario : Ficha de Registro Inventario Danza
USME:  
- Ficha de Registro Inventario Barrios Usmeños
- Ficha de Registro Inventario Espacios de representación 
- Ficha de Registro Inventario Luchas campesinas
- Ficha de Registro Inventario Luchas comunitarias por el agua</t>
  </si>
  <si>
    <t>En la verificación realizada se evidenció que en el mes de noviembre se elabora informe de gestión de las actividades realizadas durante el año 2022 por el equipo de inventario de PCI para el desarrollo de la herramienta de registro colaborativo del PCI</t>
  </si>
  <si>
    <t>En la verificación realizada se evidenció que en el mes de octubre se elabora la primera versión de la metodología para la construcción del inventario de patrimonio vivo de la ciudad, la cual será publicada por  el sello editorial del IDPC</t>
  </si>
  <si>
    <t>En la verificación realizada se evidenció que en el mes de agosto se entregó un documento de fundamentación metodológica</t>
  </si>
  <si>
    <t>En la verificación realizada se evidenció que en el mes de noviembre se elaboró un documento con herramientas que pretenden ilustrar, de manera concreta, un ejemplo de proceso formativo que busca favorecer la reflexión, activación y/o apropiación social de patrimonios culturales con niños, niñas y adolescentes</t>
  </si>
  <si>
    <t>En la verificación realizada se evidenció soporte de las 10 resoluciones de designación de jurados emitidas y reportadas en el mes de abril, julio y septiembre así: 
* Resolución 185 del 20 de abril Rad. 20221000001855 - : “BECA PARA EL RECONOCIMIENTO Y LA ACTIVACIÓN DEL PATRIMONIO CULTURAL DE SECTORES SOCIALES”
* Resolución 187 del 20 de abril Rad. 20221000001875 - “PREMIO DIBUJATÓN: ILUSTRA EL PATRIMONIO DE BOGOTÀ”
* Resolución 188 del 20 de abril Rad. 20221000001885 - “PREMIO DE FOTOGRAFÍA CIUDAD DE BOGOTÀ”
* Resolución 190 del 20 de abril Rad. 20221000001905 - “BECA DE INVESTIGACIÓN SOBRE DEBATES Y TENSIONES DEL PATRIMONIO”
* Resolución 214 del 26 de abril Rad. 220221000002145 - “BECA MUSEO CIUDAD AUTOCONSTRUIDA”
* Resolución 189 del 20 de abril Rad. 20221000001895 - “BECA DE CREACIÓN LITERARIA: PATRIMONIOS Y PRIMERA INFANCIA”
* Resolución 191 del 20 de abril Rad. 20221000001915 - “BECA MEMORIA Y PATRIMONIO, EMMA REYES: INVESTIGACIÓN SOBRE ESPACIOS Y VIDA COTIDIANA EN LA CIUDAD”
* Resolución 186 del 20 de abril Rad. 20221000001865 - “BECA PARA LA SALVAGUARDIA DE PATRIMONIOS LOCALES”
* Resolución 326 del 06 de julio Rad. 20221000003265 - “BECA ÉTNICA I”
* Resolución 498 del 12 de septiembre Rad. 20221000004985 - “BECA ÉTNICA II” y "PREMIO DIBUJATÓN MES DEL PATRIMONIO"</t>
  </si>
  <si>
    <t>En la verificación realizada se evidenciaron los soportes de las ocho (8) actas de evaluación de propuestas registradas en el mes de mayo y dos (2) actas de evaluación de propuestas registradas en el mes de octubre</t>
  </si>
  <si>
    <t>En la verificación realizada se evidenció los soportes de los 20 registros presupuestales de las asignaciones para los jurados en las 10 modalidades,</t>
  </si>
  <si>
    <t>En la verificación realizada se evidenciaron los soportes de las Resoluciones de las ocho (8) becas entregadas en el primer semestre y dos (2) en el segundo semestre así: 
* Resolución 256 del 24 de mayo 2022 - “BECA DE INVESTIGACIÓN SOBRE DEBATES Y TENSIONES DEL PATRIMONIO” Rad. 20221000002565
* Resolución 260 del 25 de mayo 2022 - “BECA MEMORIA Y PATRIMONIO, EMMA REYES: INVESTIGACIÓN SOBRE ESPACIOS Y VIDA COTIDIANA EN LA CIUDAD” Rad. 20221000002605
*  Resolución 282 del 31 de mayo 2022 - “BECA MUSEO CIUDAD AUTOCONSTRUIDA” Rad. 20221000002825
*  Resolución 257 del 24 de mayo 2022 - “BECA PARA LA SALVAGUARDIA DE PATRIMONIOS LOCALES” Rad: 20221000002575
*  Resolución 278 del 26 de mayo 2022 - “Beca de creación literaria: patrimonios y primera infancia” - Rad: 20221000002785
*  Resolución 261 del 25 de mayo 2022 - “BECA PARA EL RECONOCIMIENTO Y LA ACTIVACIÓN DEL PATRIMONIO CULTURAL DE SECTORES SOCIALES" - Rad. 20221000002615
*  Resolución 277 del 26 de mayo 2022 - “PREMIO DE FOTOGRAFÍA CIUDAD DE BOGOTÁ” - Rad. 20221000002775
*  Resolución 284 del 01 de junio 2022 - “PREMIO DIBUJATON: ILUSTRA EL  PATRIMONIO DE BOGOTÁ” - Rad. 20221000002845
* Resolución 541 del 14 de octubre - “BECA PARA EL FORTALECIMIENTO, RECONOCIMIENTO Y ACTIVACIÓN DEL PATRIMONIO CULTURAL DE GRUPOS ÉTNICOS II Categorías: Autoridades Indígenas de Bakatá, Cabildos Indígenas en contexto de ciudad, Rrom, Palenque, Negra y/o afrodescendiente” - Rad. 20221000005415
* Resolución 557 del 25 de octubre - "PREMIO DIBUJATON: ACTIVACIÓN MES DEL PATRIMONIO” - Rad. 20221000005575</t>
  </si>
  <si>
    <t>En la verificación realizada se evidenciaron soportes de 19 registros presupuestales por convocatoria en el mes de junio, 2 en el mes de agosto y 9 en el mes de octubre.</t>
  </si>
  <si>
    <t>En la verificación realizada con la dependencia se evidencia soporte Rad. 2022330085843 del 25 de febrero 2022 correspondiente a la hoja de ruta del cronograma DPCE</t>
  </si>
  <si>
    <t>En la verificación realizada se evidenció en el mes de diciembre el “Informe de Implementación” correspondiente a la modalidad autogestionada del DPCE que dio inicio el 24 de octubre</t>
  </si>
  <si>
    <t>En la verificación realizada se evidenció soporte del cumplimiento de la meta toda vez que se evidencian los certificados de aprobación de los diferentes módulos del curso, así:
* Junio: 32 certificados
* Julio: Se reportan 4 certificados, sin embargo, la carpeta no permite acceso
* Agosto: 16 certificados
* Septiembre: 2 certificados
* Octubre: 1 certificado
* Noviembre: 1 certificado
* Diciembre: 43 certificados
Con fundamento en lo anterior, de las 60 personas programadas, se evidenciaron 95 certificados, esta actividad queda cumplida al 100%</t>
  </si>
  <si>
    <t>En la verificación realizada se evidenció soporte de los documentos metodológicos "Cementerio de pobres y Complejo Hospitalario San Juan de Dios"</t>
  </si>
  <si>
    <t>En la verificación realizada se evidenció que para el cumplimiento de esta actividad:
* Octubre: Se cuenta con documento de planeación de las sesiones del Laboratorio "El fin del todo, al fin y al cabo"
* Noviembre: Se evidencia el documento "Repertorios Patrimoniales" del Laboratorio realizado junto con trabajadoras domésticas.</t>
  </si>
  <si>
    <t>En la verificación realizada se evidenció en el mes de Diciembre que en relación con la meta relacionada con crear e implementar la estrategia de divulgación se hace entrega de los resultados del Laboratorio "Las de Atrás" desarrollado en conjunto con Viviana Parada y en articulación con el área de Investigación. Para realizar la estrategia de divulgación se realizó una sesión el día 3 de diciembre en la cual se recogió la frase propuesta por las trabajadoras domésticas "LAS OCULTAS" para realizar un prototipado móvil amplificador autoconstruido por las trabajadoras domésticas que sirvió como herramienta para la estrategia de divulgación del Laboratorio.
En el mes de Noviembre se entregan las evidencias de la  estrategia de divulgación implementada en el Laboratorio "El fin de todo, la fin y al cabo", la estrategia consistió en la elaboración de una página de Instagram que contiene piezas de divulgación, en la cual se escogieron historias de vida ficcionadas de personas que fueron ihumadas en el antiguo Cementerio de Pobres, así como datos del lugar</t>
  </si>
  <si>
    <t>Se evidenció como soporte de cumplimiento el documento de postulación denominado "Documento identificación y caracterización de “Los procesos y metodologías de la Creación Colectiva del Teatro La Candelaria. su uso y proyección artística y social”, para ser incluida en la Lista Representativa de Patrimonio Cultural Inmaterial del ámbito distrital</t>
  </si>
  <si>
    <t>En la verificación realizada se evidenció como soporte la lista de asistencia a la presentación y/o socialización Creación Colectiva Gerencia de Arte Dramático IDARTES realizada el 22 de abril 2022, así como el acta como lo establece el producto definido en el POA para el cumplimiento de esta actividad.</t>
  </si>
  <si>
    <t>En la verificación realizada se evidenció en el mes de noviembre el plan de trabajo y cronograma elaborado</t>
  </si>
  <si>
    <t>En la verificación realizada se evidenció que en el mes de diciembre se entregó el informe de resultados del Área educativa del Museo de Bogotá y el Museo de la Ciudad Autoconstruida</t>
  </si>
  <si>
    <t>En la verificación realizada se evidenció soportes así: 
* Septiembre: El día 29 de septiembre se llevó a cabo un encuentro con ciudadanos en la localidad de Suba para dar a conocer la metodología a nuevos actores locales  y  mostrar las piezas comunicativas resultado del piloto desarrollado allí.
* Octubre: Se reportan 2 encuentros con actores locales de Bosa y Usme en los cuales se dieron a conocer las piezas comunicativas resultado del desarrollo de los pilotos de la metodología para la construcción del inventario de patrimonio vivo de la ciudad, desarrollados en estas localidades</t>
  </si>
  <si>
    <t xml:space="preserve">En la verificación realizada se evidenció que en el mes de julio  se suscribió el contrato con la Universidad América,  en la plataforma SECOP el 19 de julio y el RP correspondiente fue expedido el 21 de julio. </t>
  </si>
  <si>
    <t>En la verificación realizada se evidenció:
* Octubre: se realizó visita técnica y de seguimiento a la ejecución y actividades propuestas según el cronograma de actividades aportado por la Fundación Universidad América, en el cual se realizó la muestra en pasarela de las prendas creadas por las personas que participaron en los módulos 1 y 2 de la propuesta. Adicionalmente, la fundación otorgó certificados de participación y aprobación satisfactoria de los módulos.
* Noviembre: El día 13 de Noviembre se realizó visita técnica y de seguimiento a la actividad cierre y culminación de actividades en el marco de la ejecución del contrato de interés publico celebrado con la Fundación Universidad América
* Diciembre: Se evidencia informes finales  técnico y administrativo aportados por la FUNDACIÓN UNIVERSIDAD AMÉRICA, en el marco del Programa Distrital de Apoyos Concertados 2022</t>
  </si>
  <si>
    <t>En la verificación realizada con la dependencia se evidenció los soportes que dan cuenta de las actividades realizadas en el mes de febrero y  marzo, es decir, los 6 acuerdos de implementación de procesos de formación.</t>
  </si>
  <si>
    <t>En la verificación realizada se evidenció que en el mes de octubre se avanzó en la formulación y ejecución de 21 proyectos de aula en las Instituciones Educativas Distritales vinculadas</t>
  </si>
  <si>
    <t xml:space="preserve">En la verificaición realizada se evidenció como soporte de cumplimiento de ésta actividad el documento de postulación y el memorando remisorio Rad. No. 20224000021831 del 11 de mayo 2022 </t>
  </si>
  <si>
    <t>En la verificación realizada se evidenció como soporte la la lista de asistencia a la valoración del documento de postulación</t>
  </si>
  <si>
    <t>En la verificación realizada se evidenció soporte registrado en el mes de febrero Resolución 039 del 3 de febrero 2022 formalizada con memorando Rad. 20221000000395</t>
  </si>
  <si>
    <t>En la verificación realizada se evidenció en el mes de diciembre soporte de la evaluación realizada al proyecto</t>
  </si>
  <si>
    <t>En la verificación realizada se evidenció que en el mes de diciembre se culminó la elaboración de la propuesta metodología para la formulación del PES de la Cultura bogotana de los usos y disfrutes de la bicicleta</t>
  </si>
  <si>
    <t>En la verificación realizada se evidenció que en el mes de octubre se terminó el documento de investigación de la narrativa, que, junto con las fichas entregadas, componen la investigación curatorial</t>
  </si>
  <si>
    <t>En la verificación realizada se evidenció que en el mes de septiembre se consolidó la propuesta educativa en una presentación y en un cronograma de actividades 2022 en relación con los recorridos de mediación propuestos tanto para MdB como para MCA; actividades educativas, construcción del espacio de niños y niñas</t>
  </si>
  <si>
    <t>En la verificación realizada se evidenció soporte del diseño, presupuesto y cronograma de la propuesta</t>
  </si>
  <si>
    <t>En la verificación realizada se evidenció que en el mes de agosto se consolidó a propuesta de contenidos digitales</t>
  </si>
  <si>
    <t>En la verificación realizada se evidenció en el mes de octubre que se entregó el diseño final de producción al contratista para poder iniciar los preparativos de producción del proyecto</t>
  </si>
  <si>
    <t>En la verificación realizada se evidenció en el mes de diciembre que se completó el Diseño de la propuesta de estudio de públicos. Con base en ello, se finalizó la evaluación de la primera fase y la evaluación de la narrativa de apertura del proyecto de renovación Laboratorio de Renovación Espacial Nuevos Soles</t>
  </si>
  <si>
    <t>En la verificación realizada se evidenció en el mes de diciembre documento de sistematización y lecciones aprendidas de los procesos de formación implementados por el programa de formación durante la vigencia 2022</t>
  </si>
  <si>
    <t>En la verificación realizada se evidenció en el mes de noviembre, informe de acompañamiento</t>
  </si>
  <si>
    <t>En la verificación realizada se evidenció soportes cde piezas comunicativas y publicaciones en la página web de la entidad, así como, del Plan de divulgación diseñado</t>
  </si>
  <si>
    <t>En la verificación realizada se evidenció en el mes de agosto el plan de comunicaciones. De igual manera, se evidenció en el mes de diciembre que se consolidó el informe final del seguimiento del proyecto de divulgación con el fin de dar cuenta de las acciones, los alcances y logros del proyecto.</t>
  </si>
  <si>
    <t>En la verificación realizada se evidenció en el mes de diciembre que se consolidó el informe final del seguimiento del proyecto de divulgación con el fin de dar cuenta de las acciones, los alcances y logros del proyecto</t>
  </si>
  <si>
    <t>En la verificación realizada se evidenció soporte Plan de estudio de audiencias y de públicos formulado</t>
  </si>
  <si>
    <t>En la verificación realizada se evidenció que en el mes de septiembre se realizó la primera revisión de cumplimiento general y el balance de avances del plan de audiencias del Museo de la Ciudad Autoconstruida, finalizando su implementación en el mes de diciembre. De igual manera, en el mes de diciembre, se finalizó el informe de resultados y recomendaciones de enero a noviembre del Museo de Bogotá y el Museo de la Cuidad Autoconstruida</t>
  </si>
  <si>
    <t>En la verificación realizada se evidenció en el mes de diciembre, se finalizó el informe de resultados  y recomendaciones de enero a noviembre del Museo de Bogotá y el Museo de la Cuidad Autoconstruida</t>
  </si>
  <si>
    <t xml:space="preserve">En la verificación realizada se evidenció en el mes de noviembre soporte de los informes finales de:  Maleza, Movimiento Clown, Cuyeca y Endémico Andino. En el mes de diciembre se evidenció soporte de informes de las agrupaciones Guía Nómada y Huerta la Chuma. </t>
  </si>
  <si>
    <t>En la verificación realizada se evidenció soportes de las actas realizadas en el mes de mayo sobre las becas de ciudad autoconstruida y beca proyectos museográficos</t>
  </si>
  <si>
    <t xml:space="preserve">En la verificación realizada se evidenciaron soportes de los registros presupuestales realizados en el mes de mayo para cancelar los jurados así: 
* CRP 558 - KALIA RONDEROS
* CRP 559 - LIZETTE DAVILA
* CRP 574 - LEIDY VAHOS </t>
  </si>
  <si>
    <t>En la verificación realizada se evidenció soporte de las Resoluciones emitidas en el mes de junio así: 
* RESOLUCIÓN 350 DEL 3 DE JUNIO MCA
* RESOLUCIÓN No. 283 DE 31-05-2022 BECA PROYECTOS MUSEOGRAFICOS</t>
  </si>
  <si>
    <t>En la verificación realizada se evidenció soporte dela Resolución de apertura:
* Resolución 39 del 03 de febrero de 2022</t>
  </si>
  <si>
    <t>En la verificación realizada se evidenció soporte de las Resoluciones emitidas en el mes de mayo así: 
* Resolución 214 del 26 de abril 2022 Designación jurados Beca Ciudad Autoconstruida
* Resolución 215 del 26 de abril 2022 Designación jurados Proyectos Museográficos</t>
  </si>
  <si>
    <t>En la verificación realizada se evidenció soporte de los 5 registros presupuestales para la entrega de los estímulos de becas y premios, realizados en el mes de junio 2022 así: 
* CRP 636 - DIANA MENESES
* CRP 637 - CARLOS ARIAS
* CRP 657 - SERGIO GOMEZ 
* CRP 658 - GISSELL FORERO 
* CRP 659 NATALIA VILLAMIZAR</t>
  </si>
  <si>
    <t>En la verificación realizada se evidenció como soporte el documento de investigación y diseño</t>
  </si>
  <si>
    <t>En la verificación realizada se evidenció en el mes de septiembre el documento de balance de la implementación, registro y sistematización</t>
  </si>
  <si>
    <t>En la verificación realizada se evidenció en el mes de septiembre documento compilatorio con contenidos finales de domos y señalética</t>
  </si>
  <si>
    <t>En la verificación realizada se evidenció en el mes de octubre, documento de pre-guion para el museo de sitio ("6.1. 201022 V1 Preguion Parque Museo Usme") y sus anexos ("291022 A1 Guion base señalética", "3291022 A2 Estructura guion domos-Señalética Usme" y "3.1.3. 160922 A3 Mensajes fuerza preguion equipo convenio IDPC Usme")</t>
  </si>
  <si>
    <t>En la verificación realizada se evidenció como soporte de cumplimiento de ésta actividad el Plan de trabajo formulado y el cronograma de ejecución</t>
  </si>
  <si>
    <t>En la verificación realizada se evidenció como soporte de cumplimiento de ésta actividad el documento metodológico proceso participativo proyecto Usme</t>
  </si>
  <si>
    <t>En la verificación realizada se evidenció que en el mes de noviembre se da por culminada la tarea de sistematización de los procesos participativos con enfoque arqueológico.</t>
  </si>
  <si>
    <t>En la verificación realizada se evidenció en el mes de diciembre que inició el contrato 465 de 2022 para el suministro de los equipamientos móviles</t>
  </si>
  <si>
    <t>En la verificación realizada se evidenció en el mes de noviembre se ajustan de manera final los diseños de señalética y se realiza el trámite de aprobación de uso de imagen por parte del Fondo de Desarrollo Local de Usme. Adicionalmente se inicia el contrato de señalética con el proveedor Arquetipo SAS</t>
  </si>
  <si>
    <t>En la verificación realizada se evidenció soporte del acta de comité técnico realizadas en el mes de marzo, abril, junio, septiembre y noviembre</t>
  </si>
  <si>
    <t>En la verificación realizada se evidenció como soporte el informe de ejecución y avance del convenio 342 del 2021, realizado en el mes de abril, junio, agosto, octubre y diciembre</t>
  </si>
  <si>
    <t>En la verificación realizada se evidenció como soporte de cumplimiento de esta actividad la Matriz de mapeo de actores reportada en el mes de junio</t>
  </si>
  <si>
    <t>En la verificación realizada se evidenció como soporte de cumplimiento de ésta actividad el Documento del Estado del arte de experiencias de activación social</t>
  </si>
  <si>
    <t xml:space="preserve">En la verificación realizada se evidenció que durante el mes de agosto el equipo técnico de la estrategia de activación social y salvaguardia consolidó el segundo documento de relatoría de diálogos social. El documento constituye un avance en la realización de los diálogos sociales previstos en el convenio </t>
  </si>
  <si>
    <t>En la verificación realizada se evidenció que durante el mes de diciembre el equipo técnico del convenio 342 de 2021, San Juan de Dios, consolidó el documento final relativo al dispositivo metodológico de recorridos de activación patrimonial,</t>
  </si>
  <si>
    <t>En la verificación realizada se evidenció que durante el mes de diciembre el equipo técnico del convenio 342 de 2021, San Juan de Dios, consolidó el texto final de diagnóstico de Patrimonios integrados del San Juan de Dios</t>
  </si>
  <si>
    <t>En la verificación realizada se evidenció que durante el mes de diciembre el equipo técnico del convenio 342 de 2021 culminó la redacción de textos, diseño y montaje web del Micrositio de San Juan de Dios. El micrositio web está elaborado con un lenguaje de fácil comprensión y atracción para un público amplio</t>
  </si>
  <si>
    <t>En la verificación realizada se evidenció que durante el mes de diciembre el equipo técnico del convenio 342 de 2021, San Juan de Dios, culminó el desarrollo del laboratorio de creación y realizó socialización/activación de sus resultados en la Feria de activación social desarrollada el 10 de diciembre en las instalaciones del complejo hospitalario</t>
  </si>
  <si>
    <t>En la verificación realizada se evidenció como soporte el Plan de publicaciones aprobado mediante acta de comité editorial IDPC acta No. 02 realizada el 7 de abril 2022 "Mediante la cual se aprueba el formato de uno de los títulos del plan de publicaciones 2022 y se presentan al Comité, los índices de las investigaciones que serán publicadas en 2023"</t>
  </si>
  <si>
    <t xml:space="preserve">En la verificación realizada se evidenció soportes así:
* Julio: De acuerdo con lo mencionado por el proceso, se reporta la terminación de dos procesos editoriales correspondientes a La Trama de Kinzha y Historias Tras una Mandíbula sin Nombre, aun cuando no se cuenta con acceso a la carpeta de soportes, se valida la acción, ya que en otra actividad se reporta el lanzamiento de estos títulos.
*Agosto: Se reporta la terminación de dos procesos editoriales que corresponden al Bosque Calderón Tejada y Agenda de la bicicleta
* Noviembre: Se reporta la terminación de dos procesos editoriales, El Palo del ahorcado (compuesto por un libro extenso y un cuento) y la Cartilla de espacio público. </t>
  </si>
  <si>
    <t>En la verificación realizada se evidenció que en el mes de diciembre se llevó a cabo el lanzamiento de los 6 títulos que hacen parte del plan de publicaciones 2022, en el marco de la Feria del libro IDPC 2022, que se llevó a cabo en el Centro de Documentación de la entidad.</t>
  </si>
  <si>
    <t>En la verificación realizada se evidenció soporte del lanzamiento del libro Mi Marcha - Historias de las movilizaciones LGBTI+ en Bogotá - 40 años de la marcha de la ciudadanía LGBT, realizada el 10 de junio 2022</t>
  </si>
  <si>
    <t>En la verificación realizada se evidenció que en el mes de Noviembre se realizaron dos visitas a La Biblioteca del museo de ciudad autoconstruida y se evidenció la incorporación de 22 ejemplares nuevos a incluir en las colecciones del mismo, se entrega inventario con un total de 697 ejemplares de las colecciones compartidas entre el CenDoc y el MCA</t>
  </si>
  <si>
    <t>En la verificación realizada se evideció soporte de los cuatro convenios suscritos y reportados en el mes de junio así: 
* Convenio U de los Andes-20220630T203048Z-001
* Convenio U Distrital-20220630T203046Z-001
* Convenio U Jorge Tadeo Lozano-20220630T203045Z-001
* Convenio U La Gran Colombia-20220630T203043Z-001</t>
  </si>
  <si>
    <t>En la verificación realizada se evidenció como soporte de cumplimiento de ésta actividad la agenda cultural CENDOC realizada y reportada en el mes de abril</t>
  </si>
  <si>
    <t>En la verificación realizada se evidencia soporte del reporte de inventario de informes a la Secretaría Distrital de Planeación realizada el 5 de abril, 28 de junio, 29 de septiembre y 13 de diciembre.</t>
  </si>
  <si>
    <t>En la verificación realizada se evidenció en el mes de diciembre soporte de un informe de gestión con la compilación de los Hitos logrados en la vigencia 2022 por parte del Profesional del Cendoc y sus productos</t>
  </si>
  <si>
    <t>En la verificación realizada se evidenció en el mes de noviembre soporte de la información digitalizada, base de datos y el informe con el reporte general de índice de fuentes 2022</t>
  </si>
  <si>
    <t xml:space="preserve">En la verificación realizada se evidenció en el mes de noviembre soporte del documentos de investigación del Antiguo cementerio de pobres (60 Pág.) y el documento del Hospital San Juan de Dios (100 Pág.) </t>
  </si>
  <si>
    <t>En la verificación realizada se evidenció los soportes reportados en el mes de junio, correspondientes a las Investigaciones de: 
* ANTIGUO CEMENTERIO DE POBRES-20220630T204733Z-001
* HOSPITAL SAN JUAN DE DIOS-20220630T204723Z-001
* PROCESAMIENTO DE FUENTES-20220630T204647Z-001</t>
  </si>
  <si>
    <t>Gestionar la adopción del Plan de Manejo Arqueológico del Parque Arqueológico y del Patrimonio Cultural de Usme.</t>
  </si>
  <si>
    <t>Realizar mesas de trabajo con el Instituto Colombiano de Antropología e Historia -ICANH, para la revisión del Plan de Manejo Arqueológico -PMA del parque</t>
  </si>
  <si>
    <t>Actas de las mesas de trabajo entre IDPC-ICANH</t>
  </si>
  <si>
    <t>Actualizar el Plan de Manejo Arqueológico y radicar ante el ICANH para su adopción</t>
  </si>
  <si>
    <t>Documento del Plan actualziado y radicado</t>
  </si>
  <si>
    <t>Gestionar la implementación del Plan de Manejo Arqueológico del Parque Arqueológico y del Patrimonio Cultural de Usme.</t>
  </si>
  <si>
    <t xml:space="preserve">Elaborar el Plan de Restauración Ecológica aprobado por parte de la SDA. </t>
  </si>
  <si>
    <t>Documento de Plan de Restauración Ecológica</t>
  </si>
  <si>
    <t>Realizar las acciones interinstitucionales para la implementación del Plan de Restauración Ecológica</t>
  </si>
  <si>
    <t>Realizar las acciones de implementación del Plan de Restauración Ecológica</t>
  </si>
  <si>
    <t>Suscripción del Convenio Interadministrativo con el Jardín Botánico de Bogotá</t>
  </si>
  <si>
    <t>Activar y divulgar el Patrimonio Cultural del Área Arqueológica Protegida.</t>
  </si>
  <si>
    <t>Realizar reuniones y talleres participativos asociadas al proyecto en coordinación con la Mesa Gestora del Parque Arqueológico y del Patrimonio Cultural de Usme, para generar los diálogos sociales e interculturales y la articulación de acciones, organización de los procesos de participación}</t>
  </si>
  <si>
    <t>Actas y/o memorias de reuniones-talleres y/o recorridos con la Mesa Gestora</t>
  </si>
  <si>
    <t>Acompañar el diseño de un equipamiento dotacional por parte la SDCR</t>
  </si>
  <si>
    <t>"Documento resultados del proceso de diseño</t>
  </si>
  <si>
    <t>Realizar taller sobre hallazgos fortuitos en el marco de la Línea de Arqueología Pública</t>
  </si>
  <si>
    <t>Documento de diseño metodológico y el documento memoria del taller de hallazgos fortuitos</t>
  </si>
  <si>
    <t>Propiciar el relacionamiento interinstitucional para la Gestión Pública del Parque Arqueológico y del Patrimonio Cultural.</t>
  </si>
  <si>
    <t>"Realizar alianzas institucionales para
ejecutar actividades relacionadas con la implantación urbana de infraestructuras y la
activación turística del Parque Arqueológico</t>
  </si>
  <si>
    <t>Adelantar acciones interinstitucional de gestión pública local, distrital y regional para la activación de Parque y su entorno territorial de borde urbano-rural.</t>
  </si>
  <si>
    <t>Actas de las mesas/talleres de las acciones interinstitucionales realizadas</t>
  </si>
  <si>
    <t>Concertar con la comunidad el instrumento de salvaguardia del patrimonio vivo campesino del Sumapaz</t>
  </si>
  <si>
    <t>Realizar la planeación metodológica y construcción de herramientas para la concertación social</t>
  </si>
  <si>
    <t>Documento de metodología</t>
  </si>
  <si>
    <t>Realizar el proceso de socialización de los elementos del patrimonio vivo identificados en 2021 en la localidad de Sumapaz a la comunidad</t>
  </si>
  <si>
    <t>Documentos de memoria del proceso de socialización</t>
  </si>
  <si>
    <t>Construcción de propuesta de plan de trabajo con la comunidad.</t>
  </si>
  <si>
    <t>Documento de la propuesta de plan de trabajo</t>
  </si>
  <si>
    <t>Realizar un encuentro con representantes de la comunidad de la Localidad de Sumapaz para la definición del instrumento de salvaguardia del patrimonio vivo campesino del Sumapaz</t>
  </si>
  <si>
    <t>Acta del encuentro para la definición del instrumento de salvaguardia</t>
  </si>
  <si>
    <t>Identificar participativamente las manifestaciones del patrimonio vivo campesino del Sumapaz</t>
  </si>
  <si>
    <t>Realizar la planeación metodológica y construcción de herramientas para la identificación participativa del patrimonio vivo campesino del Sumapaz</t>
  </si>
  <si>
    <t>Implementar las metodologías participativas para la identificación del patrimonio vivo campesino del Sumapaz</t>
  </si>
  <si>
    <t>Informe de implementación de las metodologías participativas.</t>
  </si>
  <si>
    <t>Realizar la sistematización y análisis de los elementos identificados del patrimonio vivo del Sumapaz</t>
  </si>
  <si>
    <t>Posicionar la importancia de la salvaguardia del patrimonio vivo campesino del Sumapaz a través de espacios de gestión intra e interinstitucional</t>
  </si>
  <si>
    <t>Gestionar y acompañar espacios de articulación de la ruralidad de Bogotá con actores institucionales</t>
  </si>
  <si>
    <t>Informe de la gestión y acompañamiento a los espacios realizado</t>
  </si>
  <si>
    <t>Desarrollar encuentros de articulación metodológicos con inventarios y declaratorias</t>
  </si>
  <si>
    <t>Encuentros de articulación realizados (Relatorías / Listados de asistencia)</t>
  </si>
  <si>
    <t>Iniciar el proceso de formulación de un instrumento de planeación y gestión territorial</t>
  </si>
  <si>
    <t>Realizar el análisis y la identificación de un instrumento de planeación y gestión territorial</t>
  </si>
  <si>
    <t>Documento de análisis e identificación</t>
  </si>
  <si>
    <t>Gestionar la adopción del Plan Especial de Manejo y Protección -PEMP del Parque Nacional Enrique Olaya Herrera ante el Ministerio de Cultura</t>
  </si>
  <si>
    <t>Realizar el ajuste y actualización del Documento Técnico de Soporte del PEMP del Parque Nacional Enrique Olaya Herrera</t>
  </si>
  <si>
    <t>Documento Técnico de Soporte ajustado</t>
  </si>
  <si>
    <t>Realizar el  ajuste y actualización de las fichas de proyecto</t>
  </si>
  <si>
    <t>Fichas de proyecto ajustadas</t>
  </si>
  <si>
    <t>Realizar el ajuste y actualización del proyecto Resolución del PEMP</t>
  </si>
  <si>
    <t>Proyecto de Resolución del PEMP ajustado y radicado ante el  Ministerio de Cultura</t>
  </si>
  <si>
    <t>Elaborar la metodología y el cronograma da de trabajo</t>
  </si>
  <si>
    <t>Documento de metodología y cronograma de trabajo</t>
  </si>
  <si>
    <t>Definir el área de estudio de la propuesta para el área de estudio del PEMP</t>
  </si>
  <si>
    <t>Planos de análisis de la propuesta para el área de estudio del PEMP</t>
  </si>
  <si>
    <t>Elaborar un Documento Técnico de Soporte de la fase preliminar de información</t>
  </si>
  <si>
    <t>Documento Técnico de Soporte de la fase preliminar de información</t>
  </si>
  <si>
    <t xml:space="preserve">Elaborar el avance del estudio histórico y de valoración </t>
  </si>
  <si>
    <t xml:space="preserve">Documento con el avance del estudio histórico y de valoración </t>
  </si>
  <si>
    <t>Elaborar la presentación con el avance del estudio histórico y de valoración</t>
  </si>
  <si>
    <t>Presentación con el avance del estudio histórico y de valoración.</t>
  </si>
  <si>
    <t>Elaborar el modelo para las fichas de inventario de patrimonio inmueble</t>
  </si>
  <si>
    <t>Ficha de inventario de patrimonio inmueble como presentación del modelo establecido por el IDPC.</t>
  </si>
  <si>
    <t>Elaborar el estudio histórico y de valoración final</t>
  </si>
  <si>
    <t>Elaborar la presentación final del estudio histórico y de valoración</t>
  </si>
  <si>
    <t>Elaborar el Documento Técnico de Soporte con el avance del diagnóstico físico espacial</t>
  </si>
  <si>
    <t>Documento Técnico de Soporte con el avance del diagnóstico físico espacial</t>
  </si>
  <si>
    <t>Elaborar la presentación con el avance del diagnóstico físico espacial</t>
  </si>
  <si>
    <t>Presentación con el avance del diagnóstico físico espacial</t>
  </si>
  <si>
    <t xml:space="preserve">
Elaborar la presentación final del diagnóstico físico espacial
</t>
  </si>
  <si>
    <t>Documento Técnico de Soporte final del diagnóstico físico espacial</t>
  </si>
  <si>
    <t>Elaborar el Documento Técnico de Soporte del diagnóstico físico espacial</t>
  </si>
  <si>
    <t>Elaborar los Documentos Técnicos de Soporte con el avance del diagnóstico socioeconómico y sociocultural</t>
  </si>
  <si>
    <t>Documentos Técnicos de Soporte con el avance del diagnóstico socioeconómico y sociocultural</t>
  </si>
  <si>
    <t>Elaborar las presentaciones con el avance del diagnóstico socioeconómico y sociocultural.</t>
  </si>
  <si>
    <t>Presentaciones con el avance del diagnóstico socioeconómico y sociocultural</t>
  </si>
  <si>
    <t>Elaborar los Documentos Técnicos de Soporte finales del diagnóstico socioeconómico y sociocultural</t>
  </si>
  <si>
    <t xml:space="preserve">Documentos Técnicos de Soporte finales del diagnóstico socioeconómico y sociocultural
</t>
  </si>
  <si>
    <t>Elaborar presentaciones finales del diagnóstico socioeconómico y sociocultural.</t>
  </si>
  <si>
    <t>Presentación final del diagnóstico socioeconómico y sociocultural</t>
  </si>
  <si>
    <t>Elaborar el Documento Técnico de Soporte con el avance del análisis legal, institucional, administrativo y financiero</t>
  </si>
  <si>
    <t>Documento Técnico de Soporte con el avance del análisis legal, institucional, administrativo y financiero</t>
  </si>
  <si>
    <t>Elaborar una presentación con el avance del análisis legal, institucional, administrativo y financiero</t>
  </si>
  <si>
    <t>Presentación con el avance del análisis legal, institucional, administrativo y financiero</t>
  </si>
  <si>
    <t>Elaborar el Documento Técnico de Soporte final del análisis legal, institucional, administrativo y financiero</t>
  </si>
  <si>
    <t>Documento Técnico de Soporte final del análisis legal, institucional, administrativo y financiero</t>
  </si>
  <si>
    <t>Elaborar una presentación final del análisis legal, institucional, administrativo y financiero</t>
  </si>
  <si>
    <t>Elaborar la síntesis del diagnóstico que incluya la matriz DOFA, el árbol de problemas y la Visión del PEMP</t>
  </si>
  <si>
    <t>Documentos con la matriz DOFA, el árbol de problemas y la Visión del PEMP</t>
  </si>
  <si>
    <t>Compilar el Documento Técnico de Soporte de la fase de diagnóstico</t>
  </si>
  <si>
    <t>Documento Técnico de Soporte con la versión final de la fase de diagnóstico</t>
  </si>
  <si>
    <t>Compilar la presentación para la fase de diagnóstico</t>
  </si>
  <si>
    <t>Definir las directrices urbanísticas y las líneas estratégicas para la formulación del PEMP</t>
  </si>
  <si>
    <t>Documento Técnico de Soporte con el avance de las directrices urbanísticas y las líneas estratégicas</t>
  </si>
  <si>
    <t>Avanzar en la delimitación preliminar del área afectada y la zona de influencia</t>
  </si>
  <si>
    <t>Cartografía con la propuesta preliminar para la delimitación del área afectada y la zona de influencia.</t>
  </si>
  <si>
    <t>Desarrollar los encuentros de participación ciudadana, en el marco de lo establecido en el ámbito respectivo del Plan Institucional de Participación Ciudadana  -PIPC</t>
  </si>
  <si>
    <t>Seguimiento trimestral al ámbito del PIPC 
(Matriz seguimiento PIPC / Actas de reunión / Relatorías / Listas de asistencia)</t>
  </si>
  <si>
    <t>Complementar las fichas de proyecto</t>
  </si>
  <si>
    <t>Fichas de proyecto complementadas</t>
  </si>
  <si>
    <t>Complementar la propuesta normativa del PEMP</t>
  </si>
  <si>
    <t>Presentación de la propuesta normativa</t>
  </si>
  <si>
    <t>Actualizar el Documento Técnico de Soporte de la fase de formulación</t>
  </si>
  <si>
    <t>Documentos Técnicos de Soporte de la fase de formulación</t>
  </si>
  <si>
    <t>Elaborar ficha proyectos urbanos especiales</t>
  </si>
  <si>
    <t>Ficha de avance del proyectos urbanos especiales</t>
  </si>
  <si>
    <t>Elaborar capitulo de proyectos urbanos especiales en el DTS</t>
  </si>
  <si>
    <t>Documento con el capitulo de proyectos urbanos especiales</t>
  </si>
  <si>
    <t>Elaborar los costos y presupuesto para los proyectos del PEMP</t>
  </si>
  <si>
    <t>Fichas de proyecto con costos y presupuesto</t>
  </si>
  <si>
    <t>Elaborar el plan de gestión, administrativo y financiero del PEMP</t>
  </si>
  <si>
    <t>Documento Técnico de Soporte del plan de gestión, administrativo y financiero</t>
  </si>
  <si>
    <t>Realizar la presentación del proyecto Casa Museo Gaitán al Consejo Nacional de Patrimonio</t>
  </si>
  <si>
    <t>Presentación y acta de reunión</t>
  </si>
  <si>
    <t>Elaborar el proyecto Resolución del PEMP</t>
  </si>
  <si>
    <t>Documento del proyecto Resolución</t>
  </si>
  <si>
    <t>Realizar la presentación del PEMP ante la Secretaría de  Cultura y el Consejo Distrital de Patrimonio</t>
  </si>
  <si>
    <t>Realizar la presentación de los resultados de formulación ante la comunidad</t>
  </si>
  <si>
    <t>Compilar el Documento Técnico de Soporte</t>
  </si>
  <si>
    <t>Documento Técnico de Soporte compilado para la fase de formulación</t>
  </si>
  <si>
    <t>Compilar la presentación final</t>
  </si>
  <si>
    <t>Presentación compilada para la fase de formulación</t>
  </si>
  <si>
    <t>Radicar el PEMP a la Secretaria de Cultura, Recreación y Deporte</t>
  </si>
  <si>
    <t>Oficio de la radicación del PEMP ante la Secretaría de Cultura, Recreación y Deporte</t>
  </si>
  <si>
    <t>Actualizar la formulación del PEMP, de acuerdo con las observaciones de la SCRD</t>
  </si>
  <si>
    <t>Documento de formulación del PEMP actualizado</t>
  </si>
  <si>
    <t>Fortalecer el Sistema de información del patrimonio cultural en el Distrito Capital</t>
  </si>
  <si>
    <t>Mantener actualizado el aplicativo de bienes de interes cultural del IDPC</t>
  </si>
  <si>
    <t>Aplicativo actualizado</t>
  </si>
  <si>
    <t>Atender las solicitudes cartográficas y de georreferenciación para apoyar la misionalidad del IDPC</t>
  </si>
  <si>
    <t>Solicitudes atendidas (Salidas cartográficas y base de datos)</t>
  </si>
  <si>
    <t>Implementar el componente normativo  del PEMP-CHB</t>
  </si>
  <si>
    <t>Proponer los ajustes para la modificación que requiera la Resolución 088 de 2021</t>
  </si>
  <si>
    <t>Propuesta de compilación de ajustes para la modificaciones radicada ante el Ministerio de Cultura</t>
  </si>
  <si>
    <t>Realizar la comparación entre el PEMP-CHB y el POT (Dec. 555 de 2021) para establecer los impactos normativos</t>
  </si>
  <si>
    <t>Matriz comparativa</t>
  </si>
  <si>
    <t>Gestionar las acciones requeridas para mitigar los impactos normativos derivadas de la comparación entre el PEMP y el POT</t>
  </si>
  <si>
    <t>Informe trimestral de la gestión adelantada</t>
  </si>
  <si>
    <t>Posicionar el PEMP-CHB mediante procesos de divulgación y participación</t>
  </si>
  <si>
    <t xml:space="preserve">Desarrollar iniciativas de divulgación, socialización y posicionamiento de los contenidos y proyectos del PEMP del Centro Histórico dirigidos a instancias de participación, grupos ciudadanos específicos o la ciudadanía en general.   </t>
  </si>
  <si>
    <t>Seguimiento trimestral al ámbito del PIPC 
(Actas de reunión / Relatorias / Listas de asistencia / Registro fotográfico)</t>
  </si>
  <si>
    <t>Desarrollar procesos de gestión colaborativa para la revitalización y el cuidado del territorio y sus patrimonios dentro de la implementación del PEMP del Centro Histórico</t>
  </si>
  <si>
    <t>Realizar el Proceso de Gestión para  del Plan de Acción del PEMP-CHB</t>
  </si>
  <si>
    <t>Gestionar y/o acompañar los programas, proyectos y acciones del CHB, incluyendo articulación con proyectos de ciudad</t>
  </si>
  <si>
    <t>Informe de seguimiento trimestral de los procesos de gestión y acompañamiento  realizados</t>
  </si>
  <si>
    <t>Realizar seguimiento trimestral de la ejecución del Plan de Acción del PEMP-CHB</t>
  </si>
  <si>
    <t>Matriz de seguimiento</t>
  </si>
  <si>
    <t>Promover el Sistema de Gestión del PEMP-CHB</t>
  </si>
  <si>
    <t>Gestionar el proceso de conformación del Ente Gestor transitorio</t>
  </si>
  <si>
    <t>Informe trimestral de la gestión del proceso</t>
  </si>
  <si>
    <t>Gestionar el proceso de conformación de la instancia de la Junta Centro</t>
  </si>
  <si>
    <t>Gestionar el proceso de conformación de los Comités Mixtos por Unidad de Paisaje</t>
  </si>
  <si>
    <r>
      <rPr>
        <b/>
        <sz val="9"/>
        <color theme="1"/>
        <rFont val="Arial Narrow"/>
        <family val="2"/>
      </rPr>
      <t>Proyecto 7649 -</t>
    </r>
    <r>
      <rPr>
        <sz val="9"/>
        <color theme="1"/>
        <rFont val="Arial Narrow"/>
        <family val="2"/>
      </rPr>
      <t xml:space="preserve"> Consolidar los patrimonios de Bogotá-región como referente de significados sociales y determinante de las dinámicas del ordenamiento territorial
</t>
    </r>
    <r>
      <rPr>
        <b/>
        <sz val="9"/>
        <color theme="1"/>
        <rFont val="Arial Narrow"/>
        <family val="2"/>
      </rPr>
      <t>Estrategias:</t>
    </r>
    <r>
      <rPr>
        <sz val="9"/>
        <color theme="1"/>
        <rFont val="Arial Narrow"/>
        <family val="2"/>
      </rPr>
      <t xml:space="preserve">
4.1. Reivindicar y promover el patrimonio cultural como escenario y dispositivo de construcción de significados, conflictos, vivencias y prácticas de los diferentes grupos poblacionales y sectores sociales
4.2. Formular e implementar instrumentos distritales de protección, planeación y gestión integrada de los patrimonios culturales y naturales de Bogotá-Región
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r>
  </si>
  <si>
    <t>I. Realizar un mapeo de actores clave.</t>
  </si>
  <si>
    <t>Documento- Directorio de actores.</t>
  </si>
  <si>
    <t>Documento que recoja los soportes divulgación y socialización.</t>
  </si>
  <si>
    <t>II. Incorporar acciones de patrimonio en agendas anuales de las instancias locales de participación (CLACP).</t>
  </si>
  <si>
    <t>Documento que recoja los soportes del acompañamiento implementación de las acciones.</t>
  </si>
  <si>
    <t>III. Elaborar una hoja de ruta para la sostenibilidad de la activación concertada con actores locales.</t>
  </si>
  <si>
    <t>Documento que recoja los soportes de la gestión para la sostenibilidad de las iniciativas.</t>
  </si>
  <si>
    <t>IV. Aportar a la conformación de una red de cuidadores de entornos patrimoniales.</t>
  </si>
  <si>
    <t>Documento que recoja los soportes de los encuentros de intercambio de experiencias entre entornos.</t>
  </si>
  <si>
    <t>V. Implementar una estrategia de fortalecimiento de procesos productivos.</t>
  </si>
  <si>
    <t>Documentos de estrategia y registro de de la gestión identificación de actividades productivas asociadas a los patrimonios.</t>
  </si>
  <si>
    <t>VI. Realizar un proceso de identificación y registro de prácticas y manifestaciones asociadas a los patrimonios.</t>
  </si>
  <si>
    <t>Documento de identificación.</t>
  </si>
  <si>
    <t>VIII. Realizar un instrumento de recolección de información cuantitativa</t>
  </si>
  <si>
    <t>Instrumento de recolección de información cuantitativa y soportes de la socialización de resultados.</t>
  </si>
  <si>
    <t>IX. Realizar un proceso de inventario y registro del patrimonio natural.</t>
  </si>
  <si>
    <t>Documento de inventario del patrimonio natural y soportes de su divulgación y soportes visibilización del patrimonio natural.</t>
  </si>
  <si>
    <t>X. Implementar una estrategia de manejo, fortalecimiento y sostenibilidad de coberturas verdes.</t>
  </si>
  <si>
    <t>Documento que recoja el registro gestión, implementación y resultados manejo, fortalecimiento y sostenibilidad de coberturas verdes.</t>
  </si>
  <si>
    <t>XI. Implementar una estrategia de fortalecimiento de huertas urbanas como escenarios de circulación de prácticas y saberes tradicionales.</t>
  </si>
  <si>
    <t>• Documento de identificación de huertas urbanas.
• Documento que recoja el registro de la gestión, implementación y resultados huertas urbanas como escenarios de circulación de prácticas y saberes tradicionales.</t>
  </si>
  <si>
    <t>XII. Implementar una estrategia de fortalecimiento de la convivencia, accesibilidad y sostenibilidad del espacio público patrimonial .</t>
  </si>
  <si>
    <t>Documentos estrategia fortalecimeinto y registro de la gestión, implementación y resultados</t>
  </si>
  <si>
    <t>XIII. Identificar itinerarios y circuitos de patrimonios integrados y articulados a los existentes.</t>
  </si>
  <si>
    <t>Documento de identificación de circuitos y soportes de la gestión y divulgación</t>
  </si>
  <si>
    <t>XIV. Implementar una estrategia de seguimiento y evaluación y producir nuevo conocimiento.</t>
  </si>
  <si>
    <t>• Documentos  estrategia de seguimiento y evaluación de la activación de entornos.
• Documentos investigaciones sobre entornos patrimoniales.</t>
  </si>
  <si>
    <t>Elaborar actividades evaluación y cierre</t>
  </si>
  <si>
    <t>Documento de balance activación entornos priorizados y acciones en campo.</t>
  </si>
  <si>
    <t>VII. Implementar una estrategia de fortalecimiento de prácticas artísticas y culturales.</t>
  </si>
  <si>
    <t>Documentos y soportes de registro de la gestión, implementación y resultados de la estrategia de fortalecimiento y visibilización de las prácticas y manifestaciones.</t>
  </si>
  <si>
    <t>Priorizar entornos restantes (3)</t>
  </si>
  <si>
    <t>Documento que recoja los soportes de reuniones y talleres para la definición de actividades para activación</t>
  </si>
  <si>
    <t>Documento actualizado de selección de entornos priorizados y acciones de activación</t>
  </si>
  <si>
    <t>VIII. Realizar un censo sobre la actividad residencial.</t>
  </si>
  <si>
    <t>Instrumento censo y soportes de la socialización de resultados.</t>
  </si>
  <si>
    <t>Soportes reuniones y talleres definición de actividades para activación</t>
  </si>
  <si>
    <t>PPT y DTS actualizado de selección de entornos priorizados y acciones de activación</t>
  </si>
  <si>
    <t>En la verificación realizada la dependencia suministró el soporte para el cumplimiento de esta actividad en el mes de febrero.</t>
  </si>
  <si>
    <t>En la verificación realizada se evidenció que en el mes de noviembre se finalizaron los documentos de memoria del proceso de socialización. Se elaboró un documento por cada una de las cuencas de la localidad (río Blanco y río Sumapaz)</t>
  </si>
  <si>
    <t>En la verificación realizada se evidenció que el plan de trabajo se presentó en el encuentro final desarrollado el 29 de octubre en el centro poblado de San Juan, Sumapaz</t>
  </si>
  <si>
    <t>En la verificación realizada se evidenció en el mes de octubre el acta del encuentro</t>
  </si>
  <si>
    <t>En la verificación realizada se evidenció el documento Plan de manejo arqueológico documento de 256 páginas, así como, el documento y/o memorando oficial de remisión y radicación del documento en el ICANH</t>
  </si>
  <si>
    <t>En la verificación realizada se evidenció que en el mes de diciembre se presenta el documento de análisis e identificación del 4º instrumento de planeación</t>
  </si>
  <si>
    <t>PEMP SECTOR  BOSA Desarrollar la etapa preliminar de información del PEMP del sector de Bosa</t>
  </si>
  <si>
    <t>PEMP SECTOR  BOSA Consolidar el estudio histórico y de valoración</t>
  </si>
  <si>
    <t>PEMP SECTOR  BOSA Consolidar el análisis y diagnóstico físico-espacial</t>
  </si>
  <si>
    <t>PEMP SECTOR  BOSA Consolidar el análisis y diagnóstico socioeconómico y sociocultural</t>
  </si>
  <si>
    <t>PEMP SECTOR  BOSA Consolidar el análisis legal, institucional, administrativo y financiero</t>
  </si>
  <si>
    <t>PEMP SECTOR  BOSA Compilar el DTS y la presentación para la fase de diagnóstico</t>
  </si>
  <si>
    <t>PEMP SECTOR  BOSA Consolidar los aspectos generales para la formulación del PEMP</t>
  </si>
  <si>
    <t>PEMP SECTOR  BOSA Fomentar la participación ciudadana incidente en el PEMP</t>
  </si>
  <si>
    <t>PEMP TEUSAQUILLO Consolidar las condiciones de manejo del  aspecto físico técnico</t>
  </si>
  <si>
    <t>PEMP TEUSAQUILLO Consolidar las condiciones de manejo para el aspecto administrativo y financiero</t>
  </si>
  <si>
    <t>PEMP TEUSAQUILLO Consolidar la presentación del proyecto Casa Museo Gaitán y el proyecto de Resolución del PEMP</t>
  </si>
  <si>
    <t>PEMP TEUSAQUILLO Presentar los resultados de la formulación del PEMP Teusaquillo ante la SCRD y la comunidad</t>
  </si>
  <si>
    <t>Centro Histórico (Área PEMP-CHB) Promover procesos participativos de co-creación e intercambio de experiencias para el fortalecimiento de capacidades de agencia de los patrimonios, memorias, significados y conflictividades en los entornos, con enfoque poblacional-diferencial.</t>
  </si>
  <si>
    <t>Centro Histórico (Área PEMP-CHB) Fortalecer procesos productivos locales asociados a los patrimonios.</t>
  </si>
  <si>
    <t>Centro Histórico (Área PEMP-CHB) Fortalecer prácticas artísticas y manifestaciones culturales asociadas al reconocimiento, valoración y reflexión alrededor de los patrimonios.</t>
  </si>
  <si>
    <t>Centro Histórico (Área PEMP-CHB) Fomentar la actividad residencial para la sostenibilidad de los entornos patrimoniales.</t>
  </si>
  <si>
    <t>Centro Histórico (Área PEMP-CHB) Reconocer e integrar el patrimonio natural con la estructura ecológica principal de la ciudad.</t>
  </si>
  <si>
    <t xml:space="preserve">Centro Histórico (Área PEMP-CHB) Fomentar la convivencia, accesibilidad y sostenibilidad del espacio público patrimonial. </t>
  </si>
  <si>
    <t>Centro Histórico (Área PEMP-CHB) Fomentar itinerarios y circuitos que integren los patrimonios y conecten los entornos al resto de la ciudad.</t>
  </si>
  <si>
    <t>Centro Histórico (Área PEMP-CHB) Gestionar información y conocimiento para la consulta y toma de decisiones de ordenamiento territorial patrimonial.</t>
  </si>
  <si>
    <t>Centro Histórico (Área PEMP-CHB) Realizar evaluación y cierre</t>
  </si>
  <si>
    <t>Núcleo fundacional Bosa Promover procesos participativos de co-creación e intercambio de experiencias para el fortalecimiento de capacidades de agencia de los patrimonios, memorias, significados y conflictividades en los entornos, con enfoque poblacional-diferencial.</t>
  </si>
  <si>
    <t>Núcleo fundacional Bosa Fortalecer procesos productivos locales asociados a los patrimonios.</t>
  </si>
  <si>
    <t>Núcleo fundacional Bosa Fortalecer prácticas artísticas y manifestaciones culturales asociadas al reconocimiento, valoración y reflexión alrededor de los patrimonios.</t>
  </si>
  <si>
    <t>Núcleo fundacional Bosa Fomentar la actividad residencial para la sostenibilidad de los entornos patrimoniales.</t>
  </si>
  <si>
    <t>Núcleo fundacional Bosa Reconocer e integrar el patrimonio natural con la estructura ecológica principal de la ciudad.</t>
  </si>
  <si>
    <t xml:space="preserve">Núcleo fundacional Bosa Fomentar la convivencia, accesibilidad y sostenibilidad del espacio público patrimonial. </t>
  </si>
  <si>
    <t>Núcleo fundacional Bosa Fomentar itinerarios y circuitos que integren los patrimonios y conecten los entornos al resto de la ciudad.</t>
  </si>
  <si>
    <t>Núcleo fundacional Bosa Gestionar información y conocimiento para la consulta y toma de decisiones de ordenamiento territorial patrimonial.</t>
  </si>
  <si>
    <t>Núcleo fundacional Bosa Realizar evaluación y cierre</t>
  </si>
  <si>
    <t>Núcleo fundacional Suba Promover procesos participativos de co-creación e intercambio de experiencias para el fortalecimiento de capacidades de agencia de los patrimonios, memorias, significados y conflictividades en los entornos, con enfoque poblacional-diferencial.</t>
  </si>
  <si>
    <t>Núcleo fundacional Suba Fortalecer procesos productivos locales asociados a los patrimonios.</t>
  </si>
  <si>
    <t>Núcleo fundacional Suba Fortalecer prácticas artísticas y manifestaciones culturales asociadas al reconocimiento, valoración y reflexión alrededor de los patrimonios.</t>
  </si>
  <si>
    <t>Núcleo fundacional Suba Fomentar la actividad residencial para la sostenibilidad de los entornos patrimoniales.</t>
  </si>
  <si>
    <t>Núcleo fundacional Suba Reconocer e integrar el patrimonio natural con la estructura ecológica principal de la ciudad.</t>
  </si>
  <si>
    <t xml:space="preserve">Núcleo fundacional Suba Fomentar la convivencia, accesibilidad y sostenibilidad del espacio público patrimonial. </t>
  </si>
  <si>
    <t>Núcleo fundacional Suba Fomentar itinerarios y circuitos que integren los patrimonios y conecten los entornos al resto de la ciudad.</t>
  </si>
  <si>
    <t>Núcleo fundacional Suba Gestionar información y conocimiento para la consulta y toma de decisiones de ordenamiento territorial patrimonial.</t>
  </si>
  <si>
    <t>Núcleo fundacional Suba Realizar evaluación y cierre</t>
  </si>
  <si>
    <t>Núcleo fundacional Usme Promover procesos participativos de co-creación e intercambio de experiencias para el fortalecimiento de capacidades de agencia de los patrimonios, memorias, significados y conflictividades en los entornos, con enfoque poblacional-diferencial.</t>
  </si>
  <si>
    <t>Núcleo fundacional Usme Fortalecer procesos productivos locales asociados a los patrimonios.</t>
  </si>
  <si>
    <t>Núcleo fundacional Usme Fortalecer prácticas artísticas y manifestaciones culturales asociadas al reconocimiento, valoración y reflexión alrededor de los patrimonios.</t>
  </si>
  <si>
    <t>Núcleo fundacional Usme Fomentar la actividad residencial para la sostenibilidad de los entornos patrimoniales.</t>
  </si>
  <si>
    <t>Núcleo fundacional Usme Reconocer e integrar el patrimonio natural con la estructura ecológica principal de la ciudad.</t>
  </si>
  <si>
    <t xml:space="preserve">Núcleo fundacional Usme Fomentar la convivencia, accesibilidad y sostenibilidad del espacio público patrimonial. </t>
  </si>
  <si>
    <t>Núcleo fundacional Usme Fomentar itinerarios y circuitos que integren los patrimonios y conecten los entornos al resto de la ciudad.</t>
  </si>
  <si>
    <t>Núcleo fundacional Usme Gestionar información y conocimiento para la consulta y toma de decisiones de ordenamiento territorial patrimonial.</t>
  </si>
  <si>
    <t>Núcleo fundacional Usme Evaluación y cierre</t>
  </si>
  <si>
    <t>Teusaquillo (Área PEMP-Teusaquillo) Seleccionar entornos priorizados  y acciones de activación</t>
  </si>
  <si>
    <t>Teusaquillo (Área PEMP-Teusaquillo) Promover procesos participativos de co-creación e intercambio de experiencias para el fortalecimiento de capacidades de agencia de los patrimonios, memorias, significados y conflictividades en los entornos, con enfoque poblacional-diferencial.</t>
  </si>
  <si>
    <t>Teusaquillo (Área PEMP-Teusaquillo) Fomentar la actividad residencial para la sostenibilidad de los entornos patrimoniales.</t>
  </si>
  <si>
    <t>La Merced (SIC en el Área PEMP-Parque Nacional y SIC Sagrado Corazón) Seleccionar entornos priorizados  y acciones de activación</t>
  </si>
  <si>
    <t>La Merced (SIC en el Área PEMP-Parque Nacional y SIC Sagrado Corazón) Promover procesos participativos de co-creación e intercambio de experiencias para el fortalecimiento de capacidades de agencia de los patrimonios, memorias, significados y conflictividades en los entornos, con enfoque poblacional-diferencial.</t>
  </si>
  <si>
    <t>La Merced (SIC en el Área PEMP-Parque Nacional y SIC Sagrado Corazón) Fomentar la actividad residencial para la sostenibilidad de los entornos patrimoniales.</t>
  </si>
  <si>
    <t>Núcleo fundacional Fontibón Seleccionar entornos priorizados  y acciones de activación</t>
  </si>
  <si>
    <t>Núcleo fundacional Fontibón Promover procesos participativos de co-creación e intercambio de experiencias para el fortalecimiento de capacidades de agencia de los patrimonios, memorias, significados y conflictividades en los entornos, con enfoque poblacional-diferencial.</t>
  </si>
  <si>
    <t>Núcleo fundacional Fontibón Fomentar la actividad residencial para la sostenibilidad de los entornos patrimoniales.</t>
  </si>
  <si>
    <t>Núcleo fundacional Fontibón Reconocer e integrar el patrimonio natural con la estructura ecológica principal de la ciudad.</t>
  </si>
  <si>
    <t>Se realizó la verificación de la carpeta del mes de marzo observando como soporte un documento enviado al director del IDPC con un resumen de los compromisos y acuerdos de las reuniones sostenidas entre los equipos de las dos entidades los días 14 y 30 de marzo de 2022, así como, acta del mes de mayo. 
Se evidenció en el mes de julio como soporte dos (2) oficios (20226110033811_202207081223262) dando cumplimiento a los ajustes requeridos por la autoridad Nacional</t>
  </si>
  <si>
    <t>En la verificación realizada se evidenció en el mes de diciembre soporte "mapeo de actores clave", que corresponde a Matriz Excel con el directorio actualizado de actores</t>
  </si>
  <si>
    <t>En la verificación realizada se evidenció que en el mes de diciembre se adjuntan los siguientes soportes: 
• Documento que recoge los soportes de los encuentros de intercambio de experiencias entre entornos.
• Soportes del intercambio de experiencias entre entornos</t>
  </si>
  <si>
    <t>En la verificación realizada se evidenció que en el mes de diciembre se da por finalizada la actualización de la información en la base de datos de SISBIC.
Se evidencia una copia fiel de 15 Gigas de la página web que está activa en el servidor de ETB</t>
  </si>
  <si>
    <t>En la verificación realizada se evidenció como soporte el documento técnico "Plan Especial de manejo y protección del Parque Nacional Olaya Herrera" documento de 390 páginas</t>
  </si>
  <si>
    <t>En la verificación realizada se evidenció que en el mes de julio se actualizó el Documento Técnico de Soporte del PEMP Parque Nacional Enrique Olaya Herrera, esta actualización se baso en la restructuración de contenidos, del plan de gestión y algunos ajustes de los proyectos a corto, mediano y largo plazo</t>
  </si>
  <si>
    <t>En la verificación realizada se evidenció que en el mes de julio se gestionó y obtuvo la aprobación del Plan de Restauración por parte de la autoridad competente (SDA), mediante radicado SDA 2022EE174751 del 13 de Julio y radicado IDPC 20225110049162 del  18 de Julio de 2022</t>
  </si>
  <si>
    <t>Actas de gestión para las acciones interinstitucionales para la implementación del Plan de Restauración Ecológica</t>
  </si>
  <si>
    <t>En la verificación realizada se evidenció en el mes de mayo y junio, soporte actas de gestión para las acciones interinstitucionales para la implementación del Plan de Restauración Ecológica</t>
  </si>
  <si>
    <t>En la verificación realizada se evidenció que el producto de esta actividad fue cambiado por "Convenio Interadministrativo con el JBB", el soporte se registra en el mes de octubre</t>
  </si>
  <si>
    <t>Coordinar y armonizar el proyecto del Parque Arqueológico con el POT vigente con la SDP, CAR y demás entidades correspondientes</t>
  </si>
  <si>
    <t>Actas reuniones interinstitucionales para la armonización de instrumentos de ordenamiento y política pública</t>
  </si>
  <si>
    <t>En la verificación realizada se evidenció soporte de la reunión Insterinstitucional con la Secretaría de Planeación, que se llevó a cabo en el mes de abril, el 5 de mayo, en el mes de junio, en el mes de Julio se llevaron a cabo las mesas de trabajo citadas por la SDP para presentar los avances y recibir retroalimentación de los productos de ruralidad-IDPC y en noviembre se participó en la reunión convocada por la Empresa de Renovación Urbana para revisar las solicitudes ciudadanas en el marco de la modificación del Plan Parcial Tres Quebradas.</t>
  </si>
  <si>
    <t>En la verificación realizada se evidenció que en el mes de septiembre, se construyó una propuesta metodológica para  iniciar la identificación participativa del patrimonio vivo campesino del Sumapaz</t>
  </si>
  <si>
    <t>En la verificación realizada se evidenció que en el mes de noviembre se finalizó el documento "Informe de implementación de las metodologías participativas"</t>
  </si>
  <si>
    <t xml:space="preserve">Documento  de sistematización y análisis </t>
  </si>
  <si>
    <t>En la verificación realizada se evidenció que en el mes de noviembre el documento de sistematización y análisis de los elementos identificados del patrimonio vivo del Sumapaz.</t>
  </si>
  <si>
    <t>En la verificación realizada se evidenció en el mes de diciembre los siguientes documentos: 
• Documento de identificación de actividades productivas asociadas a los patrimonios.
• Documento de la estrategia estrategia de fortalecimiento de procesos productivos.
• Soportes del registro de la gestión, implementación y resultados de la estrategia</t>
  </si>
  <si>
    <t>En la verificación realizada se evidenció los 11 soportes de solicitude atendidas en el mes de febrero, junio, julio, agosto, septiembre, octubre, noviembre y diciembre</t>
  </si>
  <si>
    <t>En la verificación realizada se evidenció que en el mes de abril, mayo, julio, agosto, septiembre y octubre se llevaron a cabo las 6 ctas y/o memorias de reuniones</t>
  </si>
  <si>
    <t>En la verificación realizada se evidenció que en el mes de Noviembre en el marco del Convenio 370 de 2021, suscrito entre la SCRD y el IDPC se apoya el proceso de diseños participativos del Centro de Interpretación del Parque Arqueológico y del Patrimonio Cultural</t>
  </si>
  <si>
    <t>En la verificación realizada se evidenció en el mes de Octubre soporte del documento metodológico para el taller de participación ciudadana para el manejo y gestión del patrimonio cultural asociado al centro de interpretación y senderos. De otra parte en el mes de diciembre se evidencia como soporte el acta del taller de hallazgos fortuitos</t>
  </si>
  <si>
    <t>En la verificación realizada se evidenció en el mes de diciembre los soportes de radicación en el Ministerio de Cultura Rad. 20222060036951 del 25 de julio 2022</t>
  </si>
  <si>
    <t>En la verificación realizada se evidenció como soporte la matriz de ajustes según Resolución 088</t>
  </si>
  <si>
    <t>En la verificación realizada se evidenció en el mes de abril el informe de seguimiento del primer trimestre - Arq. Cristina Mampaso, Arq. Lina Hernández y Arq. Natalia Mogollón - Componente normativo PEMP-CHB, en el mes de julio, el correspondiente al segundo trimestre y en el mes de octubre, el del tercer trimestre. Finalmente, en el mes de diciembre se contempla el informe de toda la vigencia.</t>
  </si>
  <si>
    <t xml:space="preserve">En la verificación realizada se evidenció que la dependencia suministró el documento de metodología y cronograma de trabajo, como soporte de cumplimiento </t>
  </si>
  <si>
    <t>En la verificación realizada se evidenció que la dependencia suministró los 7 Planos de análisis de la propuesta para el área de estudio del PEMP, como soporte de cumplimiento</t>
  </si>
  <si>
    <t>Se realizó verificación a la carpeta del mes de marzo observando Documento Técnico de Soporte de la fase preliminar de información, que da cuenta del cumplimiento de esta actividad</t>
  </si>
  <si>
    <t>En la verificación realizada se evidenció en el mes de diciembre los siguientes soportes: 
• Documento de identificación de las prácticas y manifestaciones
• Carpeta con el registro de la definición e implementación participativa de una actividad o producto de visibilizarían de las prácticas y manifestaciones.
• Carpeta con los soportes del acompañamiento a la gestión local para la sostenibilidad de las prácticas y manifestaciones identificadas.</t>
  </si>
  <si>
    <t>En la verificación realizada se evidenció en el mes de diciembre el documento "Informe de la gestión y acompañamiento a los espacios realizado"</t>
  </si>
  <si>
    <t>En la verificación realizada se evidenció que la dependencia suministró documentos soporte de Encuentros de articulación realizados en el mes de febrero, mayo, julio y septiembre.</t>
  </si>
  <si>
    <t>En la verificación realizada se evidenció soporte del documento con el avance del estudio histórico y de valoración, lo que permite establecer el cumplimiento de esta actividad</t>
  </si>
  <si>
    <t>Se evidenció la presentación en Power Point del avance del estudio histórico, lo anterior como cumplimiento de esta actividad</t>
  </si>
  <si>
    <t>Se evidenció soporte del modelo de la ficha de Inventario , lo anterior como cumplimiento de esta actividad</t>
  </si>
  <si>
    <t>En la verificación realizada se evidenció en el mes de octubre  el documento técnico de soporte del componente de historia urbana; así como, el  documento final de patrimonio que contiene el estudio de valoración</t>
  </si>
  <si>
    <t>En la verificación realizada se evidenció en el mes de diciembre presentación con el avance del estudio histórico y de valoración, como soporte de cumplimiento de esta acción</t>
  </si>
  <si>
    <t>Convenio Interadministrativo con el IDT</t>
  </si>
  <si>
    <t>En la verificación realizada se evidenció que en el mes de septiembre se finalizó el proceso de relacionamiento interinstitucional para el desarrollo del Convenio Interadministrativo 260 de 2022 con el Instituto Distrital de Turismo</t>
  </si>
  <si>
    <t>En la verificación realizada se evidenció en el mes de junio, septiembre y noviembre soporte de las actividades interinstitucionales</t>
  </si>
  <si>
    <t>En la verificación se evidenció soporte del avance del componente físico espacial PEMP de Bosa, en una presentación en Power Point</t>
  </si>
  <si>
    <t>En la verificación realizada se evidenció como soporte del avance del documento técnico de lo Ambiental y natural, documento de 58 páginas elaborado en el mes de mayo</t>
  </si>
  <si>
    <t>En la verificación realizada se evidenció en el mes de octubre soporte del diagnóstico físico espacial con los aspectos urbanos y ambientales</t>
  </si>
  <si>
    <t>Presentación final del diagnóstico físico espacial</t>
  </si>
  <si>
    <t>En la verificación realizada se evidenció que en el mes de octubre se reporta la finalización del diagnóstico del componente físico espacial para el PEMP de Bosa, que contempla los aspectos urbanos y ambientales, soporte link: se reporta la finalización del diagnóstico del componente físico espacial para el PEMP de Bosa, que contempla los aspectos urbanos y ambientales</t>
  </si>
  <si>
    <t>En la verificación realizada se evidenció que en el mes de noviembre se adjuntan los siguientes soportes de cumplimiento: 
• Soporte del los foros de patrimonio natural.
• Documento de inventario del patrimonio natural.
• Matriz y soportes del registro de una actividad participativa de visibilizarían del patrimonio natural.</t>
  </si>
  <si>
    <t>En la verificación realizada se evidenció que en el mes de diciembre se adjuntan los siguientes soportes de cumplimiento :
• Documento de la estrategia de manejo, fortalecimiento y sostenibilidad de coberturas verdes.
• Soportes del registro de la gestión, implementación y resultados de la estrategia.</t>
  </si>
  <si>
    <t>En la verificación realizada se evidenció que en el mes de diciembre se adjuntan los siguientes soportes de cumplimiento :
• Documento de identificación de huertas urbanas.
• Documento de la estrategia  de fortalecimiento de huertas urbanas como escenarios de circulación de prácticas y saberes tradicionales en red.
• Soportes del registro de la gestión, implementación y resultados de la estrategia.</t>
  </si>
  <si>
    <t>En la verificación realizada se evidencia Documentos Técnicos de Soporte con el avance del diagnóstico socioeconómico y sociocultural, como soporte del cumplimiento de esta actividad</t>
  </si>
  <si>
    <t>En la verificación realizada solo se evidenció 2 presentaciones con el avance del diagnóstico socioeconómico y sociocultural como soporte de esta actividad, en el mese de junio</t>
  </si>
  <si>
    <t>En la verificación realizada se evidenció que en el mes de octubre se registran documentos de la finalización del diagnóstico del PEMP de Bosa, que incluye los componentes socioeconómico y sociocultural</t>
  </si>
  <si>
    <t>En la verificación realizada se evidenció en el mes de octubre la entrega de las dos presentaciones</t>
  </si>
  <si>
    <t>En la verificación realizada se evidenció que en el mes de noviembre se adjuntan los siguientes soportes de cumplimiento:
• Documento de la estrategia de fortalecimiento
• Soportes del registro de la gestión, implementación y resultados de la estrategia.</t>
  </si>
  <si>
    <t>En la verificación realizada se evidenció en el mes de diciembre el informe de cumplimiento de esta actividad. Si bien se cumple con la maginitud programada, el producto está definido como trimestral</t>
  </si>
  <si>
    <t>En la verificación realizada se evidenció que en el mes de diciembre,  se llevó a cabo el informe anual de gestión (seguimiento) para el proceso de conformación de la instancia Junta Centro. Si bien se cumple con la maginitud programada, el producto está definido como trimestral</t>
  </si>
  <si>
    <t>En la verificación realizada se evidenció que en el mes de diciembre se realizó el informe anual de gestión (seguimiento) para el proceso de conformación de Comités Mixtos por Unidad de Paisaje. Si bien se cumple con la maginitud programada, el producto está definido como trimestral</t>
  </si>
  <si>
    <t>En la verificación realizada se evidenció en el mes de julio los Documentos Técnicos de Soporte</t>
  </si>
  <si>
    <t>En la verificación realizada se evidenció en el mes de julio soportes de las presentaciones</t>
  </si>
  <si>
    <t>En la verificación realizada se evidenció en el mes de octubre, el diagnóstico del análisis legal, institucional, administrativo y financiero para el PEMP de Bosa se compiló en el documento técnico</t>
  </si>
  <si>
    <t>En la verificación realizada se evidenció en el mes de diciembre soporte de la presentación soporte del diagnóstico legal, institucional, administrativo y financiero</t>
  </si>
  <si>
    <t>En la verificación realizada se evidenció en el mes de diciembre los siguientes soportes:
• Documento de identificación de circuitos e itinerarios.
• Matriz y soportes del registro de la  identificación de circuitos e itinerarios.</t>
  </si>
  <si>
    <t>En la verificación realizada se evidenció en el mes de noviembre reporte que incluye  el trabajo de la síntesis de diagnóstico del PEMP de Bosa, con la matriz DOFA y árbol de problemas que son el soporte de la visión del PEMP</t>
  </si>
  <si>
    <t>En la verificación realizada se evidenció que en el mes de diciembre se compiló el documento técnico de diagnóstico del PEMP Bosa, con los aspectos de historia urbana, patrimonios integrados y valoración, aspectos físico espaciales, socioculturales, socioeconómico, administrativo, legal y financiero</t>
  </si>
  <si>
    <t>En la verificación realizada se evidenció en el mes de diciembre soporte de la presentación de la cesión final del diagnóstico</t>
  </si>
  <si>
    <t>Presentación con la versión final de la fase de diagnóstico</t>
  </si>
  <si>
    <t>En la verificación realizada se evidenció que en el mes de diciembre se adjuntan los siguientes soportes de cumplimiento:
• Documento de los estudios e investigaciones sobre entornos patrimoniales  y sus soportes.
• Documentos de la estrategia de seguimiento y evaluación de la activación de entornos y sus soportes</t>
  </si>
  <si>
    <t>En la verificación realizada se evidenció en el mes de junio soporte del documento de balance activación entornos priorizados y acciones en campo</t>
  </si>
  <si>
    <t>En la verificación realizada se evidenció en el mes de diciembre el documento técnico de soporte con el avance de las directrices urbanísticas y las líneas estratégicas</t>
  </si>
  <si>
    <t>En la verificación realizada se evidenció en el mes de diciembre la elaboración de la cartografía de la propuesta preliminar para la delimitación del área afectada y la zona de influencia del PEMP de Bosa</t>
  </si>
  <si>
    <t>Realizar la gestión para la obtención de los estudios y diseños de la fase 1 del Parque Arqueológico de Usme</t>
  </si>
  <si>
    <t>Documento de avance de los estudios y diseños</t>
  </si>
  <si>
    <t>En la verificación realizada se evidenció que en el mes de diciembre se adjuntan los siguientes soportes: 
• Matriz Excel e identificación de actividades de activación para la sostenibilidad.
• Soportes de la gestión con espacios locales formales y no formales para la sostenibilidad de las iniciativas</t>
  </si>
  <si>
    <t>En la verificación realizada se evidenció en el mes de diciembre como soporte: 
* Matriz y soportes divulgación y socialización con instancias y espacios de participación locales y distritales</t>
  </si>
  <si>
    <t>En la verificación realizada se evidenció en el mes de noviembre los siguientes soportes: 
• Matriz con el inventario de encuentros con las agendas anuales que incorporen acciones de patrimonio.
• Soportes del acompañamiento y seguimiento a la implementación de las acciones</t>
  </si>
  <si>
    <t>En la verificación realizada se evidenció en el mes de diciembre la matriz  en Excel con el directorio actualizado de actores</t>
  </si>
  <si>
    <t>En la verificación realizada se evidenció que en el mes de diciembre se adjuntan los siguientes soportes: 
• Matriz Excel con el directorio actualizado de actores.
• Matriz y soportes divulgación y socialización con instancias y espacios de participación locales y distritales</t>
  </si>
  <si>
    <t>En la verificación realizada se evidenció que en el mes de noviembre se adjuntan los siguientes soportes: 
• Matriz con el inventario de encuentros con las agendas anuales que incorporen acciones de patrimonio.
• Soportes del acompañamiento y seguimiento a la implementación de las acciones.</t>
  </si>
  <si>
    <t>En la verificación realizada se evidenció que en el mes de diciembre se adjuntan los siguientes soportes: 
• Matriz Excel e identificación de actividades de activación para la sostenibilidad.
• Soportes de la gestión con espacios locales formales y no formales para la sostenibilidad de las iniciativas.</t>
  </si>
  <si>
    <t>En la verificación realizada se evidenció que en el mes de diciembre se adjuntan los siguientes soportes: 
• Documento que recoja los soportes de los encuentros de intercambio de experiencias entre entornos.
• Soportes del intercambio de experiencias entre entornos.</t>
  </si>
  <si>
    <t>En la verificación realizada se evidenció que en el mes de diciembre se adjuntan los siguientes soportes:
• Documento de identificación de actividades productivas asociadas a los patrimonios.
• Documento de la estrategia estrategia de fortalecimiento de procesos productivos.
• Soportes del registro de la gestión, implementación y resultados de la estrategia.</t>
  </si>
  <si>
    <t>En la verificación realizada a la carpeta de febrero en la que se reportó el cumplimiento de esta actividad se evidenció que se registran 21 fichas de proyecto complementadas</t>
  </si>
  <si>
    <t>En la verificación realizada a la carpeta de febrero en la que se reportó el cumplimiento de esta actividad se evidenció que se registra presentación de la propuesta normativa</t>
  </si>
  <si>
    <t>En la verificación realizada a la carpeta de febrero en la que se reportó el cumplimiento de esta actividad se evidenció que se registra documento Técnico de Soporte de la fase de formulación</t>
  </si>
  <si>
    <t>En la verificación realizada al soporte de cumplimiento se evidenció la Ficha de avance del proyectos urbanos especiales  registrada en el mes de marzo</t>
  </si>
  <si>
    <t>En la verificación realizada al soporte de cumplimiento se evidenció el documento con el capitulo de proyectos urbanos especiales registrada en el mes de marzo</t>
  </si>
  <si>
    <t>En la verificación realizada se evidenció que en el mes de diciembre se adjuntan los siguientes soportes:
• Documento de identificación de las prácticas y manifestaciones
• Carpeta con el registro de la definición e implementación participativa de una actividad o producto de visibilizarían de las prácticas y manifestaciones.
• Carpeta con los soportes del acompañamiento a la gestión local para la sostenibilidad de las prácticas y manifestaciones identificadas.</t>
  </si>
  <si>
    <t>En la verificación realizda se evidencia en la carpeta el soporte del correo electrónico enviado el 29 de abril 2022 con el enlace en el que se encuentra el video, así como, informe final de ejecución actividades del convenio interadministrativo IDPC-CI-427-2021 y documento de registro de la gestión, implementación y resultados de la estrategia de fortalecimiento y visibilizarían de las prácticas artísticas en el Festival de las Artes Valientes Núcleos Fundacionales Bosa, Suba y Usme Informe_Final_Actividades_427-2021_IDARTES-IDPC</t>
  </si>
  <si>
    <t>En la verificación realizada se evidenció en el mes de septiembre las 30 fichas de proyecto, las cuales cuentan con costos y presupuesto</t>
  </si>
  <si>
    <t>En la verificación realizada se evidenció que en el mes de noviembre se registra el documento que da cuenta del desarrollo de la tarea propuesta.</t>
  </si>
  <si>
    <t>En la verificación realizada se evidenció que en el mes de diciembre se adjuntan los siguientes soportes:
• Instrumento de medición cuantitativa predios
• Documento informe resultados medición cuantitativa predios y soportes.</t>
  </si>
  <si>
    <t>En la verificación realizada se evidenció registrado en la carpeta del mes de junio el Documento técnico la presentación y el acta de reunión como fue establecido el producto</t>
  </si>
  <si>
    <t>En la verificación realizada se evidenció el soporte documetal del proyecto de resolución</t>
  </si>
  <si>
    <t>En la verificación realizada se evidenció que en el mes de noviembre se adjuntan los siguientes soportes: 
• Soporte del los foros de patrimonio natural.
• Documento de inventario del patrimonio natural.
• Matriz y soportes del registro de una actividad participativa de visibilizarían del patrimonio natural</t>
  </si>
  <si>
    <t>En la verificación realizada se evidenció que en el mes de diciembre se adjuntan los siguientes soportes:
• Documento de la estrategia de manejo, fortalecimiento y sostenibilidad de coberturas verdes.
• Soportes del registro de la gestión, implementación y resultados de la estrategia.</t>
  </si>
  <si>
    <t>En la verificación realizada se evidenció que en el mes de diciembre se adjuntan los siguientes soportes:
• Documento de identificación de huertas urbanas.
• Documento de la estrategia  de fortalecimiento de huertas urbanas como escenarios de circulación de prácticas y saberes tradicionales en red.
• Soportes del registro de la gestión, implementación y resultados de la estrategia.</t>
  </si>
  <si>
    <t>En la verificación realizada se evidenció que en el mes de agosto fue cumplida la actividad</t>
  </si>
  <si>
    <t>En la verificación realizada se evidenció en el mes de octubre soportes de socialización y registro de los productos</t>
  </si>
  <si>
    <t>En la verificación realizada se evidenció en el mes de octubre soporte del documento técnico de soporte compilado con todos los aspectos de formulación que contempla el PEMP, es decir, los componentes urbano, ambiental, de PCI, patrimonio mueble e inmueble, movilidad, habitacional y social y de participación</t>
  </si>
  <si>
    <t>En la verificación realizada se evidenció en el mes de octubre la presentación con la compilación de todos los aspectos de la formulación del PEMP de Teusaquillo</t>
  </si>
  <si>
    <t>En la verificación realizada se evidenció que en el mes de diciembre fue radicado el memorando en la Secretaría de cultura recreación y deporte Rad. No. 20226030070751 el 23 de diciembre 2022</t>
  </si>
  <si>
    <t>En la verificación realizada se evidenció que en el mes de noviembre fue  actualizado el documento técnico de soporte de formulación del PEMP Teusaquillo, sin embargo, esta actualización debe corresponder a las observaciones de la SCRD, sin embargo, estas no se han recibido debido a que la radicación se realizó el 23 de diciembre.</t>
  </si>
  <si>
    <t>En la verificación realizada se evidenció que en el mes de diciembre se adjuntan los siguientes soportes:
• Instrumento de medición cuantitativa predios
• Documento propuesta medición cuantitativa predios y soportes</t>
  </si>
  <si>
    <t>En la verificación realizada se evidenció que en el mes de noviembre se adjuntan los siguientes soportes:
• Documento de la estrategia de fortalecimiento
• Soportes del registro de la gestión, implementación y resultados de la estrategia</t>
  </si>
  <si>
    <t>En la verificación realizada se evidenció que en el mes de diciembre se adjuntan los siguientes soportes:
• Documento de identificación de circuitos e itinerarios.
• Matriz y soportes del registro de la  identificación de circuitos e itinerarios.</t>
  </si>
  <si>
    <t>En la verificación realizada se evidenció que en el mes de diciembre se adjuntan los siguientes soportes:
• Documento de los estudios e investigaciones sobre entornos patrimoniales  y sus soportes.
• Documentos de la estrategia de seguimiento y evaluación de la activación de entornos y sus soportes</t>
  </si>
  <si>
    <t>En la verificación realizada se evidenció en el mes de junio soportes del documento de balance de la meta de activación en los entornos priorizados.</t>
  </si>
  <si>
    <t>En la verificación realizada se evidenció que en el mes de diciembre se adjuntan los siguientes soportes: 
• Matriz Excel con el directorio actualizado de actores.</t>
  </si>
  <si>
    <t>En la verificación realizada se evidenció que en el mes de diciembre se registra  el siguiente soporte: 
• Matriz y soportes divulgación y socialización con instancias y espacios de participación locales y distritales</t>
  </si>
  <si>
    <t>En la verificación realizada se evidenció que en el mes de noviembre se adjuntan los siguientes soportes: 
• Matriz con el inventario de encuentros con las agendas anuales que incorporen acciones de patrimonio.
• Soportes del acompañamiento y seguimiento a la implementación de las acciones</t>
  </si>
  <si>
    <t>En la verificación realizda solo se evidencia en la carpeta el soporte del correo electrónico enviado el 29 de abril 2022 con el enlace en el que se encuentra el video, así como, los soportes de: informe final de ejecución actividades del convenio interadministrativo IDPC-CI-427-2021 como documento de registro de la gestión, implementación y resultados de la estrategia de fortalecimiento y visibilizarían de las prácticas artísticas en el Festival de las Artes Valientes Núcleos Fundacionales Bosa, Suba y Usme</t>
  </si>
  <si>
    <t>En la verificación realizada se evidenció que en el mes de diciembre se adjuntan los siguientes soportes:
• Instrumento de medición cuantitativa predios
• Documento informe resultados medición cuantitativa predios y soportes</t>
  </si>
  <si>
    <t>En la verificación realizada se evidenció que en el mes de noviembre  se adjuntan los siguientes soportes: 
• Documento de inventario del patrimonio natural.
• Matriz y soportes del registro de una actividad participativa de visibilizarían del patrimonio natural.</t>
  </si>
  <si>
    <t>En la verificación realizada se evidenció que en el mes de diciembre se adjuntan los siguientes soportes:
• Documento de la estrategia de manejo, fortalecimiento y sostenibilidad de coberturas verdes.
• Soportes del registro de la gestión, implementación y resultados de la estrategia</t>
  </si>
  <si>
    <t>En la verificación realizada se evidenció que en el mes de diciembre  se adjuntan los siguientes soportes:
• Documento de identificación de huertas urbanas.
• Documento de la estrategia  de fortalecimiento de huertas urbanas como escenarios de circulación de prácticas y saberes tradicionales en red.
• Soportes del registro de la gestión, implementación y resultados de la estrategia</t>
  </si>
  <si>
    <t>En la verificación realizada se evidenció que en el mes de Noviembre se adjuntan los siguientes soportes:
• Documento de la estrategia de fortalecimiento
• Soportes del registro de la gestión, implementación y resultados de la estrategia</t>
  </si>
  <si>
    <t>En la verificación realizada se evidenció que en el mes de diciembre se adjuntan los siguientes soportes:
• Documento de los estudios e investigaciones sobre entornos patrimoniales  y sus soportes.
• Documentos de la estrategia de seguimiento y evaluación de la activación de entornos y sus soportes.</t>
  </si>
  <si>
    <t>En la verificación realizada se evidenció que en el mes de junio se realizó a entrega de la primera versión del documento de balance de la meta de activación en los entornos priorizados</t>
  </si>
  <si>
    <t>En la verificación realizada se evidenció que en el mes de diciembre se registran los siguientes soportes: 
• Matriz Excel e identificación de actividades de activación para la sostenibilidad.
• Soportes de la gestión con espacios locales formales y no formales para la sostenibilidad de las iniciativas</t>
  </si>
  <si>
    <t>En la verificación realizada se evidenció que en el mes de diciembre se adjuntan los siguientes soportes:
• Documento de identificación de actividades productivas asociadas a los patrimonios.
• Documento de la estrategia estrategia de fortalecimiento de procesos productivos.
• Soportes del registro de la gestión, implementación y resultados de la estrategia</t>
  </si>
  <si>
    <t>En la verificación realizada se evidenció que en el mes de diciembre se adjuntan los siguientes soportes:
• Documento de identificación de las prácticas y manifestaciones
• Carpeta con el registro de la definición e implementación participativa de una actividad o producto de visibilizarían de las prácticas y manifestaciones.
• Carpeta con los soportes del acompañamiento a la gestión local para la sostenibilidad de las prácticas y manifestaciones identificadas</t>
  </si>
  <si>
    <t>En la verificación realizada se evidenció que en el mes de diciembre se adjuntan los siguientes soportes: 
• Documento que recoja los soportes de los encuentros de intercambio de experiencias entre entornos.
• Soportes del intercambio de experiencias entre entornos</t>
  </si>
  <si>
    <t>En la verificación realizada se evidenció que en el mes de diciembre se adjuntan los siguientes soportes:
• Documento de identificación de huertas urbanas.
• Documento de la estrategia  de fortalecimiento de huertas urbanas como escenarios de circulación de prácticas y saberes tradicionales en red.
• Soportes del registro de la gestión, implementación y resultados de la estrategia</t>
  </si>
  <si>
    <t>En la verificación realizada se evidenció que en el mes de diciembre se adjuntan los siguientes soportes:
• Documento de identificación de circuitos e itinerarios.
• Matriz y soportes del registro de la  identificación de circuitos e itinerarios</t>
  </si>
  <si>
    <t>En la verificación realizada se evidenció que en el mes de junio se adjunta la primera versión del documento de balance de la meta de activación en los entornos priorizados</t>
  </si>
  <si>
    <t>En la verificación realizada se evidenció que en el mes de diciembre se adjuntan los siguientes soportes: 
• Matriz Excel con el directorio actualizado de actores</t>
  </si>
  <si>
    <t xml:space="preserve">En la verificación realizada se evidenció que en el mes de diciembre se adjuntan los siguientes soportes: 
• Documento identificación preliminar de actores y divulgación sobre el proceso de activación de entornos patrimoniales: Fontibón. </t>
  </si>
  <si>
    <t>Esta actividad fue reportada como cumplida en el mes de marzo, para lo cual, se evidenció soportes de las reuniones de priorización, el documento técnico de soporte conceptual, metodológico y operativo para la activación de entornos patrimoniales actualizado.</t>
  </si>
  <si>
    <t>En la verificación realizada se evidenció que en el mes de diciembre se adjuntan los siguientes soportes: 
• Documento identificación preliminar de actores y divulgación sobre el proceso de activación de entornos patrimoniales: Fontibón</t>
  </si>
  <si>
    <t>En la verificación realizada se evidenció que en el mes de diciembre  se adjuntan los siguientes soportes:
• Instrumento de medición cuantitativa predios
• Documento propuesta medición cuantitativa predios y soportes</t>
  </si>
  <si>
    <t xml:space="preserve">Esta actividad fue reportada como cumplida en el mes de marzo, se evidenció soportes de las actividades, tales como: Se realizó la priorización de los tres entornos restantes se adjuntan los soportes de las reuniones de priorización, el documento técnico de soporte conceptual, metodológico y operativo para la activación de entornos patrimoniales actualizado con la selección de entornos priorizados y presentación resumen caracterización y priorización entornos. </t>
  </si>
  <si>
    <t xml:space="preserve">Esta actividad fue reportada como cumplida en el mes de marzo, se evidenció soportes de las actividades, tales como: soportes de las reuniones de priorización, el documento técnico de soporte conceptual, metodológico y operativo para la activación de entornos patrimoniales actualizado con la selección de entornos priorizados y presentación resumen caracterización y priorización entornos. </t>
  </si>
  <si>
    <t>Esta actividad fue reportada como cumplida en el mes de marzo, para lo cual, se elaboró la primera versión del instrumento de censo de predios y hogares para los 7 entornos priorizados.</t>
  </si>
  <si>
    <t>Esta actividad fue reportada como cumplida en el mes de marzo, se evidenció soportes de las actividades, tales como: PPT Entornos7E</t>
  </si>
  <si>
    <t>En la verificación realizada se evidenció que en el mes de diciembre se adjuntan los siguientes soportes: 
• Documento identificación preliminar de actores y divulgación sobre el proceso de activación de entornos patrimoniales</t>
  </si>
  <si>
    <t>En la verificación realizada se evidenció que en el mes de junio se adjunta el documento de avance de la propuesta de encuentros virtuales para patrimonio natural</t>
  </si>
  <si>
    <t>8. FECHA:                      25-01-2023</t>
  </si>
  <si>
    <t>En la verificación realizada se evidenció acta de aprobación de los estudios técnicos, por parte de la interventoría del contrato, la cual fue radicada en el IDPC el 16 de diciembre de 2022.</t>
  </si>
  <si>
    <r>
      <t xml:space="preserve">La evaluación por parte de la Asesoría de Control Interno evidencia que la Subdirección de Protección e Intervención del Patrimonio cumplió en un </t>
    </r>
    <r>
      <rPr>
        <b/>
        <sz val="9"/>
        <color theme="1"/>
        <rFont val="Arial Narrow"/>
        <family val="2"/>
      </rPr>
      <t>97,9%</t>
    </r>
    <r>
      <rPr>
        <sz val="9"/>
        <color theme="1"/>
        <rFont val="Arial Narrow"/>
        <family val="2"/>
      </rPr>
      <t xml:space="preserve"> las actividades programadas, ubicándose en un nivel </t>
    </r>
    <r>
      <rPr>
        <b/>
        <sz val="9"/>
        <color theme="1"/>
        <rFont val="Arial Narrow"/>
        <family val="2"/>
      </rPr>
      <t>Óptimo</t>
    </r>
    <r>
      <rPr>
        <sz val="9"/>
        <color theme="1"/>
        <rFont val="Arial Narrow"/>
        <family val="2"/>
      </rPr>
      <t xml:space="preserve"> de cumplimiento; este porcentaje es resultado del seguimiento realizado al POA del proceso Protección e Intervención del Patrimonio 2022.</t>
    </r>
  </si>
  <si>
    <t>En la verificación realizada se evidenció los siguientes soportes:
* Abril: 3 recorridos realizados el 2, 29 y 30 de abril (Lista de asistencia, fotos) 
* Mayo: 3 recorridos realizados el 7, 13 y 24 de mayo (Lista de asistencia, fotos)
* Junio: 4 recorridos realizados el 7, 14, 24  y 28 de junio (Lista de asistencia, fotos)
* Julio: 5 recorridos realizados el 1, 9, 15, 16 y 31 de julio (Lista de asistencia, fotos)
* Agosto: 5 recorridos realizados el 6, 11, 12, 21 y 31 de agosto (Lista de asistencia, fotos)
* Septiembre: 6 recorridos realizados el 8, 10, 14, 21 y 28 de septiembre (Lista de asistencia, fotos)
* Octubre: 4 recorridos realizados el 1, 5, 12 y 19 de octubre (Lista de asistencia, fotos)
* Noviembre: 3 recorridos realizados el 8, 11 y 19 de noviembre (Lista de asistencia, fotos)
* Diciembre: 3 recorridos realizados el 3, 10 y 15 de diciembre (Lista de asistencia, fotos)</t>
  </si>
  <si>
    <t>En la verificación realizada se evidenciaron los siguientes soportes:
* Febrero: 14 contenidos relacionadas con las actividades de programación del Museo de Bogotá y del Museo de la Ciudad Autoconstruida
* Marzo: 35 publicaciones relacionadas con las actividades de programación del Museo de Bogotá y del Museo de la Ciudad Autoconstruida 
* Abril: 20 publicaciones relacionadas con las actividades de programación del Museo de Bogotá y del Museo de la Ciudad Autoconstruida
* Mayo: 38 publicaciones relacionadas con las actividades de programación del Museo de Bogotá y del Museo de la Ciudad Autoconstruida 
* Junio: 25 publicaciones relacionadas con las actividades de programación del Museo de Bogotá y del Museo de la Ciudad Autoconstruida
* Julio: 25 publicaciones relacionadas con las actividades de programación del Museo de Bogotá y del Museo de la Ciudad Autoconstruida
* Agosto: Se publicaron 12 contenidos estáticos relacionados con programación y 112 contenidos efímeros a través de historias en las cuentas de Instagram del Museo de Bogotá y del Museo de la Ciudad Autoconstruida
* Septiembre: Se publicaron 26 contenidos relacionados con la programación educativa del Museo de Bogotá y del Museo de la Ciudad Autoconstruida
* Octubre: se publicaron 27 contenidos relacionados con la programación educativa del Museo de Bogotá y del Museo de la Ciudad Autoconstruida
* Noviembre: Se publicaron 27 contenidos relacionados con la programación educativa del Museo de Bogotá y del Museo de la Ciudad Autoconstruida
* Diciembre: Se publicaron 10 contenidos relacionados con la programación educativa del Museo de Bogotá y del Museo de la Ciudad Autoconstruida</t>
  </si>
  <si>
    <t>En la verificación realizada se evidenció soporte de la programación del museo de los meses de febrero a noviembre.</t>
  </si>
  <si>
    <t>En la verificación realizada se evidenciaron los siguientes soportes:
* Febrero: 91 recorridos acompañados en la Casa de los Siete Balcones del Museo de Bogotá y en el Museo de la Ciudad Autoconstruida
* Marzo: 87 recorridos acompañados en la Casa de los Siete Balcones del Museo de Bogotá y en el Museo de la Ciudad Autoconstruida
* Abril: 65 recorridos acompañados en la Casa de los Siete Balcones del Museo de Bogotá y en el Museo de la Ciudad Autoconstruida
* Mayo: 104 recorridos acompañados en la Casa de los Siete Balcones del Museo de Bogotá y en el Museo de la Ciudad Autoconstruida
* Junio: 96 recorridos acompañados en la Casa de los Siete Balcones del Museo de Bogotá y en el Museo de la Ciudad Autoconstruida
* Julio: 64 recorridos acompañados en el Museo de Bogotá (Casa Sámano y Casa de los Siete Balcones) y 37 recorridos acompañados en el Museo de la Ciudad Autoconstruida.
* Agosto:  Se realizaron 54 recorridos acompañados en el Museo de Bogotá (Casa Sámano y Casa de los Siete Balcones) y 38 recorridos acompañados en el Museo de la Ciudad Autoconstruida 
* Septiembre: Se realizaron 60 recorridos acompañados en el Museo de Bogotá (Casa Sámano y Casa de los Siete Balcones) y 33 recorridos acompañados en el Museo de la Ciudad Autoconstruida
* Octubre: Se realizaron 46 recorridos acompañados en el Museo de Bogotá (Casa de los Siete Balcones) y 28 recorridos acompañados en el Museo de la Ciudad Autoconstruida
* Noviembre: Se realizaron 26 recorridos acompañados en el Museo de Bogotá (Casa de los Siete Balcones) y 34 recorridos acompañados en el Museo de la Ciudad Autoconstruida</t>
  </si>
  <si>
    <t>En la verificación realizada se evidenciaron los siguientes soportes: 
* Febrero: 4 actividades educativas realizadas
* Marzo: 12 actividades educativas realizadas
* Abril: 11 actividades educativas realizadas 
* Mayo: 9 actividades educativas realizadas 
* Junio: 10 actividades educativas realizadas
* Julio: 11 actividades educativas reportadas.
* Agosto: 8 actividades educativas realizadas
* Septiembre: 8 actividades educativas realizadas
* Octubre: 13 actividades educativas realizadas
* Noviembre: 4 actividades educativas realizadas</t>
  </si>
  <si>
    <t>En la verificación realizada se evidenció soportes durante el segundo semestre así: 
* Julio: Se hicieron comentarios de seguimiento a 6 propuestas y cronogramas para el desarrollo de las becas
* Agosto: Se hicieron comentarios de seguimiento a 6 propuestas y cronogramas para el desarrollo de las becas
* Noviembre: Se hicieron observaciones a los informes finales de gestión presentados por las agrupaciones Huerta la Chuma, Maleza, Guía Nómada, Movimiento Clown, Cuyeca y Endémico Andino</t>
  </si>
  <si>
    <t>En la verificación realizada se evidenció soportes así: 
* Febrero: 80 registros actializados
* Marzo: 80 registros actializados
*Abril: 80 registros actializados
* Julio: 125 registros actializados
* Agosto: 125 registros actializados
* Septiembre: 125 registros actializados
* Octubre: 125 registros actializados
* Noviembre: 60 registros actializados</t>
  </si>
  <si>
    <t>En la verificación realizada se evidenció como soporte el documento "Diagnóstico  codificación CENDOC", los soportes de cotización, e informe final de implementación tecnológica.</t>
  </si>
  <si>
    <t>En la verificación realizada se evidencia como soporte la agenda CENDOC, así como seguimiento en el mes de mayo, junio, julio, agosto, septiembre, octubre, noviembre y diciembre.</t>
  </si>
  <si>
    <t>En la verificación realizada se evidenció soportes de las actas de reunión en las cuales se realiza 14 seguimientos técnico y administrativo en el mes de junio,  22 seguimientos en el mes de agosto, en el mes de noviembre se evidenciaron soportes de 14 documentos de seguimiento y en el mes de diciembre soporte de 7 documentos de seguimiento técnico.</t>
  </si>
  <si>
    <t>En la verificación realizada se evidenció en el mes de noviembre soporte de 14 informes de ejecución, en el mes de diciembre se evidenciaron soportes de 3 informes de ejecución, 2 actas de prórroga para la entrega del informe de ejecución y 1 acta de mesa técnica.
Con fundamento en lo anterior de los 22 informes de ejecución programados para la vigencia se entregaron 17 informes lo que representa el  77% de cumplimiento quedando pendientes 5 informes, que de acuerdo con lo reportado por la Subdirección, hacen referencia a 3 que recibieron prórroga en la fecha límite de ejecución y 2 correspondientes a los 2 estímulos que no se otorgaron porque la BECA PARA EL FORTALECIMIENTO, RECONOCIMIENTO Y ACTIVACIÓN DEL PATRIMONIO CULTURAL DE GRUPOS ÉTNICOS I quedó desierta</t>
  </si>
  <si>
    <t>En la verificación realizada se evidenció primer informe de acompañamiento técnico en el mes de julio e informe final entregado en el mes de Noviembre</t>
  </si>
  <si>
    <t>En la verificación realizada se evidenció el soporte del detalle de los niños beneficiados en los procesos de formación:
* Febrero: 10 niños
* Marzo: 699 niños
* Abril: 167 niños
* Mayo: 131 niños
* Junio: 7 niños
* Julio: 10 niños
* Agosto: 203 niños
* Septiembre: 501 niños
* Octubre: 77 niños
* Noviembre: 1 niño</t>
  </si>
  <si>
    <t>En la verificación realizada se evidenció soportes así: 
* Julio: Se cerró y finalizó el informe de proyecto comunitario de tres (3) procesos de formación (1 en torno al parque arqueológico y 2 del Museo de Bogotá)
* Agosto: Se cerró y finalizó el informe de proyecto comunitario de dos (2) procesos de formación (1 en torno al parque arqueológico y 1 del Museo de Bogotá)
* Septiembre: Tres (3) procesos cerrados: Casa Cultural Santa Martha, Fundación actos de amor y Un proceso en el IED Santa Martha 
* Octubre: procesos de formación en patrimonio cultural en el proyecto parque arqueológico y patrimonio cultural de Usme y el Museo de Bogotá, se cerro y finalizó el informe de proyecto comunitario de tres (3) procesos de formación
* Noviembre: En el mes de noviembre se cerraron ocho (8) procesos de formación en otros espacios formativos, en algunos de ellos se realizó la sistematización de las sesiones que fueron realizadas durante el mes de noviembre y en su totalidad se aportó el cuarto ítem de los proyectos comunitarios asociados con los procesos de formación
* Diciembre: Durante el mes de diciembre se cerraron dos (2) procesos de formación en otros espacios formativos, cuya sistematización se realizó durante este periodo los objetivos y logros estos dos procesos asociados con el proyecto parque arqueológico y del patrimonio cultural de Usme</t>
  </si>
  <si>
    <t>En la verificación realizada se evidenciaron los siguientes beneficiarios de los procesos de formación en patrimonio cultural:
* Marzo: 10 niños
* Abril: 7 niños
* Mayo: 117 niños
* Junio:  25 niños
* Julio: 14 niños
* Agosto: 72 niños
* Septiembre: 211 niños
* Octubre: 97 niños
* Noviembre: 8 niños</t>
  </si>
  <si>
    <t>En la verificación realizada se evidenció que en el mes de agosto y septiembre se dejó en su versión final el documento correspondiente a los Módulos 2, 3 y 4 del DPCE.
En cuanto a la evaluación del módulo 1, se presenta en el mes de julio</t>
  </si>
  <si>
    <t>2.Ajustar y elaborar los contenidos temáticos de los módulos 2, 3 y 4 y editar las preguntas del módulo 1 del diplomado: patrimonio cultural para la educación</t>
  </si>
  <si>
    <t>En la verificación realizada se evidenció que se realizaron las siguientes actividades:
* Julio: Se evidencia informe de implementación del primer módulo, sin embargo, se encuentra en la carpeta de la tarea 2.
* Agosto: Se evidencia el “Informe de Implementación” correspondiente al módulo 2 del DPCE, sin embargo, se encuentra en la carpeta de la tarea 2.
* Octubre: Se evidencia el “Informe de Implementación” correspondiente al módulo 3 del DPCE.
* Noviembre: Se elaboró el último “Informe de Implementación” correspondiente al módulo 4 “Activa tus patrimonios”, último módulo de la cohorte cerrada del DPCE, que finalizó el 17 de octubre.
Con fundamento en lo anterior esta actividad queda cumplida al 50%, ya que 2 de los informes no pudieron ser evidenciados.</t>
  </si>
  <si>
    <r>
      <t xml:space="preserve">La evaluación por parte de la Asesoría de Control Interno evidencia que la Subdirección de Divulgación y Apropiación Social del Patrimonio cumplió en un </t>
    </r>
    <r>
      <rPr>
        <b/>
        <sz val="9"/>
        <color theme="1"/>
        <rFont val="Arial Narrow"/>
        <family val="2"/>
      </rPr>
      <t>99,9%</t>
    </r>
    <r>
      <rPr>
        <sz val="9"/>
        <color theme="1"/>
        <rFont val="Arial Narrow"/>
        <family val="2"/>
      </rPr>
      <t xml:space="preserve"> las actividades programadas, ubicándose en un nivel </t>
    </r>
    <r>
      <rPr>
        <b/>
        <sz val="9"/>
        <color theme="1"/>
        <rFont val="Arial Narrow"/>
        <family val="2"/>
      </rPr>
      <t>Óptimo</t>
    </r>
    <r>
      <rPr>
        <sz val="9"/>
        <color theme="1"/>
        <rFont val="Arial Narrow"/>
        <family val="2"/>
      </rPr>
      <t xml:space="preserve"> de cumplimiento;  este porcentaje es resultado del promedio del seguimiento realizado a los POA de los procesos que lidera la Subdirección de Divulgación y Apropiación Social del Patrimonio 2022.</t>
    </r>
  </si>
  <si>
    <t>De los 5 correos programados, se evidencia la ejecución de 4 así:
- En la verificación realizada se evidencia como soporte el correo electrónico enviado por la OAJ a las dependencias el 22 de abril socializando el avance de las metas proyecto de inversión y la ejecución presupuestal alcanzada por el Instituto Distrital de Patrimonio Cultural IDPC, en la vigencia 2021.
- Se evidenció mediante correo electrónico enviado por la OAJ a las dependencias el 14 de junio, socializando el avance por vigencia y acumulado Plan de Desarrollo 2020 - 2022 (mayo), de las metas  proyectos de inversión.
- En la verificación realizada se evidencia que mediante tres correos electrónicos enviados a la comunidad institucional del IDPC, se realiza divulgación del avance de metas físicas para las metas de los proyectos de inversión 7601, 7639, 7649, 7611 y 7612 con corte a septiembre de 2022
- Se evidencia soportes de correos electrónicos en el mes de noviembre soportes de la divulgación de la ejecución de las metas de los proyectos de inversión en 3 archivos PDF.
En relación con el quinto seguimiento programado para el mes de diciembre, de acuerdo con lo informado por la Oficina Asesora de Planeación, no se pudo realizar debido a que las dependencias no entregaron en las fechas solicitadas los reportes de cada proceso.</t>
  </si>
  <si>
    <t xml:space="preserve">En la verificación realizada se evidencia soporte del correo electrónico enviado el 30 de diciembre 2022 con la propuesta de la Matriz de indicadores bajo la metodología Balance Score Card, para lo cual se reorganizaron los indicadores asociándose a los objetivos estratégicos </t>
  </si>
  <si>
    <t>En la verificación realizada se evidenció soporte del documento borrador propuesta de resolución ajustada para el funcionamiento del comité y soporte del correo de envío para revisión por parte de la OAJ, así como, de la Resolución del funcionamiento del Comité Institucional de Gestión y Desempeño.</t>
  </si>
  <si>
    <r>
      <t xml:space="preserve">La evaluación por parte de la Asesoría de Control Interno evidencia que la Oficina Asesora de Planeación cumplió en un </t>
    </r>
    <r>
      <rPr>
        <b/>
        <sz val="9"/>
        <color theme="1"/>
        <rFont val="Arial Narrow"/>
        <family val="2"/>
      </rPr>
      <t>99,5%</t>
    </r>
    <r>
      <rPr>
        <sz val="9"/>
        <color theme="1"/>
        <rFont val="Arial Narrow"/>
        <family val="2"/>
      </rPr>
      <t xml:space="preserve"> las actividades programadas, ubicándose en un nivel </t>
    </r>
    <r>
      <rPr>
        <b/>
        <sz val="9"/>
        <color theme="1"/>
        <rFont val="Arial Narrow"/>
        <family val="2"/>
      </rPr>
      <t>Óptimo</t>
    </r>
    <r>
      <rPr>
        <sz val="9"/>
        <color theme="1"/>
        <rFont val="Arial Narrow"/>
        <family val="2"/>
      </rPr>
      <t xml:space="preserve"> de cumplimiento; este porcentaje es resultado del promedio del seguimiento realizado a los POA de los procesos que lidera la Oficina Asesora de Planeación 2022.</t>
    </r>
  </si>
  <si>
    <t>En la verificación realizada se evidenció que en el mes de julio el documento proyecto de Resolución en borrador, no obstante lo anterior, no se evidencia su radicación en el Ministerio de Cultura, debido a que esta continúa en actualización en concordancia con las últimas observaciones del Ministerio de Cultura y  nuevas disposiciones del Gobierno Nacional.
Con fundamento en lo anterior esta actividad alcanza el 50%</t>
  </si>
  <si>
    <t>Se realizó el seguimiento observando que se hace entrega del documento de avance de los estudios y diseños</t>
  </si>
  <si>
    <t>En la verificación realizada a los soportes del mes de diciembre se evidencia la matriz de seguimiento al PIPC que contiene los resultados trimestrales</t>
  </si>
  <si>
    <t>En la verificación realizada se evidenció soporte del informe de seguimiento a procesos de gestión colaborativa correspondiente al primer, segundo, tercer y cuarto trimestre de la vigencia.</t>
  </si>
  <si>
    <t>En la verificación realizada se evidenció soporte del informe de seguimiento al proceso de divulgación correspondiente al primer, segundo, tercer y cuarto trimestre de la vigencia.</t>
  </si>
  <si>
    <t>En la verificación realizada se evidenció soporte del informe de seguimiento trimestral de los procesos de gestión y acompañamiento correspondiente al primer, segundo, tercer y cuarto trimestre de la vigencia.</t>
  </si>
  <si>
    <t>En la verificación realizada se evidenció en el mes de agosto la primera matriz de seguimiento, de igual manera, en el mes de diciembre, soporte de las matrices de seguimiento correspondientes a los meses de octubre y diciembre.</t>
  </si>
  <si>
    <t>En la verificación realizada se evidenció que en el mes de diciembre se adjuntan los siguientes soportes: 
• Documento de identificación de actividades productivas asociadas a los patrimonios
• Estrategia fortalecimiento de procesos productivos</t>
  </si>
  <si>
    <t>En la verificación realizada se evidenció que en el mes de diciembre se adjunta el siguiente documento:
• Matriz Excel con el directorio actualizado de actores.</t>
  </si>
  <si>
    <t>En la verificación realizada se evidenció que en el mes de diciembre se adjuntan los siguientes documentos:
• Matriz Excel con el directorio actualizado de actores
• Matriz y soportes divulgación y socialización con instancias y espacios de participación locales y distritales</t>
  </si>
  <si>
    <t>En la verificación realizada se evidenció que en el mes de noviembre se adjunta el siguiente documento:
• Matriz Excel con identificación de iniciativas</t>
  </si>
  <si>
    <t>En la verificación realizada se evidenció que en el mes de abril se adjunta el siguiente documento:
• Documento de Memorias de Eventos de Activación de las Prácticas y Manifestaciones asociadas a los Patrimonios</t>
  </si>
  <si>
    <r>
      <t xml:space="preserve">La evaluación por parte de la Asesoría de Control Interno evidencia que la Subdirección de Gestión Territorial del Patrimonio cumplió en un </t>
    </r>
    <r>
      <rPr>
        <b/>
        <sz val="9"/>
        <color theme="1"/>
        <rFont val="Arial Narrow"/>
        <family val="2"/>
      </rPr>
      <t>99,0%</t>
    </r>
    <r>
      <rPr>
        <sz val="9"/>
        <color theme="1"/>
        <rFont val="Arial Narrow"/>
        <family val="2"/>
      </rPr>
      <t xml:space="preserve"> las actividades programadas, ubicándose en un nivel </t>
    </r>
    <r>
      <rPr>
        <b/>
        <sz val="9"/>
        <color theme="1"/>
        <rFont val="Arial Narrow"/>
        <family val="2"/>
      </rPr>
      <t>Óptimo</t>
    </r>
    <r>
      <rPr>
        <sz val="9"/>
        <color theme="1"/>
        <rFont val="Arial Narrow"/>
        <family val="2"/>
      </rPr>
      <t xml:space="preserve"> de cumplimiento; este porcentaje es resultado del seguimiento realizado al POA del proceso Gestión Territorial del Patrimonio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</si>
</sst>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color rgb="FF000000"/>
      <name val="Arial"/>
    </font>
    <font>
      <sz val="11"/>
      <color theme="1"/>
      <name val="Calibri"/>
      <family val="2"/>
      <scheme val="minor"/>
    </font>
    <font>
      <sz val="9"/>
      <color theme="1"/>
      <name val="Arial Narrow"/>
      <family val="2"/>
    </font>
    <font>
      <sz val="10"/>
      <name val="Arial"/>
      <family val="2"/>
    </font>
    <font>
      <b/>
      <sz val="9"/>
      <color theme="1"/>
      <name val="Arial Narrow"/>
      <family val="2"/>
    </font>
    <font>
      <sz val="9"/>
      <color rgb="FFFF0000"/>
      <name val="Arial Narrow"/>
      <family val="2"/>
    </font>
    <font>
      <sz val="9"/>
      <color rgb="FF008000"/>
      <name val="Arial Narrow"/>
      <family val="2"/>
    </font>
    <font>
      <b/>
      <sz val="10"/>
      <name val="Arial"/>
      <family val="2"/>
    </font>
    <font>
      <sz val="9"/>
      <name val="Arial Narrow"/>
      <family val="2"/>
    </font>
    <font>
      <b/>
      <sz val="9"/>
      <name val="Arial Narrow"/>
      <family val="2"/>
    </font>
    <font>
      <sz val="9"/>
      <color rgb="FF000000"/>
      <name val="Arial Narrow"/>
      <family val="2"/>
    </font>
    <font>
      <sz val="10"/>
      <color rgb="FF000000"/>
      <name val="Arial"/>
      <family val="2"/>
    </font>
    <font>
      <b/>
      <sz val="10"/>
      <color rgb="FF000000"/>
      <name val="Arial"/>
      <family val="2"/>
    </font>
    <font>
      <sz val="10"/>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theme="0"/>
        <bgColor indexed="64"/>
      </patternFill>
    </fill>
    <fill>
      <patternFill patternType="solid">
        <fgColor theme="0"/>
        <bgColor rgb="FFF2F2F2"/>
      </patternFill>
    </fill>
    <fill>
      <patternFill patternType="solid">
        <fgColor theme="0" tint="-0.14999847407452621"/>
        <bgColor indexed="64"/>
      </patternFill>
    </fill>
    <fill>
      <patternFill patternType="solid">
        <fgColor theme="0" tint="-0.14999847407452621"/>
        <bgColor rgb="FFD8D8D8"/>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s>
  <cellStyleXfs count="3">
    <xf numFmtId="0" fontId="0" fillId="0" borderId="0"/>
    <xf numFmtId="0" fontId="1" fillId="0" borderId="4"/>
    <xf numFmtId="9" fontId="11" fillId="0" borderId="0" applyFont="0" applyFill="0" applyBorder="0" applyAlignment="0" applyProtection="0"/>
  </cellStyleXfs>
  <cellXfs count="218">
    <xf numFmtId="0" fontId="0" fillId="0" borderId="0" xfId="0" applyFont="1" applyAlignment="1"/>
    <xf numFmtId="0" fontId="2" fillId="2" borderId="4" xfId="0" applyFont="1" applyFill="1" applyBorder="1" applyAlignment="1">
      <alignment wrapText="1"/>
    </xf>
    <xf numFmtId="0" fontId="2" fillId="2" borderId="4" xfId="0" applyFont="1" applyFill="1" applyBorder="1"/>
    <xf numFmtId="0" fontId="2" fillId="4" borderId="4" xfId="0" applyFont="1" applyFill="1" applyBorder="1" applyAlignment="1">
      <alignment wrapText="1"/>
    </xf>
    <xf numFmtId="0" fontId="2" fillId="4" borderId="4" xfId="0" applyFont="1" applyFill="1" applyBorder="1"/>
    <xf numFmtId="0" fontId="4" fillId="3" borderId="5" xfId="0"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0" fontId="2" fillId="4" borderId="4" xfId="0" applyFont="1" applyFill="1" applyBorder="1" applyAlignment="1">
      <alignment horizontal="center" wrapText="1"/>
    </xf>
    <xf numFmtId="0" fontId="2" fillId="4" borderId="4" xfId="0" applyFont="1" applyFill="1" applyBorder="1" applyAlignment="1">
      <alignment horizontal="center"/>
    </xf>
    <xf numFmtId="0" fontId="5" fillId="4" borderId="4" xfId="0" applyFont="1" applyFill="1" applyBorder="1" applyAlignment="1">
      <alignment wrapText="1"/>
    </xf>
    <xf numFmtId="0" fontId="2" fillId="4" borderId="5" xfId="0" applyFont="1" applyFill="1" applyBorder="1" applyAlignment="1">
      <alignment horizontal="center" vertical="center" wrapText="1"/>
    </xf>
    <xf numFmtId="0" fontId="2" fillId="4" borderId="5" xfId="0" applyFont="1" applyFill="1" applyBorder="1" applyAlignment="1">
      <alignment vertical="center" wrapText="1"/>
    </xf>
    <xf numFmtId="0" fontId="2" fillId="4" borderId="5" xfId="0" applyFont="1" applyFill="1" applyBorder="1" applyAlignment="1">
      <alignment horizontal="left" vertical="center" wrapText="1"/>
    </xf>
    <xf numFmtId="164" fontId="2" fillId="0" borderId="5" xfId="0" applyNumberFormat="1" applyFont="1" applyBorder="1" applyAlignment="1">
      <alignment horizontal="center" vertical="center"/>
    </xf>
    <xf numFmtId="164" fontId="4" fillId="0" borderId="5" xfId="0" applyNumberFormat="1" applyFont="1" applyBorder="1" applyAlignment="1">
      <alignment horizontal="center" vertical="center"/>
    </xf>
    <xf numFmtId="0" fontId="4" fillId="4" borderId="5" xfId="0" applyFont="1" applyFill="1" applyBorder="1" applyAlignment="1">
      <alignment vertical="center" wrapText="1"/>
    </xf>
    <xf numFmtId="0" fontId="4" fillId="2" borderId="4" xfId="0" applyFont="1" applyFill="1" applyBorder="1" applyAlignment="1">
      <alignment wrapText="1"/>
    </xf>
    <xf numFmtId="0" fontId="4" fillId="2" borderId="4" xfId="0" applyFont="1" applyFill="1" applyBorder="1"/>
    <xf numFmtId="0" fontId="5" fillId="2" borderId="4" xfId="0" applyFont="1" applyFill="1" applyBorder="1" applyAlignment="1">
      <alignment wrapText="1"/>
    </xf>
    <xf numFmtId="0" fontId="5" fillId="2" borderId="4" xfId="0" applyFont="1" applyFill="1" applyBorder="1"/>
    <xf numFmtId="0" fontId="5" fillId="2" borderId="4" xfId="0" applyFont="1" applyFill="1" applyBorder="1" applyAlignment="1">
      <alignment horizontal="center"/>
    </xf>
    <xf numFmtId="0" fontId="5" fillId="2" borderId="4" xfId="0" applyFont="1" applyFill="1" applyBorder="1" applyAlignment="1">
      <alignment horizontal="left"/>
    </xf>
    <xf numFmtId="164" fontId="5" fillId="2" borderId="4" xfId="0" applyNumberFormat="1" applyFont="1" applyFill="1" applyBorder="1"/>
    <xf numFmtId="0" fontId="6" fillId="2" borderId="4" xfId="0" applyFont="1" applyFill="1" applyBorder="1" applyAlignment="1">
      <alignment wrapText="1"/>
    </xf>
    <xf numFmtId="0" fontId="6" fillId="2" borderId="4" xfId="0" applyFont="1" applyFill="1" applyBorder="1"/>
    <xf numFmtId="0" fontId="2" fillId="2" borderId="4" xfId="0" applyFont="1" applyFill="1" applyBorder="1" applyAlignment="1">
      <alignment horizontal="center"/>
    </xf>
    <xf numFmtId="0" fontId="2" fillId="2" borderId="4" xfId="0" applyFont="1" applyFill="1" applyBorder="1" applyAlignment="1">
      <alignment horizontal="left"/>
    </xf>
    <xf numFmtId="164" fontId="2" fillId="2" borderId="4" xfId="0" applyNumberFormat="1" applyFont="1" applyFill="1" applyBorder="1"/>
    <xf numFmtId="0" fontId="2" fillId="4" borderId="12" xfId="0" applyFont="1" applyFill="1" applyBorder="1" applyAlignment="1">
      <alignment vertical="center" wrapText="1"/>
    </xf>
    <xf numFmtId="164" fontId="2" fillId="0" borderId="7" xfId="0" applyNumberFormat="1" applyFont="1" applyBorder="1" applyAlignment="1">
      <alignment horizontal="center" vertical="center"/>
    </xf>
    <xf numFmtId="0" fontId="2" fillId="4" borderId="7" xfId="0" applyFont="1" applyFill="1" applyBorder="1" applyAlignment="1">
      <alignment vertical="center" wrapText="1"/>
    </xf>
    <xf numFmtId="164" fontId="2" fillId="0" borderId="6" xfId="0" applyNumberFormat="1" applyFont="1" applyBorder="1" applyAlignment="1">
      <alignment horizontal="center" vertical="center"/>
    </xf>
    <xf numFmtId="0" fontId="8" fillId="0" borderId="7" xfId="0" applyFont="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10" fillId="0" borderId="0" xfId="0" applyFont="1" applyAlignment="1"/>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0" fontId="2" fillId="4" borderId="6" xfId="0" applyFont="1" applyFill="1" applyBorder="1" applyAlignment="1">
      <alignment vertical="center" wrapText="1"/>
    </xf>
    <xf numFmtId="164" fontId="4" fillId="0" borderId="12" xfId="0" applyNumberFormat="1" applyFont="1" applyBorder="1" applyAlignment="1">
      <alignment horizontal="center" vertical="center"/>
    </xf>
    <xf numFmtId="0" fontId="2" fillId="0" borderId="0" xfId="0" applyFont="1" applyAlignment="1"/>
    <xf numFmtId="0" fontId="2" fillId="0" borderId="7" xfId="0" applyFont="1" applyBorder="1" applyAlignment="1" applyProtection="1">
      <alignment horizontal="justify" vertical="center" wrapText="1"/>
      <protection locked="0"/>
    </xf>
    <xf numFmtId="0" fontId="2" fillId="0" borderId="7" xfId="0"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10" fontId="2" fillId="0" borderId="7" xfId="0" applyNumberFormat="1" applyFont="1" applyBorder="1" applyAlignment="1">
      <alignment horizontal="left" vertical="center" wrapText="1"/>
    </xf>
    <xf numFmtId="0" fontId="2" fillId="0" borderId="7" xfId="0" applyFont="1" applyBorder="1" applyAlignment="1">
      <alignment horizontal="left" vertical="center" wrapText="1"/>
    </xf>
    <xf numFmtId="0" fontId="10" fillId="0" borderId="7" xfId="1" applyFont="1" applyFill="1" applyBorder="1" applyAlignment="1" applyProtection="1">
      <alignment vertical="center" wrapText="1"/>
    </xf>
    <xf numFmtId="164" fontId="2" fillId="0" borderId="6"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2" fillId="2" borderId="4" xfId="0" applyFont="1" applyFill="1" applyBorder="1" applyAlignment="1">
      <alignment horizontal="center" wrapText="1"/>
    </xf>
    <xf numFmtId="0" fontId="2" fillId="2" borderId="4" xfId="0" applyFont="1" applyFill="1" applyBorder="1" applyAlignment="1">
      <alignment horizontal="left" wrapText="1"/>
    </xf>
    <xf numFmtId="164" fontId="2" fillId="2" borderId="4" xfId="0" applyNumberFormat="1" applyFont="1" applyFill="1" applyBorder="1" applyAlignment="1">
      <alignment wrapText="1"/>
    </xf>
    <xf numFmtId="164" fontId="4" fillId="0" borderId="6" xfId="0" applyNumberFormat="1" applyFont="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applyAlignment="1">
      <alignment wrapText="1"/>
    </xf>
    <xf numFmtId="0" fontId="2" fillId="0" borderId="7" xfId="0" applyFont="1" applyFill="1" applyBorder="1" applyAlignment="1" applyProtection="1">
      <alignment horizontal="center" vertical="center" wrapText="1"/>
      <protection locked="0"/>
    </xf>
    <xf numFmtId="0" fontId="2" fillId="0" borderId="7" xfId="0" applyFont="1" applyFill="1" applyBorder="1" applyAlignment="1" applyProtection="1">
      <alignment vertical="center" wrapText="1"/>
      <protection locked="0"/>
    </xf>
    <xf numFmtId="0" fontId="2" fillId="5" borderId="7" xfId="0" applyFont="1" applyFill="1" applyBorder="1" applyAlignment="1">
      <alignment horizontal="left" vertical="center" wrapText="1"/>
    </xf>
    <xf numFmtId="0" fontId="4" fillId="0" borderId="7" xfId="0" applyFont="1" applyFill="1" applyBorder="1" applyAlignment="1">
      <alignment vertical="center" wrapText="1"/>
    </xf>
    <xf numFmtId="0" fontId="2" fillId="6" borderId="7" xfId="0" applyFont="1" applyFill="1" applyBorder="1" applyAlignment="1">
      <alignment vertical="center" wrapText="1"/>
    </xf>
    <xf numFmtId="0" fontId="2" fillId="5" borderId="7" xfId="0" applyFont="1" applyFill="1" applyBorder="1" applyAlignment="1">
      <alignment vertical="center" wrapText="1"/>
    </xf>
    <xf numFmtId="0" fontId="2" fillId="0" borderId="7" xfId="0" applyFont="1" applyBorder="1" applyAlignment="1">
      <alignment vertical="center" wrapText="1"/>
    </xf>
    <xf numFmtId="0" fontId="2" fillId="5" borderId="7" xfId="0" applyFont="1" applyFill="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10" fillId="4" borderId="7" xfId="0" applyFont="1" applyFill="1" applyBorder="1" applyAlignment="1">
      <alignment vertical="center" wrapText="1"/>
    </xf>
    <xf numFmtId="0" fontId="10" fillId="4" borderId="7" xfId="0" applyFont="1" applyFill="1" applyBorder="1" applyAlignment="1">
      <alignment wrapText="1"/>
    </xf>
    <xf numFmtId="0" fontId="8" fillId="0" borderId="7" xfId="0" applyFont="1" applyFill="1" applyBorder="1" applyAlignment="1" applyProtection="1">
      <alignment vertical="center" wrapText="1"/>
      <protection locked="0"/>
    </xf>
    <xf numFmtId="0" fontId="8" fillId="2" borderId="7" xfId="0" applyFont="1" applyFill="1" applyBorder="1" applyAlignment="1">
      <alignment horizontal="center" vertical="center" wrapText="1"/>
    </xf>
    <xf numFmtId="0" fontId="8" fillId="0" borderId="7" xfId="0" applyFont="1" applyBorder="1" applyAlignment="1" applyProtection="1">
      <alignment horizontal="left" vertical="center" wrapText="1"/>
      <protection locked="0"/>
    </xf>
    <xf numFmtId="0" fontId="8" fillId="0" borderId="7" xfId="0" applyFont="1" applyFill="1" applyBorder="1" applyAlignment="1">
      <alignment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0" fillId="0" borderId="0" xfId="0" applyFont="1" applyAlignment="1">
      <alignment vertical="center" wrapText="1"/>
    </xf>
    <xf numFmtId="0" fontId="12" fillId="0" borderId="0" xfId="0" applyFont="1" applyAlignment="1">
      <alignment horizontal="center" vertical="center" wrapText="1"/>
    </xf>
    <xf numFmtId="0" fontId="0" fillId="0" borderId="7" xfId="0" applyFont="1" applyBorder="1" applyAlignment="1">
      <alignment vertical="center" wrapText="1"/>
    </xf>
    <xf numFmtId="9" fontId="0" fillId="0" borderId="7" xfId="2" applyFont="1" applyBorder="1" applyAlignment="1">
      <alignment horizontal="center" vertical="center" wrapText="1"/>
    </xf>
    <xf numFmtId="9" fontId="0" fillId="0" borderId="0" xfId="2" applyFont="1" applyAlignment="1">
      <alignment horizontal="center" vertical="center" wrapText="1"/>
    </xf>
    <xf numFmtId="0" fontId="12" fillId="7" borderId="7" xfId="0" applyFont="1" applyFill="1" applyBorder="1" applyAlignment="1">
      <alignment horizontal="center" vertical="center" wrapText="1"/>
    </xf>
    <xf numFmtId="9" fontId="12" fillId="7" borderId="7" xfId="2" applyFont="1" applyFill="1" applyBorder="1" applyAlignment="1">
      <alignment horizontal="center" vertical="center" wrapText="1"/>
    </xf>
    <xf numFmtId="0" fontId="13" fillId="0" borderId="7" xfId="0" applyFont="1" applyBorder="1" applyAlignment="1">
      <alignment vertical="center" wrapText="1"/>
    </xf>
    <xf numFmtId="0" fontId="2" fillId="0" borderId="6" xfId="0" applyFont="1" applyFill="1" applyBorder="1" applyAlignment="1">
      <alignment vertical="center" wrapText="1"/>
    </xf>
    <xf numFmtId="10" fontId="2" fillId="0" borderId="6" xfId="0" applyNumberFormat="1" applyFont="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64" fontId="0" fillId="0" borderId="7" xfId="2" applyNumberFormat="1" applyFont="1" applyBorder="1" applyAlignment="1">
      <alignment horizontal="center" vertical="center" wrapText="1"/>
    </xf>
    <xf numFmtId="0" fontId="11" fillId="0" borderId="7" xfId="0" applyFont="1" applyBorder="1" applyAlignment="1">
      <alignment vertical="center" wrapText="1"/>
    </xf>
    <xf numFmtId="0" fontId="2" fillId="4" borderId="12" xfId="0" applyFont="1" applyFill="1" applyBorder="1" applyAlignment="1">
      <alignment horizontal="center" vertical="center" wrapText="1"/>
    </xf>
    <xf numFmtId="0" fontId="10" fillId="0" borderId="0" xfId="0" applyFont="1" applyAlignment="1">
      <alignment horizontal="center"/>
    </xf>
    <xf numFmtId="0" fontId="2" fillId="0" borderId="5" xfId="0" applyFont="1" applyFill="1" applyBorder="1" applyAlignment="1">
      <alignment vertical="center" wrapText="1"/>
    </xf>
    <xf numFmtId="0" fontId="2" fillId="0" borderId="5" xfId="0" applyFont="1" applyFill="1" applyBorder="1" applyAlignment="1">
      <alignment horizontal="left" vertical="center" wrapText="1"/>
    </xf>
    <xf numFmtId="164" fontId="2" fillId="0" borderId="5"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5" fillId="0" borderId="4" xfId="0" applyFont="1" applyFill="1" applyBorder="1"/>
    <xf numFmtId="0" fontId="5" fillId="0" borderId="4" xfId="0" applyFont="1" applyFill="1" applyBorder="1" applyAlignment="1">
      <alignment horizontal="left"/>
    </xf>
    <xf numFmtId="164" fontId="5" fillId="0" borderId="4" xfId="0" applyNumberFormat="1" applyFont="1" applyFill="1" applyBorder="1"/>
    <xf numFmtId="0" fontId="2" fillId="0" borderId="4" xfId="0" applyFont="1" applyFill="1" applyBorder="1"/>
    <xf numFmtId="0" fontId="2" fillId="0" borderId="4" xfId="0" applyFont="1" applyFill="1" applyBorder="1" applyAlignment="1">
      <alignment horizontal="left"/>
    </xf>
    <xf numFmtId="164" fontId="2" fillId="0" borderId="4" xfId="0" applyNumberFormat="1" applyFont="1" applyFill="1" applyBorder="1"/>
    <xf numFmtId="0" fontId="0" fillId="0" borderId="0" xfId="0" applyFont="1" applyFill="1" applyAlignment="1"/>
    <xf numFmtId="0" fontId="4" fillId="7" borderId="5" xfId="0" applyFont="1" applyFill="1" applyBorder="1" applyAlignment="1">
      <alignment horizontal="center" vertical="center" wrapText="1"/>
    </xf>
    <xf numFmtId="164" fontId="4" fillId="7" borderId="5" xfId="0" applyNumberFormat="1"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8" fillId="0" borderId="7" xfId="0" applyFont="1" applyBorder="1" applyAlignment="1" applyProtection="1">
      <alignment horizontal="center" vertical="center" wrapText="1"/>
      <protection locked="0"/>
    </xf>
    <xf numFmtId="0" fontId="8" fillId="0" borderId="7" xfId="0" applyFont="1" applyBorder="1" applyAlignment="1" applyProtection="1">
      <alignment horizontal="left" vertical="center" wrapText="1"/>
      <protection locked="0"/>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4" fillId="3" borderId="1" xfId="0" applyFont="1" applyFill="1" applyBorder="1" applyAlignment="1">
      <alignment horizontal="left" vertical="center" wrapText="1"/>
    </xf>
    <xf numFmtId="0" fontId="8" fillId="0" borderId="2" xfId="0" applyFont="1" applyBorder="1"/>
    <xf numFmtId="0" fontId="8" fillId="0" borderId="3" xfId="0" applyFont="1" applyBorder="1"/>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8" fillId="0" borderId="3" xfId="0" applyFont="1" applyBorder="1" applyAlignment="1">
      <alignment horizontal="center"/>
    </xf>
    <xf numFmtId="0" fontId="4" fillId="3" borderId="8" xfId="0" applyFont="1" applyFill="1" applyBorder="1" applyAlignment="1">
      <alignment horizontal="left" vertical="center" wrapText="1"/>
    </xf>
    <xf numFmtId="0" fontId="8" fillId="0" borderId="9" xfId="0" applyFont="1" applyBorder="1"/>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8" fillId="0" borderId="10" xfId="0" applyFont="1" applyBorder="1"/>
    <xf numFmtId="0" fontId="4" fillId="4" borderId="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8" fillId="0" borderId="14" xfId="0" applyFont="1" applyBorder="1"/>
    <xf numFmtId="0" fontId="2" fillId="4" borderId="1" xfId="0" applyFont="1" applyFill="1"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2" fillId="0" borderId="7" xfId="0" applyFont="1" applyBorder="1" applyAlignment="1" applyProtection="1">
      <alignment horizontal="center" vertical="center" wrapText="1"/>
      <protection locked="0"/>
    </xf>
    <xf numFmtId="0" fontId="2" fillId="0" borderId="14" xfId="0" applyFont="1" applyBorder="1"/>
    <xf numFmtId="0" fontId="2" fillId="0" borderId="9" xfId="0" applyFont="1" applyBorder="1"/>
    <xf numFmtId="0" fontId="2" fillId="0" borderId="2" xfId="0" applyFont="1" applyBorder="1"/>
    <xf numFmtId="0" fontId="2" fillId="0" borderId="3" xfId="0" applyFont="1" applyBorder="1"/>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2" fillId="0" borderId="3" xfId="0" applyFont="1" applyBorder="1" applyAlignment="1">
      <alignment horizontal="center"/>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2" fillId="0" borderId="9"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0" borderId="14" xfId="0" applyFont="1" applyBorder="1" applyAlignment="1">
      <alignment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2" fillId="0" borderId="3" xfId="0" applyFont="1" applyBorder="1" applyAlignment="1">
      <alignment horizontal="center" wrapText="1"/>
    </xf>
    <xf numFmtId="0" fontId="4" fillId="4" borderId="7" xfId="0" applyFont="1" applyFill="1" applyBorder="1" applyAlignment="1">
      <alignment horizontal="center" vertical="center" wrapText="1"/>
    </xf>
    <xf numFmtId="0" fontId="2" fillId="0" borderId="7" xfId="0" applyFont="1" applyBorder="1" applyAlignment="1">
      <alignment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3" fillId="0" borderId="3" xfId="0" applyFont="1" applyBorder="1" applyAlignment="1">
      <alignment horizont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6"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 fillId="8" borderId="1" xfId="0" applyFont="1" applyFill="1" applyBorder="1" applyAlignment="1">
      <alignment horizontal="left" vertical="center" wrapText="1"/>
    </xf>
    <xf numFmtId="0" fontId="3" fillId="7" borderId="2" xfId="0" applyFont="1" applyFill="1" applyBorder="1"/>
    <xf numFmtId="0" fontId="3" fillId="7" borderId="3" xfId="0" applyFont="1" applyFill="1" applyBorder="1"/>
    <xf numFmtId="0" fontId="4" fillId="7" borderId="1" xfId="0" applyFont="1" applyFill="1" applyBorder="1" applyAlignment="1">
      <alignment horizontal="center" vertical="center" wrapText="1"/>
    </xf>
    <xf numFmtId="0" fontId="3" fillId="7" borderId="3" xfId="0" applyFont="1" applyFill="1" applyBorder="1" applyAlignment="1">
      <alignment horizont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4" fillId="7"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3" xfId="0" applyFont="1" applyFill="1" applyBorder="1"/>
    <xf numFmtId="0" fontId="2" fillId="0" borderId="2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12" xfId="0" applyFont="1" applyFill="1" applyBorder="1" applyAlignment="1">
      <alignment horizontal="left" vertical="center" wrapText="1"/>
    </xf>
    <xf numFmtId="10" fontId="0" fillId="0" borderId="0" xfId="2" applyNumberFormat="1" applyFont="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EVALUACIÓN</a:t>
            </a:r>
            <a:r>
              <a:rPr lang="en-US" baseline="0"/>
              <a:t> PLAN ANUAL POR DEPENDENCIAS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TOTAL!$C$2</c:f>
              <c:strCache>
                <c:ptCount val="1"/>
                <c:pt idx="0">
                  <c:v>PROMEDIO % CUMPLIMIENTO POA'S ASOCIADOS A LA DEPENDENCIA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TOTAL!$B$3:$B$8</c:f>
              <c:strCache>
                <c:ptCount val="6"/>
                <c:pt idx="0">
                  <c:v>Oficina Asesora Jurídica</c:v>
                </c:pt>
                <c:pt idx="1">
                  <c:v>Oficina Asesora de Planeación</c:v>
                </c:pt>
                <c:pt idx="2">
                  <c:v>Subdirección de Gestión Corporativa</c:v>
                </c:pt>
                <c:pt idx="3">
                  <c:v>Subdirección de Divulgación y Apropiación Social del Patrimonio</c:v>
                </c:pt>
                <c:pt idx="4">
                  <c:v>Subdirección de Gestión Territorial</c:v>
                </c:pt>
                <c:pt idx="5">
                  <c:v>Subdirección de Protección e Intervención del Patrimonio</c:v>
                </c:pt>
              </c:strCache>
            </c:strRef>
          </c:cat>
          <c:val>
            <c:numRef>
              <c:f>TOTAL!$C$3:$C$8</c:f>
              <c:numCache>
                <c:formatCode>0%</c:formatCode>
                <c:ptCount val="6"/>
                <c:pt idx="0">
                  <c:v>1</c:v>
                </c:pt>
                <c:pt idx="1">
                  <c:v>0.99473684210526314</c:v>
                </c:pt>
                <c:pt idx="2">
                  <c:v>0.95115345166135168</c:v>
                </c:pt>
                <c:pt idx="3">
                  <c:v>0.99880140143831819</c:v>
                </c:pt>
                <c:pt idx="4">
                  <c:v>0.99044585987261147</c:v>
                </c:pt>
                <c:pt idx="5">
                  <c:v>0.97884498480243176</c:v>
                </c:pt>
              </c:numCache>
            </c:numRef>
          </c:val>
          <c:extLst>
            <c:ext xmlns:c16="http://schemas.microsoft.com/office/drawing/2014/chart" uri="{C3380CC4-5D6E-409C-BE32-E72D297353CC}">
              <c16:uniqueId val="{00000000-1B91-4FB0-BBD3-79DB92A3468A}"/>
            </c:ext>
          </c:extLst>
        </c:ser>
        <c:dLbls>
          <c:showLegendKey val="0"/>
          <c:showVal val="1"/>
          <c:showCatName val="0"/>
          <c:showSerName val="0"/>
          <c:showPercent val="0"/>
          <c:showBubbleSize val="0"/>
        </c:dLbls>
        <c:gapWidth val="101"/>
        <c:axId val="45290520"/>
        <c:axId val="45295224"/>
      </c:barChart>
      <c:catAx>
        <c:axId val="4529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95224"/>
        <c:crosses val="autoZero"/>
        <c:auto val="1"/>
        <c:lblAlgn val="ctr"/>
        <c:lblOffset val="100"/>
        <c:noMultiLvlLbl val="0"/>
      </c:catAx>
      <c:valAx>
        <c:axId val="45295224"/>
        <c:scaling>
          <c:orientation val="minMax"/>
        </c:scaling>
        <c:delete val="1"/>
        <c:axPos val="l"/>
        <c:numFmt formatCode="0%" sourceLinked="1"/>
        <c:majorTickMark val="none"/>
        <c:minorTickMark val="none"/>
        <c:tickLblPos val="nextTo"/>
        <c:crossAx val="4529052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US" sz="1400"/>
              <a:t>POA'S OFICINA ASESORA JURÍDICA</a:t>
            </a:r>
          </a:p>
        </c:rich>
      </c:tx>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tx>
            <c:strRef>
              <c:f>TOTAL!$C$19</c:f>
              <c:strCache>
                <c:ptCount val="1"/>
                <c:pt idx="0">
                  <c:v>% CUMPLIMIENTO</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TOTAL!$B$20:$B$21</c:f>
              <c:strCache>
                <c:ptCount val="2"/>
                <c:pt idx="0">
                  <c:v>Gestión Contractual</c:v>
                </c:pt>
                <c:pt idx="1">
                  <c:v>Gestión Jurídica</c:v>
                </c:pt>
              </c:strCache>
            </c:strRef>
          </c:cat>
          <c:val>
            <c:numRef>
              <c:f>TOTAL!$C$20:$C$21</c:f>
              <c:numCache>
                <c:formatCode>0%</c:formatCode>
                <c:ptCount val="2"/>
                <c:pt idx="0">
                  <c:v>1</c:v>
                </c:pt>
                <c:pt idx="1">
                  <c:v>1</c:v>
                </c:pt>
              </c:numCache>
            </c:numRef>
          </c:val>
          <c:extLst>
            <c:ext xmlns:c16="http://schemas.microsoft.com/office/drawing/2014/chart" uri="{C3380CC4-5D6E-409C-BE32-E72D297353CC}">
              <c16:uniqueId val="{00000000-7FC7-41E7-B119-DC8F90B2FEAD}"/>
            </c:ext>
          </c:extLst>
        </c:ser>
        <c:dLbls>
          <c:showLegendKey val="0"/>
          <c:showVal val="1"/>
          <c:showCatName val="0"/>
          <c:showSerName val="0"/>
          <c:showPercent val="0"/>
          <c:showBubbleSize val="0"/>
        </c:dLbls>
        <c:gapWidth val="227"/>
        <c:overlap val="-48"/>
        <c:axId val="45297576"/>
        <c:axId val="45299536"/>
      </c:barChart>
      <c:catAx>
        <c:axId val="4529757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99536"/>
        <c:crosses val="autoZero"/>
        <c:auto val="1"/>
        <c:lblAlgn val="ctr"/>
        <c:lblOffset val="100"/>
        <c:noMultiLvlLbl val="0"/>
      </c:catAx>
      <c:valAx>
        <c:axId val="45299536"/>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9757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US" sz="1400"/>
              <a:t>POA'S OFICINA ASESORA de planeación</a:t>
            </a:r>
          </a:p>
        </c:rich>
      </c:tx>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tx>
            <c:strRef>
              <c:f>TOTAL!$C$37</c:f>
              <c:strCache>
                <c:ptCount val="1"/>
                <c:pt idx="0">
                  <c:v>% CUMPLIMIENTO</c:v>
                </c:pt>
              </c:strCache>
            </c:strRef>
          </c:tx>
          <c:spPr>
            <a:pattFill prst="narVert">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TOTAL!$B$38:$B$39</c:f>
              <c:strCache>
                <c:ptCount val="2"/>
                <c:pt idx="0">
                  <c:v>Direccionamiento Estratégico</c:v>
                </c:pt>
                <c:pt idx="1">
                  <c:v>Fortalecimiento del SIG</c:v>
                </c:pt>
              </c:strCache>
            </c:strRef>
          </c:cat>
          <c:val>
            <c:numRef>
              <c:f>TOTAL!$C$38:$C$39</c:f>
              <c:numCache>
                <c:formatCode>0.0%</c:formatCode>
                <c:ptCount val="2"/>
                <c:pt idx="0">
                  <c:v>0.98947368421052639</c:v>
                </c:pt>
                <c:pt idx="1">
                  <c:v>1</c:v>
                </c:pt>
              </c:numCache>
            </c:numRef>
          </c:val>
          <c:extLst>
            <c:ext xmlns:c16="http://schemas.microsoft.com/office/drawing/2014/chart" uri="{C3380CC4-5D6E-409C-BE32-E72D297353CC}">
              <c16:uniqueId val="{00000000-C3EC-4647-9CEE-9231DA228CA1}"/>
            </c:ext>
          </c:extLst>
        </c:ser>
        <c:dLbls>
          <c:showLegendKey val="0"/>
          <c:showVal val="1"/>
          <c:showCatName val="0"/>
          <c:showSerName val="0"/>
          <c:showPercent val="0"/>
          <c:showBubbleSize val="0"/>
        </c:dLbls>
        <c:gapWidth val="227"/>
        <c:overlap val="-48"/>
        <c:axId val="45301104"/>
        <c:axId val="45301496"/>
      </c:barChart>
      <c:catAx>
        <c:axId val="45301104"/>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301496"/>
        <c:crosses val="autoZero"/>
        <c:auto val="1"/>
        <c:lblAlgn val="ctr"/>
        <c:lblOffset val="100"/>
        <c:noMultiLvlLbl val="0"/>
      </c:catAx>
      <c:valAx>
        <c:axId val="45301496"/>
        <c:scaling>
          <c:orientation val="minMax"/>
          <c:max val="1"/>
          <c:min val="0"/>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301104"/>
        <c:crosses val="autoZero"/>
        <c:crossBetween val="between"/>
        <c:majorUnit val="0.2"/>
        <c:min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US" sz="1400"/>
              <a:t>POA'S SUBDIRECCIÓN DE GESTIÓN CORPORATIVA</a:t>
            </a:r>
          </a:p>
        </c:rich>
      </c:tx>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tx>
            <c:v>% CUMPLIMIENTO</c:v>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TOTAL!$B$54:$B$60</c:f>
              <c:strCache>
                <c:ptCount val="7"/>
                <c:pt idx="0">
                  <c:v>Atención a la Ciudadanía</c:v>
                </c:pt>
                <c:pt idx="1">
                  <c:v>Gestión del Talento Humano</c:v>
                </c:pt>
                <c:pt idx="2">
                  <c:v>Gestión Documental</c:v>
                </c:pt>
                <c:pt idx="3">
                  <c:v>Gestión de Sistemas de Información y Tecnología</c:v>
                </c:pt>
                <c:pt idx="4">
                  <c:v>Administración de Bienes e Infraestructura</c:v>
                </c:pt>
                <c:pt idx="5">
                  <c:v>Control Interno Disciplinario</c:v>
                </c:pt>
                <c:pt idx="6">
                  <c:v>Gestión Financiera</c:v>
                </c:pt>
              </c:strCache>
            </c:strRef>
          </c:cat>
          <c:val>
            <c:numRef>
              <c:f>TOTAL!$C$54:$C$60</c:f>
              <c:numCache>
                <c:formatCode>0%</c:formatCode>
                <c:ptCount val="7"/>
                <c:pt idx="0">
                  <c:v>0.98348387096774192</c:v>
                </c:pt>
                <c:pt idx="1">
                  <c:v>0.9302721088435375</c:v>
                </c:pt>
                <c:pt idx="2">
                  <c:v>0.79431818181818181</c:v>
                </c:pt>
                <c:pt idx="3">
                  <c:v>1</c:v>
                </c:pt>
                <c:pt idx="4">
                  <c:v>1</c:v>
                </c:pt>
                <c:pt idx="5">
                  <c:v>0.95</c:v>
                </c:pt>
                <c:pt idx="6">
                  <c:v>1</c:v>
                </c:pt>
              </c:numCache>
            </c:numRef>
          </c:val>
          <c:extLst>
            <c:ext xmlns:c16="http://schemas.microsoft.com/office/drawing/2014/chart" uri="{C3380CC4-5D6E-409C-BE32-E72D297353CC}">
              <c16:uniqueId val="{00000000-7FC7-41E7-B119-DC8F90B2FEAD}"/>
            </c:ext>
          </c:extLst>
        </c:ser>
        <c:dLbls>
          <c:showLegendKey val="0"/>
          <c:showVal val="1"/>
          <c:showCatName val="0"/>
          <c:showSerName val="0"/>
          <c:showPercent val="0"/>
          <c:showBubbleSize val="0"/>
        </c:dLbls>
        <c:gapWidth val="227"/>
        <c:overlap val="-48"/>
        <c:axId val="252215448"/>
        <c:axId val="252213488"/>
      </c:barChart>
      <c:catAx>
        <c:axId val="252215448"/>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3488"/>
        <c:crosses val="autoZero"/>
        <c:auto val="1"/>
        <c:lblAlgn val="ctr"/>
        <c:lblOffset val="100"/>
        <c:noMultiLvlLbl val="0"/>
      </c:catAx>
      <c:valAx>
        <c:axId val="252213488"/>
        <c:scaling>
          <c:orientation val="minMax"/>
          <c:max val="1"/>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54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US" sz="1400"/>
              <a:t>POA'S SUBDIRECCIÓN DE PROTECCIÓN E INTERVENCIÓN DEL PATRIMONIO</a:t>
            </a:r>
          </a:p>
        </c:rich>
      </c:tx>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tx>
            <c:strRef>
              <c:f>TOTAL!$C$69</c:f>
              <c:strCache>
                <c:ptCount val="1"/>
                <c:pt idx="0">
                  <c:v>% CUMPLIMIENTO</c:v>
                </c:pt>
              </c:strCache>
            </c:strRef>
          </c:tx>
          <c:spPr>
            <a:pattFill prst="narVert">
              <a:fgClr>
                <a:schemeClr val="accent6"/>
              </a:fgClr>
              <a:bgClr>
                <a:schemeClr val="accent6">
                  <a:lumMod val="20000"/>
                  <a:lumOff val="80000"/>
                </a:schemeClr>
              </a:bgClr>
            </a:pattFill>
            <a:ln>
              <a:noFill/>
            </a:ln>
            <a:effectLst>
              <a:innerShdw blurRad="114300">
                <a:schemeClr val="accent6"/>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TOTAL!$B$70:$B$70</c:f>
              <c:strCache>
                <c:ptCount val="1"/>
                <c:pt idx="0">
                  <c:v>Protección e Intervención del Patrimonio</c:v>
                </c:pt>
              </c:strCache>
            </c:strRef>
          </c:cat>
          <c:val>
            <c:numRef>
              <c:f>TOTAL!$C$70:$C$70</c:f>
              <c:numCache>
                <c:formatCode>0.0%</c:formatCode>
                <c:ptCount val="1"/>
                <c:pt idx="0">
                  <c:v>0.97884498480243176</c:v>
                </c:pt>
              </c:numCache>
            </c:numRef>
          </c:val>
          <c:extLst>
            <c:ext xmlns:c16="http://schemas.microsoft.com/office/drawing/2014/chart" uri="{C3380CC4-5D6E-409C-BE32-E72D297353CC}">
              <c16:uniqueId val="{00000000-7FC7-41E7-B119-DC8F90B2FEAD}"/>
            </c:ext>
          </c:extLst>
        </c:ser>
        <c:dLbls>
          <c:showLegendKey val="0"/>
          <c:showVal val="1"/>
          <c:showCatName val="0"/>
          <c:showSerName val="0"/>
          <c:showPercent val="0"/>
          <c:showBubbleSize val="0"/>
        </c:dLbls>
        <c:gapWidth val="227"/>
        <c:overlap val="-48"/>
        <c:axId val="252213880"/>
        <c:axId val="252217408"/>
      </c:barChart>
      <c:catAx>
        <c:axId val="25221388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7408"/>
        <c:crosses val="autoZero"/>
        <c:auto val="1"/>
        <c:lblAlgn val="ctr"/>
        <c:lblOffset val="100"/>
        <c:noMultiLvlLbl val="0"/>
      </c:catAx>
      <c:valAx>
        <c:axId val="252217408"/>
        <c:scaling>
          <c:orientation val="minMax"/>
          <c:max val="1"/>
          <c:min val="0"/>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3880"/>
        <c:crosses val="autoZero"/>
        <c:crossBetween val="between"/>
        <c:majorUnit val="0.2"/>
        <c:min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US" sz="1400"/>
              <a:t>POA'S SUBDIRECCIÓN DE DIVULGACIÓN Y APROPIACIÓN SOCIAL DEL PATRIMONIO</a:t>
            </a:r>
          </a:p>
        </c:rich>
      </c:tx>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tx>
            <c:strRef>
              <c:f>TOTAL!$C$83</c:f>
              <c:strCache>
                <c:ptCount val="1"/>
                <c:pt idx="0">
                  <c:v>% CUMPLIMIENTO</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TOTAL!$B$84:$B$85</c:f>
              <c:strCache>
                <c:ptCount val="2"/>
                <c:pt idx="0">
                  <c:v>Comunicación Estratégica</c:v>
                </c:pt>
                <c:pt idx="1">
                  <c:v>Divulgación y Apropiación Social del Patrimonio</c:v>
                </c:pt>
              </c:strCache>
            </c:strRef>
          </c:cat>
          <c:val>
            <c:numRef>
              <c:f>TOTAL!$C$84:$C$85</c:f>
              <c:numCache>
                <c:formatCode>0.0%</c:formatCode>
                <c:ptCount val="2"/>
                <c:pt idx="0" formatCode="0%">
                  <c:v>1</c:v>
                </c:pt>
                <c:pt idx="1">
                  <c:v>0.9976028028766365</c:v>
                </c:pt>
              </c:numCache>
            </c:numRef>
          </c:val>
          <c:extLst>
            <c:ext xmlns:c16="http://schemas.microsoft.com/office/drawing/2014/chart" uri="{C3380CC4-5D6E-409C-BE32-E72D297353CC}">
              <c16:uniqueId val="{00000000-7FC7-41E7-B119-DC8F90B2FEAD}"/>
            </c:ext>
          </c:extLst>
        </c:ser>
        <c:dLbls>
          <c:showLegendKey val="0"/>
          <c:showVal val="1"/>
          <c:showCatName val="0"/>
          <c:showSerName val="0"/>
          <c:showPercent val="0"/>
          <c:showBubbleSize val="0"/>
        </c:dLbls>
        <c:gapWidth val="227"/>
        <c:overlap val="-48"/>
        <c:axId val="252211136"/>
        <c:axId val="252212704"/>
      </c:barChart>
      <c:catAx>
        <c:axId val="25221113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2704"/>
        <c:crosses val="autoZero"/>
        <c:auto val="1"/>
        <c:lblAlgn val="ctr"/>
        <c:lblOffset val="100"/>
        <c:noMultiLvlLbl val="0"/>
      </c:catAx>
      <c:valAx>
        <c:axId val="25221270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113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US" sz="1400"/>
              <a:t>POA'S SUBDIRECCIÓN DE GESTIÓN TERRITORIAL DEL PATRIMONIO</a:t>
            </a:r>
          </a:p>
        </c:rich>
      </c:tx>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clustered"/>
        <c:varyColors val="0"/>
        <c:ser>
          <c:idx val="0"/>
          <c:order val="0"/>
          <c:tx>
            <c:strRef>
              <c:f>TOTAL!$C$98</c:f>
              <c:strCache>
                <c:ptCount val="1"/>
                <c:pt idx="0">
                  <c:v>% CUMPLIMIENTO</c:v>
                </c:pt>
              </c:strCache>
            </c:strRef>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TOTAL!$B$99</c:f>
              <c:strCache>
                <c:ptCount val="1"/>
                <c:pt idx="0">
                  <c:v>Gestión Territorial del Patrimonio</c:v>
                </c:pt>
              </c:strCache>
            </c:strRef>
          </c:cat>
          <c:val>
            <c:numRef>
              <c:f>TOTAL!$C$99</c:f>
              <c:numCache>
                <c:formatCode>0.0%</c:formatCode>
                <c:ptCount val="1"/>
                <c:pt idx="0">
                  <c:v>0.99044585987261147</c:v>
                </c:pt>
              </c:numCache>
            </c:numRef>
          </c:val>
          <c:extLst>
            <c:ext xmlns:c16="http://schemas.microsoft.com/office/drawing/2014/chart" uri="{C3380CC4-5D6E-409C-BE32-E72D297353CC}">
              <c16:uniqueId val="{00000000-7FC7-41E7-B119-DC8F90B2FEAD}"/>
            </c:ext>
          </c:extLst>
        </c:ser>
        <c:dLbls>
          <c:showLegendKey val="0"/>
          <c:showVal val="1"/>
          <c:showCatName val="0"/>
          <c:showSerName val="0"/>
          <c:showPercent val="0"/>
          <c:showBubbleSize val="0"/>
        </c:dLbls>
        <c:gapWidth val="227"/>
        <c:overlap val="-48"/>
        <c:axId val="252214272"/>
        <c:axId val="252215840"/>
      </c:barChart>
      <c:catAx>
        <c:axId val="252214272"/>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5840"/>
        <c:crosses val="autoZero"/>
        <c:auto val="1"/>
        <c:lblAlgn val="ctr"/>
        <c:lblOffset val="100"/>
        <c:noMultiLvlLbl val="0"/>
      </c:catAx>
      <c:valAx>
        <c:axId val="252215840"/>
        <c:scaling>
          <c:orientation val="minMax"/>
          <c:max val="1"/>
          <c:min val="0"/>
        </c:scaling>
        <c:delete val="0"/>
        <c:axPos val="b"/>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2214272"/>
        <c:crosses val="autoZero"/>
        <c:crossBetween val="between"/>
        <c:majorUnit val="0.2"/>
        <c:min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1228725</xdr:colOff>
      <xdr:row>0</xdr:row>
      <xdr:rowOff>114300</xdr:rowOff>
    </xdr:from>
    <xdr:ext cx="2428875" cy="619125"/>
    <xdr:pic>
      <xdr:nvPicPr>
        <xdr:cNvPr id="4" name="image1.png"/>
        <xdr:cNvPicPr preferRelativeResize="0"/>
      </xdr:nvPicPr>
      <xdr:blipFill>
        <a:blip xmlns:r="http://schemas.openxmlformats.org/officeDocument/2006/relationships" r:embed="rId1" cstate="print"/>
        <a:stretch>
          <a:fillRect/>
        </a:stretch>
      </xdr:blipFill>
      <xdr:spPr>
        <a:xfrm>
          <a:off x="1600200" y="114300"/>
          <a:ext cx="2428875" cy="6191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1228725</xdr:colOff>
      <xdr:row>0</xdr:row>
      <xdr:rowOff>114300</xdr:rowOff>
    </xdr:from>
    <xdr:ext cx="2428875" cy="619125"/>
    <xdr:pic>
      <xdr:nvPicPr>
        <xdr:cNvPr id="4" name="image1.png"/>
        <xdr:cNvPicPr preferRelativeResize="0"/>
      </xdr:nvPicPr>
      <xdr:blipFill>
        <a:blip xmlns:r="http://schemas.openxmlformats.org/officeDocument/2006/relationships" r:embed="rId1" cstate="print"/>
        <a:stretch>
          <a:fillRect/>
        </a:stretch>
      </xdr:blipFill>
      <xdr:spPr>
        <a:xfrm>
          <a:off x="1600200" y="114300"/>
          <a:ext cx="2428875" cy="619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1228725</xdr:colOff>
      <xdr:row>0</xdr:row>
      <xdr:rowOff>114300</xdr:rowOff>
    </xdr:from>
    <xdr:ext cx="2428875" cy="619125"/>
    <xdr:pic>
      <xdr:nvPicPr>
        <xdr:cNvPr id="4" name="image1.png"/>
        <xdr:cNvPicPr preferRelativeResize="0"/>
      </xdr:nvPicPr>
      <xdr:blipFill>
        <a:blip xmlns:r="http://schemas.openxmlformats.org/officeDocument/2006/relationships" r:embed="rId1" cstate="print"/>
        <a:stretch>
          <a:fillRect/>
        </a:stretch>
      </xdr:blipFill>
      <xdr:spPr>
        <a:xfrm>
          <a:off x="1600200" y="114300"/>
          <a:ext cx="2428875" cy="6191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1228725</xdr:colOff>
      <xdr:row>0</xdr:row>
      <xdr:rowOff>114300</xdr:rowOff>
    </xdr:from>
    <xdr:ext cx="2428875" cy="619125"/>
    <xdr:pic>
      <xdr:nvPicPr>
        <xdr:cNvPr id="5" name="image1.png"/>
        <xdr:cNvPicPr preferRelativeResize="0"/>
      </xdr:nvPicPr>
      <xdr:blipFill>
        <a:blip xmlns:r="http://schemas.openxmlformats.org/officeDocument/2006/relationships" r:embed="rId1" cstate="print"/>
        <a:stretch>
          <a:fillRect/>
        </a:stretch>
      </xdr:blipFill>
      <xdr:spPr>
        <a:xfrm>
          <a:off x="1600200" y="114300"/>
          <a:ext cx="2428875" cy="6191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1228725</xdr:colOff>
      <xdr:row>0</xdr:row>
      <xdr:rowOff>114300</xdr:rowOff>
    </xdr:from>
    <xdr:ext cx="2428875" cy="619125"/>
    <xdr:pic>
      <xdr:nvPicPr>
        <xdr:cNvPr id="4" name="image1.png"/>
        <xdr:cNvPicPr preferRelativeResize="0"/>
      </xdr:nvPicPr>
      <xdr:blipFill>
        <a:blip xmlns:r="http://schemas.openxmlformats.org/officeDocument/2006/relationships" r:embed="rId1" cstate="print"/>
        <a:stretch>
          <a:fillRect/>
        </a:stretch>
      </xdr:blipFill>
      <xdr:spPr>
        <a:xfrm>
          <a:off x="1600200" y="114300"/>
          <a:ext cx="2428875" cy="61912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1228725</xdr:colOff>
      <xdr:row>0</xdr:row>
      <xdr:rowOff>114300</xdr:rowOff>
    </xdr:from>
    <xdr:ext cx="2428875" cy="619125"/>
    <xdr:pic>
      <xdr:nvPicPr>
        <xdr:cNvPr id="2" name="image1.png"/>
        <xdr:cNvPicPr preferRelativeResize="0"/>
      </xdr:nvPicPr>
      <xdr:blipFill>
        <a:blip xmlns:r="http://schemas.openxmlformats.org/officeDocument/2006/relationships" r:embed="rId1" cstate="print"/>
        <a:stretch>
          <a:fillRect/>
        </a:stretch>
      </xdr:blipFill>
      <xdr:spPr>
        <a:xfrm>
          <a:off x="1600200" y="114300"/>
          <a:ext cx="2428875" cy="6191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xdr:from>
      <xdr:col>5</xdr:col>
      <xdr:colOff>180974</xdr:colOff>
      <xdr:row>0</xdr:row>
      <xdr:rowOff>104775</xdr:rowOff>
    </xdr:from>
    <xdr:to>
      <xdr:col>12</xdr:col>
      <xdr:colOff>400049</xdr:colOff>
      <xdr:row>15</xdr:row>
      <xdr:rowOff>38100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171450</xdr:colOff>
      <xdr:row>18</xdr:row>
      <xdr:rowOff>9525</xdr:rowOff>
    </xdr:from>
    <xdr:to>
      <xdr:col>11</xdr:col>
      <xdr:colOff>171450</xdr:colOff>
      <xdr:row>34</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228600</xdr:colOff>
      <xdr:row>36</xdr:row>
      <xdr:rowOff>0</xdr:rowOff>
    </xdr:from>
    <xdr:to>
      <xdr:col>11</xdr:col>
      <xdr:colOff>228600</xdr:colOff>
      <xdr:row>49</xdr:row>
      <xdr:rowOff>152400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52</xdr:row>
      <xdr:rowOff>0</xdr:rowOff>
    </xdr:from>
    <xdr:to>
      <xdr:col>11</xdr:col>
      <xdr:colOff>0</xdr:colOff>
      <xdr:row>65</xdr:row>
      <xdr:rowOff>152400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68</xdr:row>
      <xdr:rowOff>0</xdr:rowOff>
    </xdr:from>
    <xdr:to>
      <xdr:col>11</xdr:col>
      <xdr:colOff>0</xdr:colOff>
      <xdr:row>79</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82</xdr:row>
      <xdr:rowOff>0</xdr:rowOff>
    </xdr:from>
    <xdr:to>
      <xdr:col>11</xdr:col>
      <xdr:colOff>0</xdr:colOff>
      <xdr:row>94</xdr:row>
      <xdr:rowOff>152400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97</xdr:row>
      <xdr:rowOff>0</xdr:rowOff>
    </xdr:from>
    <xdr:to>
      <xdr:col>11</xdr:col>
      <xdr:colOff>0</xdr:colOff>
      <xdr:row>108</xdr:row>
      <xdr:rowOff>152400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topLeftCell="A37" workbookViewId="0">
      <selection activeCell="A40" sqref="A40:F40"/>
    </sheetView>
  </sheetViews>
  <sheetFormatPr baseColWidth="10" defaultColWidth="14.42578125" defaultRowHeight="15" customHeight="1" x14ac:dyDescent="0.25"/>
  <cols>
    <col min="1" max="1" width="5.5703125" style="37" customWidth="1"/>
    <col min="2" max="2" width="18.7109375" style="37" customWidth="1"/>
    <col min="3" max="4" width="27.140625" style="37" customWidth="1"/>
    <col min="5" max="5" width="12.28515625" style="37" customWidth="1"/>
    <col min="6" max="6" width="64.85546875" style="37" customWidth="1"/>
    <col min="7" max="7" width="43.85546875" style="37" customWidth="1"/>
    <col min="8" max="8" width="33.7109375" style="37" customWidth="1"/>
    <col min="9" max="26" width="10" style="37" customWidth="1"/>
    <col min="27" max="16384" width="14.42578125" style="37"/>
  </cols>
  <sheetData>
    <row r="1" spans="1:26" ht="68.25" customHeight="1" x14ac:dyDescent="0.25">
      <c r="A1" s="114" t="s">
        <v>0</v>
      </c>
      <c r="B1" s="115"/>
      <c r="C1" s="115"/>
      <c r="D1" s="116"/>
      <c r="E1" s="117" t="s">
        <v>1</v>
      </c>
      <c r="F1" s="118"/>
      <c r="G1" s="1"/>
      <c r="H1" s="2"/>
      <c r="I1" s="2"/>
      <c r="J1" s="2"/>
      <c r="K1" s="2"/>
      <c r="L1" s="2"/>
      <c r="M1" s="2"/>
      <c r="N1" s="2"/>
      <c r="O1" s="2"/>
      <c r="P1" s="2"/>
      <c r="Q1" s="2"/>
      <c r="R1" s="2"/>
      <c r="S1" s="2"/>
      <c r="T1" s="2"/>
      <c r="U1" s="2"/>
      <c r="V1" s="2"/>
      <c r="W1" s="2"/>
      <c r="X1" s="2"/>
      <c r="Y1" s="2"/>
      <c r="Z1" s="2"/>
    </row>
    <row r="2" spans="1:26" ht="27.75" customHeight="1" x14ac:dyDescent="0.25">
      <c r="A2" s="119" t="s">
        <v>2</v>
      </c>
      <c r="B2" s="120"/>
      <c r="C2" s="120"/>
      <c r="D2" s="120"/>
      <c r="E2" s="119" t="s">
        <v>3</v>
      </c>
      <c r="F2" s="121"/>
      <c r="G2" s="1"/>
      <c r="H2" s="2"/>
      <c r="I2" s="2"/>
      <c r="J2" s="2"/>
      <c r="K2" s="2"/>
      <c r="L2" s="2"/>
      <c r="M2" s="2"/>
      <c r="N2" s="2"/>
      <c r="O2" s="2"/>
      <c r="P2" s="2"/>
      <c r="Q2" s="2"/>
      <c r="R2" s="2"/>
      <c r="S2" s="2"/>
      <c r="T2" s="2"/>
      <c r="U2" s="2"/>
      <c r="V2" s="2"/>
      <c r="W2" s="2"/>
      <c r="X2" s="2"/>
      <c r="Y2" s="2"/>
      <c r="Z2" s="2"/>
    </row>
    <row r="3" spans="1:26" ht="27.75" customHeight="1" x14ac:dyDescent="0.25">
      <c r="A3" s="122" t="s">
        <v>4</v>
      </c>
      <c r="B3" s="120"/>
      <c r="C3" s="120"/>
      <c r="D3" s="120"/>
      <c r="E3" s="123" t="s">
        <v>5</v>
      </c>
      <c r="F3" s="121"/>
      <c r="G3" s="1"/>
      <c r="H3" s="2"/>
      <c r="I3" s="2"/>
      <c r="J3" s="2"/>
      <c r="K3" s="2"/>
      <c r="L3" s="2"/>
      <c r="M3" s="2"/>
      <c r="N3" s="2"/>
      <c r="O3" s="2"/>
      <c r="P3" s="2"/>
      <c r="Q3" s="2"/>
      <c r="R3" s="2"/>
      <c r="S3" s="2"/>
      <c r="T3" s="2"/>
      <c r="U3" s="2"/>
      <c r="V3" s="2"/>
      <c r="W3" s="2"/>
      <c r="X3" s="2"/>
      <c r="Y3" s="2"/>
      <c r="Z3" s="2"/>
    </row>
    <row r="4" spans="1:26" ht="27" customHeight="1" x14ac:dyDescent="0.25">
      <c r="A4" s="119" t="s">
        <v>6</v>
      </c>
      <c r="B4" s="120"/>
      <c r="C4" s="120"/>
      <c r="D4" s="120"/>
      <c r="E4" s="120"/>
      <c r="F4" s="121"/>
      <c r="G4" s="1"/>
      <c r="H4" s="2"/>
      <c r="I4" s="2"/>
      <c r="J4" s="2"/>
      <c r="K4" s="2"/>
      <c r="L4" s="2"/>
      <c r="M4" s="2"/>
      <c r="N4" s="2"/>
      <c r="O4" s="2"/>
      <c r="P4" s="2"/>
      <c r="Q4" s="2"/>
      <c r="R4" s="2"/>
      <c r="S4" s="2"/>
      <c r="T4" s="2"/>
      <c r="U4" s="2"/>
      <c r="V4" s="2"/>
      <c r="W4" s="2"/>
      <c r="X4" s="2"/>
      <c r="Y4" s="2"/>
      <c r="Z4" s="2"/>
    </row>
    <row r="5" spans="1:26" ht="66" customHeight="1" x14ac:dyDescent="0.25">
      <c r="A5" s="122" t="s">
        <v>891</v>
      </c>
      <c r="B5" s="120"/>
      <c r="C5" s="120"/>
      <c r="D5" s="120"/>
      <c r="E5" s="120"/>
      <c r="F5" s="121"/>
      <c r="G5" s="1"/>
      <c r="H5" s="2"/>
      <c r="I5" s="2"/>
      <c r="J5" s="2"/>
      <c r="K5" s="2"/>
      <c r="L5" s="2"/>
      <c r="M5" s="2"/>
      <c r="N5" s="2"/>
      <c r="O5" s="2"/>
      <c r="P5" s="2"/>
      <c r="Q5" s="2"/>
      <c r="R5" s="2"/>
      <c r="S5" s="2"/>
      <c r="T5" s="2"/>
      <c r="U5" s="2"/>
      <c r="V5" s="2"/>
      <c r="W5" s="2"/>
      <c r="X5" s="2"/>
      <c r="Y5" s="2"/>
      <c r="Z5" s="2"/>
    </row>
    <row r="6" spans="1:26" ht="13.5" x14ac:dyDescent="0.25">
      <c r="A6" s="124" t="s">
        <v>7</v>
      </c>
      <c r="B6" s="120"/>
      <c r="C6" s="120"/>
      <c r="D6" s="121"/>
      <c r="E6" s="124" t="s">
        <v>8</v>
      </c>
      <c r="F6" s="125"/>
      <c r="G6" s="3"/>
      <c r="H6" s="4"/>
      <c r="I6" s="4"/>
      <c r="J6" s="4"/>
      <c r="K6" s="4"/>
      <c r="L6" s="4"/>
      <c r="M6" s="4"/>
      <c r="N6" s="4"/>
      <c r="O6" s="4"/>
      <c r="P6" s="4"/>
      <c r="Q6" s="4"/>
      <c r="R6" s="4"/>
      <c r="S6" s="4"/>
      <c r="T6" s="4"/>
      <c r="U6" s="4"/>
      <c r="V6" s="4"/>
      <c r="W6" s="4"/>
      <c r="X6" s="4"/>
      <c r="Y6" s="4"/>
      <c r="Z6" s="4"/>
    </row>
    <row r="7" spans="1:26" ht="40.5" customHeight="1" x14ac:dyDescent="0.25">
      <c r="A7" s="5" t="s">
        <v>9</v>
      </c>
      <c r="B7" s="5" t="s">
        <v>10</v>
      </c>
      <c r="C7" s="5" t="s">
        <v>20</v>
      </c>
      <c r="D7" s="5" t="s">
        <v>21</v>
      </c>
      <c r="E7" s="6" t="s">
        <v>22</v>
      </c>
      <c r="F7" s="5" t="s">
        <v>23</v>
      </c>
      <c r="G7" s="7"/>
      <c r="H7" s="8"/>
      <c r="I7" s="8"/>
      <c r="J7" s="8"/>
      <c r="K7" s="8"/>
      <c r="L7" s="8"/>
      <c r="M7" s="8"/>
      <c r="N7" s="8"/>
      <c r="O7" s="8"/>
      <c r="P7" s="8"/>
      <c r="Q7" s="8"/>
      <c r="R7" s="8"/>
      <c r="S7" s="8"/>
      <c r="T7" s="8"/>
      <c r="U7" s="8"/>
      <c r="V7" s="8"/>
      <c r="W7" s="8"/>
      <c r="X7" s="8"/>
      <c r="Y7" s="8"/>
      <c r="Z7" s="8"/>
    </row>
    <row r="8" spans="1:26" ht="27.75" customHeight="1" x14ac:dyDescent="0.25">
      <c r="A8" s="126" t="s">
        <v>14</v>
      </c>
      <c r="B8" s="127"/>
      <c r="C8" s="127"/>
      <c r="D8" s="127"/>
      <c r="E8" s="120"/>
      <c r="F8" s="121"/>
      <c r="G8" s="9"/>
      <c r="H8" s="4"/>
      <c r="I8" s="4"/>
      <c r="J8" s="4"/>
      <c r="K8" s="4"/>
      <c r="L8" s="4"/>
      <c r="M8" s="4"/>
      <c r="N8" s="4"/>
      <c r="O8" s="4"/>
      <c r="P8" s="4"/>
      <c r="Q8" s="4"/>
      <c r="R8" s="4"/>
      <c r="S8" s="4"/>
      <c r="T8" s="4"/>
      <c r="U8" s="4"/>
      <c r="V8" s="4"/>
      <c r="W8" s="4"/>
      <c r="X8" s="4"/>
      <c r="Y8" s="4"/>
      <c r="Z8" s="4"/>
    </row>
    <row r="9" spans="1:26" ht="81" x14ac:dyDescent="0.25">
      <c r="A9" s="112">
        <v>1</v>
      </c>
      <c r="B9" s="112" t="s">
        <v>70</v>
      </c>
      <c r="C9" s="32" t="s">
        <v>71</v>
      </c>
      <c r="D9" s="32" t="s">
        <v>72</v>
      </c>
      <c r="E9" s="31">
        <v>1</v>
      </c>
      <c r="F9" s="11" t="s">
        <v>906</v>
      </c>
      <c r="G9" s="1"/>
      <c r="H9" s="2"/>
      <c r="I9" s="2"/>
      <c r="J9" s="2"/>
      <c r="K9" s="2"/>
      <c r="L9" s="2"/>
      <c r="M9" s="2"/>
      <c r="N9" s="2"/>
      <c r="O9" s="2"/>
      <c r="P9" s="2"/>
      <c r="Q9" s="2"/>
      <c r="R9" s="2"/>
      <c r="S9" s="2"/>
      <c r="T9" s="2"/>
      <c r="U9" s="2"/>
      <c r="V9" s="2"/>
      <c r="W9" s="2"/>
      <c r="X9" s="2"/>
      <c r="Y9" s="2"/>
      <c r="Z9" s="2"/>
    </row>
    <row r="10" spans="1:26" ht="81" x14ac:dyDescent="0.25">
      <c r="A10" s="112"/>
      <c r="B10" s="112"/>
      <c r="C10" s="32" t="s">
        <v>73</v>
      </c>
      <c r="D10" s="32" t="s">
        <v>74</v>
      </c>
      <c r="E10" s="31">
        <v>1</v>
      </c>
      <c r="F10" s="11" t="s">
        <v>907</v>
      </c>
      <c r="G10" s="1"/>
      <c r="H10" s="2"/>
      <c r="I10" s="2"/>
      <c r="J10" s="2"/>
      <c r="K10" s="2"/>
      <c r="L10" s="2"/>
      <c r="M10" s="2"/>
      <c r="N10" s="2"/>
      <c r="O10" s="2"/>
      <c r="P10" s="2"/>
      <c r="Q10" s="2"/>
      <c r="R10" s="2"/>
      <c r="S10" s="2"/>
      <c r="T10" s="2"/>
      <c r="U10" s="2"/>
      <c r="V10" s="2"/>
      <c r="W10" s="2"/>
      <c r="X10" s="2"/>
      <c r="Y10" s="2"/>
      <c r="Z10" s="2"/>
    </row>
    <row r="11" spans="1:26" ht="148.5" x14ac:dyDescent="0.25">
      <c r="A11" s="112"/>
      <c r="B11" s="112"/>
      <c r="C11" s="33" t="s">
        <v>75</v>
      </c>
      <c r="D11" s="34" t="s">
        <v>76</v>
      </c>
      <c r="E11" s="31">
        <v>1</v>
      </c>
      <c r="F11" s="11" t="s">
        <v>924</v>
      </c>
      <c r="G11" s="1"/>
      <c r="H11" s="2"/>
      <c r="I11" s="2"/>
      <c r="J11" s="2"/>
      <c r="K11" s="2"/>
      <c r="L11" s="2"/>
      <c r="M11" s="2"/>
      <c r="N11" s="2"/>
      <c r="O11" s="2"/>
      <c r="P11" s="2"/>
      <c r="Q11" s="2"/>
      <c r="R11" s="2"/>
      <c r="S11" s="2"/>
      <c r="T11" s="2"/>
      <c r="U11" s="2"/>
      <c r="V11" s="2"/>
      <c r="W11" s="2"/>
      <c r="X11" s="2"/>
      <c r="Y11" s="2"/>
      <c r="Z11" s="2"/>
    </row>
    <row r="12" spans="1:26" ht="27" x14ac:dyDescent="0.25">
      <c r="A12" s="112"/>
      <c r="B12" s="112"/>
      <c r="C12" s="32" t="s">
        <v>77</v>
      </c>
      <c r="D12" s="32" t="s">
        <v>78</v>
      </c>
      <c r="E12" s="31">
        <v>1</v>
      </c>
      <c r="F12" s="11" t="s">
        <v>925</v>
      </c>
      <c r="G12" s="1"/>
      <c r="H12" s="2"/>
      <c r="I12" s="2"/>
      <c r="J12" s="2"/>
      <c r="K12" s="2"/>
      <c r="L12" s="2"/>
      <c r="M12" s="2"/>
      <c r="N12" s="2"/>
      <c r="O12" s="2"/>
      <c r="P12" s="2"/>
      <c r="Q12" s="2"/>
      <c r="R12" s="2"/>
      <c r="S12" s="2"/>
      <c r="T12" s="2"/>
      <c r="U12" s="2"/>
      <c r="V12" s="2"/>
      <c r="W12" s="2"/>
      <c r="X12" s="2"/>
      <c r="Y12" s="2"/>
      <c r="Z12" s="2"/>
    </row>
    <row r="13" spans="1:26" ht="27" x14ac:dyDescent="0.25">
      <c r="A13" s="112"/>
      <c r="B13" s="112"/>
      <c r="C13" s="32" t="s">
        <v>79</v>
      </c>
      <c r="D13" s="32" t="s">
        <v>78</v>
      </c>
      <c r="E13" s="31">
        <v>1</v>
      </c>
      <c r="F13" s="11" t="s">
        <v>926</v>
      </c>
      <c r="G13" s="1"/>
      <c r="H13" s="2"/>
      <c r="I13" s="2"/>
      <c r="J13" s="2"/>
      <c r="K13" s="2"/>
      <c r="L13" s="2"/>
      <c r="M13" s="2"/>
      <c r="N13" s="2"/>
      <c r="O13" s="2"/>
      <c r="P13" s="2"/>
      <c r="Q13" s="2"/>
      <c r="R13" s="2"/>
      <c r="S13" s="2"/>
      <c r="T13" s="2"/>
      <c r="U13" s="2"/>
      <c r="V13" s="2"/>
      <c r="W13" s="2"/>
      <c r="X13" s="2"/>
      <c r="Y13" s="2"/>
      <c r="Z13" s="2"/>
    </row>
    <row r="14" spans="1:26" ht="135" x14ac:dyDescent="0.25">
      <c r="A14" s="112"/>
      <c r="B14" s="112"/>
      <c r="C14" s="32" t="s">
        <v>80</v>
      </c>
      <c r="D14" s="32" t="s">
        <v>78</v>
      </c>
      <c r="E14" s="31">
        <v>1</v>
      </c>
      <c r="F14" s="11" t="s">
        <v>927</v>
      </c>
      <c r="G14" s="1"/>
      <c r="H14" s="2"/>
      <c r="I14" s="2"/>
      <c r="J14" s="2"/>
      <c r="K14" s="2"/>
      <c r="L14" s="2"/>
      <c r="M14" s="2"/>
      <c r="N14" s="2"/>
      <c r="O14" s="2"/>
      <c r="P14" s="2"/>
      <c r="Q14" s="2"/>
      <c r="R14" s="2"/>
      <c r="S14" s="2"/>
      <c r="T14" s="2"/>
      <c r="U14" s="2"/>
      <c r="V14" s="2"/>
      <c r="W14" s="2"/>
      <c r="X14" s="2"/>
      <c r="Y14" s="2"/>
      <c r="Z14" s="2"/>
    </row>
    <row r="15" spans="1:26" ht="40.5" x14ac:dyDescent="0.25">
      <c r="A15" s="112">
        <v>2</v>
      </c>
      <c r="B15" s="113" t="s">
        <v>81</v>
      </c>
      <c r="C15" s="35" t="s">
        <v>82</v>
      </c>
      <c r="D15" s="34" t="s">
        <v>83</v>
      </c>
      <c r="E15" s="31">
        <v>1</v>
      </c>
      <c r="F15" s="11" t="s">
        <v>928</v>
      </c>
      <c r="G15" s="1"/>
      <c r="H15" s="2"/>
      <c r="I15" s="2"/>
      <c r="J15" s="2"/>
      <c r="K15" s="2"/>
      <c r="L15" s="2"/>
      <c r="M15" s="2"/>
      <c r="N15" s="2"/>
      <c r="O15" s="2"/>
      <c r="P15" s="2"/>
      <c r="Q15" s="2"/>
      <c r="R15" s="2"/>
      <c r="S15" s="2"/>
      <c r="T15" s="2"/>
      <c r="U15" s="2"/>
      <c r="V15" s="2"/>
      <c r="W15" s="2"/>
      <c r="X15" s="2"/>
      <c r="Y15" s="2"/>
      <c r="Z15" s="2"/>
    </row>
    <row r="16" spans="1:26" ht="54" x14ac:dyDescent="0.25">
      <c r="A16" s="112"/>
      <c r="B16" s="113"/>
      <c r="C16" s="35" t="s">
        <v>84</v>
      </c>
      <c r="D16" s="33" t="s">
        <v>85</v>
      </c>
      <c r="E16" s="31">
        <v>1</v>
      </c>
      <c r="F16" s="11" t="s">
        <v>929</v>
      </c>
      <c r="G16" s="1"/>
      <c r="H16" s="2"/>
      <c r="I16" s="2"/>
      <c r="J16" s="2"/>
      <c r="K16" s="2"/>
      <c r="L16" s="2"/>
      <c r="M16" s="2"/>
      <c r="N16" s="2"/>
      <c r="O16" s="2"/>
      <c r="P16" s="2"/>
      <c r="Q16" s="2"/>
      <c r="R16" s="2"/>
      <c r="S16" s="2"/>
      <c r="T16" s="2"/>
      <c r="U16" s="2"/>
      <c r="V16" s="2"/>
      <c r="W16" s="2"/>
      <c r="X16" s="2"/>
      <c r="Y16" s="2"/>
      <c r="Z16" s="2"/>
    </row>
    <row r="17" spans="1:26" ht="27" x14ac:dyDescent="0.25">
      <c r="A17" s="112"/>
      <c r="B17" s="113"/>
      <c r="C17" s="35" t="s">
        <v>86</v>
      </c>
      <c r="D17" s="33" t="s">
        <v>87</v>
      </c>
      <c r="E17" s="31">
        <v>1</v>
      </c>
      <c r="F17" s="11" t="s">
        <v>930</v>
      </c>
      <c r="G17" s="1"/>
      <c r="H17" s="2"/>
      <c r="I17" s="2"/>
      <c r="J17" s="2"/>
      <c r="K17" s="2"/>
      <c r="L17" s="2"/>
      <c r="M17" s="2"/>
      <c r="N17" s="2"/>
      <c r="O17" s="2"/>
      <c r="P17" s="2"/>
      <c r="Q17" s="2"/>
      <c r="R17" s="2"/>
      <c r="S17" s="2"/>
      <c r="T17" s="2"/>
      <c r="U17" s="2"/>
      <c r="V17" s="2"/>
      <c r="W17" s="2"/>
      <c r="X17" s="2"/>
      <c r="Y17" s="2"/>
      <c r="Z17" s="2"/>
    </row>
    <row r="18" spans="1:26" ht="40.5" x14ac:dyDescent="0.25">
      <c r="A18" s="112">
        <v>3</v>
      </c>
      <c r="B18" s="112" t="s">
        <v>88</v>
      </c>
      <c r="C18" s="36" t="s">
        <v>89</v>
      </c>
      <c r="D18" s="32" t="s">
        <v>90</v>
      </c>
      <c r="E18" s="31">
        <v>1</v>
      </c>
      <c r="F18" s="11" t="s">
        <v>931</v>
      </c>
      <c r="G18" s="1"/>
      <c r="H18" s="2"/>
      <c r="I18" s="2"/>
      <c r="J18" s="2"/>
      <c r="K18" s="2"/>
      <c r="L18" s="2"/>
      <c r="M18" s="2"/>
      <c r="N18" s="2"/>
      <c r="O18" s="2"/>
      <c r="P18" s="2"/>
      <c r="Q18" s="2"/>
      <c r="R18" s="2"/>
      <c r="S18" s="2"/>
      <c r="T18" s="2"/>
      <c r="U18" s="2"/>
      <c r="V18" s="2"/>
      <c r="W18" s="2"/>
      <c r="X18" s="2"/>
      <c r="Y18" s="2"/>
      <c r="Z18" s="2"/>
    </row>
    <row r="19" spans="1:26" ht="40.5" x14ac:dyDescent="0.25">
      <c r="A19" s="112"/>
      <c r="B19" s="112"/>
      <c r="C19" s="36" t="s">
        <v>91</v>
      </c>
      <c r="D19" s="36" t="s">
        <v>92</v>
      </c>
      <c r="E19" s="31">
        <v>1</v>
      </c>
      <c r="F19" s="11" t="s">
        <v>932</v>
      </c>
      <c r="G19" s="1"/>
      <c r="H19" s="2"/>
      <c r="I19" s="2"/>
      <c r="J19" s="2"/>
      <c r="K19" s="2"/>
      <c r="L19" s="2"/>
      <c r="M19" s="2"/>
      <c r="N19" s="2"/>
      <c r="O19" s="2"/>
      <c r="P19" s="2"/>
      <c r="Q19" s="2"/>
      <c r="R19" s="2"/>
      <c r="S19" s="2"/>
      <c r="T19" s="2"/>
      <c r="U19" s="2"/>
      <c r="V19" s="2"/>
      <c r="W19" s="2"/>
      <c r="X19" s="2"/>
      <c r="Y19" s="2"/>
      <c r="Z19" s="2"/>
    </row>
    <row r="20" spans="1:26" ht="13.5" customHeight="1" x14ac:dyDescent="0.25">
      <c r="A20" s="109" t="s">
        <v>15</v>
      </c>
      <c r="B20" s="110"/>
      <c r="C20" s="110"/>
      <c r="D20" s="111"/>
      <c r="E20" s="14">
        <f>AVERAGE(E9:E19)</f>
        <v>1</v>
      </c>
      <c r="F20" s="11"/>
      <c r="G20" s="1"/>
      <c r="H20" s="2"/>
      <c r="I20" s="2"/>
      <c r="J20" s="2"/>
      <c r="K20" s="2"/>
      <c r="L20" s="2"/>
      <c r="M20" s="2"/>
      <c r="N20" s="2"/>
      <c r="O20" s="2"/>
      <c r="P20" s="2"/>
      <c r="Q20" s="2"/>
      <c r="R20" s="2"/>
      <c r="S20" s="2"/>
      <c r="T20" s="2"/>
      <c r="U20" s="2"/>
      <c r="V20" s="2"/>
      <c r="W20" s="2"/>
      <c r="X20" s="2"/>
      <c r="Y20" s="2"/>
      <c r="Z20" s="2"/>
    </row>
    <row r="21" spans="1:26" ht="40.5" customHeight="1" x14ac:dyDescent="0.25">
      <c r="A21" s="5" t="s">
        <v>9</v>
      </c>
      <c r="B21" s="5" t="s">
        <v>10</v>
      </c>
      <c r="C21" s="5" t="s">
        <v>20</v>
      </c>
      <c r="D21" s="5" t="s">
        <v>21</v>
      </c>
      <c r="E21" s="6" t="s">
        <v>22</v>
      </c>
      <c r="F21" s="5" t="s">
        <v>23</v>
      </c>
      <c r="G21" s="7"/>
      <c r="H21" s="8"/>
      <c r="I21" s="8"/>
      <c r="J21" s="8"/>
      <c r="K21" s="8"/>
      <c r="L21" s="8"/>
      <c r="M21" s="8"/>
      <c r="N21" s="8"/>
      <c r="O21" s="8"/>
      <c r="P21" s="8"/>
      <c r="Q21" s="8"/>
      <c r="R21" s="8"/>
      <c r="S21" s="8"/>
      <c r="T21" s="8"/>
      <c r="U21" s="8"/>
      <c r="V21" s="8"/>
      <c r="W21" s="8"/>
      <c r="X21" s="8"/>
      <c r="Y21" s="8"/>
      <c r="Z21" s="8"/>
    </row>
    <row r="22" spans="1:26" ht="27.75" customHeight="1" x14ac:dyDescent="0.25">
      <c r="A22" s="126" t="s">
        <v>16</v>
      </c>
      <c r="B22" s="127"/>
      <c r="C22" s="127"/>
      <c r="D22" s="127"/>
      <c r="E22" s="127"/>
      <c r="F22" s="131"/>
      <c r="G22" s="9"/>
      <c r="H22" s="4"/>
      <c r="I22" s="4"/>
      <c r="J22" s="4"/>
      <c r="K22" s="4"/>
      <c r="L22" s="4"/>
      <c r="M22" s="4"/>
      <c r="N22" s="4"/>
      <c r="O22" s="4"/>
      <c r="P22" s="4"/>
      <c r="Q22" s="4"/>
      <c r="R22" s="4"/>
      <c r="S22" s="4"/>
      <c r="T22" s="4"/>
      <c r="U22" s="4"/>
      <c r="V22" s="4"/>
      <c r="W22" s="4"/>
      <c r="X22" s="4"/>
      <c r="Y22" s="4"/>
      <c r="Z22" s="4"/>
    </row>
    <row r="23" spans="1:26" ht="54" x14ac:dyDescent="0.25">
      <c r="A23" s="112">
        <v>1</v>
      </c>
      <c r="B23" s="112" t="s">
        <v>43</v>
      </c>
      <c r="C23" s="32" t="s">
        <v>44</v>
      </c>
      <c r="D23" s="32" t="s">
        <v>45</v>
      </c>
      <c r="E23" s="29">
        <v>1</v>
      </c>
      <c r="F23" s="30" t="s">
        <v>894</v>
      </c>
      <c r="G23" s="1"/>
      <c r="H23" s="2"/>
      <c r="I23" s="2"/>
      <c r="J23" s="2"/>
      <c r="K23" s="2"/>
      <c r="L23" s="2"/>
      <c r="M23" s="2"/>
      <c r="N23" s="2"/>
      <c r="O23" s="2"/>
      <c r="P23" s="2"/>
      <c r="Q23" s="2"/>
      <c r="R23" s="2"/>
      <c r="S23" s="2"/>
      <c r="T23" s="2"/>
      <c r="U23" s="2"/>
      <c r="V23" s="2"/>
      <c r="W23" s="2"/>
      <c r="X23" s="2"/>
      <c r="Y23" s="2"/>
      <c r="Z23" s="2"/>
    </row>
    <row r="24" spans="1:26" ht="40.5" x14ac:dyDescent="0.25">
      <c r="A24" s="112"/>
      <c r="B24" s="112"/>
      <c r="C24" s="32" t="s">
        <v>46</v>
      </c>
      <c r="D24" s="32" t="s">
        <v>47</v>
      </c>
      <c r="E24" s="29">
        <v>1</v>
      </c>
      <c r="F24" s="30" t="s">
        <v>895</v>
      </c>
      <c r="G24" s="1"/>
      <c r="H24" s="2"/>
      <c r="I24" s="2"/>
      <c r="J24" s="2"/>
      <c r="K24" s="2"/>
      <c r="L24" s="2"/>
      <c r="M24" s="2"/>
      <c r="N24" s="2"/>
      <c r="O24" s="2"/>
      <c r="P24" s="2"/>
      <c r="Q24" s="2"/>
      <c r="R24" s="2"/>
      <c r="S24" s="2"/>
      <c r="T24" s="2"/>
      <c r="U24" s="2"/>
      <c r="V24" s="2"/>
      <c r="W24" s="2"/>
      <c r="X24" s="2"/>
      <c r="Y24" s="2"/>
      <c r="Z24" s="2"/>
    </row>
    <row r="25" spans="1:26" ht="40.5" x14ac:dyDescent="0.25">
      <c r="A25" s="112">
        <v>2</v>
      </c>
      <c r="B25" s="112" t="s">
        <v>48</v>
      </c>
      <c r="C25" s="32" t="s">
        <v>49</v>
      </c>
      <c r="D25" s="32" t="s">
        <v>50</v>
      </c>
      <c r="E25" s="29">
        <v>1</v>
      </c>
      <c r="F25" s="30" t="s">
        <v>896</v>
      </c>
      <c r="G25" s="1"/>
      <c r="H25" s="2"/>
      <c r="I25" s="2"/>
      <c r="J25" s="2"/>
      <c r="K25" s="2"/>
      <c r="L25" s="2"/>
      <c r="M25" s="2"/>
      <c r="N25" s="2"/>
      <c r="O25" s="2"/>
      <c r="P25" s="2"/>
      <c r="Q25" s="2"/>
      <c r="R25" s="2"/>
      <c r="S25" s="2"/>
      <c r="T25" s="2"/>
      <c r="U25" s="2"/>
      <c r="V25" s="2"/>
      <c r="W25" s="2"/>
      <c r="X25" s="2"/>
      <c r="Y25" s="2"/>
      <c r="Z25" s="2"/>
    </row>
    <row r="26" spans="1:26" ht="121.5" x14ac:dyDescent="0.25">
      <c r="A26" s="112"/>
      <c r="B26" s="112"/>
      <c r="C26" s="32" t="s">
        <v>51</v>
      </c>
      <c r="D26" s="32" t="s">
        <v>52</v>
      </c>
      <c r="E26" s="29">
        <v>1</v>
      </c>
      <c r="F26" s="30" t="s">
        <v>897</v>
      </c>
      <c r="G26" s="1"/>
      <c r="H26" s="2"/>
      <c r="I26" s="2"/>
      <c r="J26" s="2"/>
      <c r="K26" s="2"/>
      <c r="L26" s="2"/>
      <c r="M26" s="2"/>
      <c r="N26" s="2"/>
      <c r="O26" s="2"/>
      <c r="P26" s="2"/>
      <c r="Q26" s="2"/>
      <c r="R26" s="2"/>
      <c r="S26" s="2"/>
      <c r="T26" s="2"/>
      <c r="U26" s="2"/>
      <c r="V26" s="2"/>
      <c r="W26" s="2"/>
      <c r="X26" s="2"/>
      <c r="Y26" s="2"/>
      <c r="Z26" s="2"/>
    </row>
    <row r="27" spans="1:26" ht="81" x14ac:dyDescent="0.25">
      <c r="A27" s="112"/>
      <c r="B27" s="112"/>
      <c r="C27" s="34" t="s">
        <v>53</v>
      </c>
      <c r="D27" s="34" t="s">
        <v>47</v>
      </c>
      <c r="E27" s="29">
        <v>1</v>
      </c>
      <c r="F27" s="30" t="s">
        <v>898</v>
      </c>
      <c r="G27" s="1"/>
      <c r="H27" s="2"/>
      <c r="I27" s="2"/>
      <c r="J27" s="2"/>
      <c r="K27" s="2"/>
      <c r="L27" s="2"/>
      <c r="M27" s="2"/>
      <c r="N27" s="2"/>
      <c r="O27" s="2"/>
      <c r="P27" s="2"/>
      <c r="Q27" s="2"/>
      <c r="R27" s="2"/>
      <c r="S27" s="2"/>
      <c r="T27" s="2"/>
      <c r="U27" s="2"/>
      <c r="V27" s="2"/>
      <c r="W27" s="2"/>
      <c r="X27" s="2"/>
      <c r="Y27" s="2"/>
      <c r="Z27" s="2"/>
    </row>
    <row r="28" spans="1:26" ht="40.5" x14ac:dyDescent="0.25">
      <c r="A28" s="112">
        <v>3</v>
      </c>
      <c r="B28" s="112" t="s">
        <v>54</v>
      </c>
      <c r="C28" s="32" t="s">
        <v>55</v>
      </c>
      <c r="D28" s="32" t="s">
        <v>56</v>
      </c>
      <c r="E28" s="38">
        <v>1</v>
      </c>
      <c r="F28" s="30" t="s">
        <v>900</v>
      </c>
      <c r="G28" s="1"/>
      <c r="H28" s="2"/>
      <c r="I28" s="2"/>
      <c r="J28" s="2"/>
      <c r="K28" s="2"/>
      <c r="L28" s="2"/>
      <c r="M28" s="2"/>
      <c r="N28" s="2"/>
      <c r="O28" s="2"/>
      <c r="P28" s="2"/>
      <c r="Q28" s="2"/>
      <c r="R28" s="2"/>
      <c r="S28" s="2"/>
      <c r="T28" s="2"/>
      <c r="U28" s="2"/>
      <c r="V28" s="2"/>
      <c r="W28" s="2"/>
      <c r="X28" s="2"/>
      <c r="Y28" s="2"/>
      <c r="Z28" s="2"/>
    </row>
    <row r="29" spans="1:26" ht="40.5" x14ac:dyDescent="0.25">
      <c r="A29" s="112"/>
      <c r="B29" s="112"/>
      <c r="C29" s="32" t="s">
        <v>57</v>
      </c>
      <c r="D29" s="32" t="s">
        <v>58</v>
      </c>
      <c r="E29" s="38">
        <v>1</v>
      </c>
      <c r="F29" s="30" t="s">
        <v>899</v>
      </c>
      <c r="G29" s="1"/>
      <c r="H29" s="2"/>
      <c r="I29" s="2"/>
      <c r="J29" s="2"/>
      <c r="K29" s="2"/>
      <c r="L29" s="2"/>
      <c r="M29" s="2"/>
      <c r="N29" s="2"/>
      <c r="O29" s="2"/>
      <c r="P29" s="2"/>
      <c r="Q29" s="2"/>
      <c r="R29" s="2"/>
      <c r="S29" s="2"/>
      <c r="T29" s="2"/>
      <c r="U29" s="2"/>
      <c r="V29" s="2"/>
      <c r="W29" s="2"/>
      <c r="X29" s="2"/>
      <c r="Y29" s="2"/>
      <c r="Z29" s="2"/>
    </row>
    <row r="30" spans="1:26" ht="40.5" x14ac:dyDescent="0.25">
      <c r="A30" s="112"/>
      <c r="B30" s="112"/>
      <c r="C30" s="32" t="s">
        <v>59</v>
      </c>
      <c r="D30" s="32" t="s">
        <v>60</v>
      </c>
      <c r="E30" s="38">
        <v>1</v>
      </c>
      <c r="F30" s="30" t="s">
        <v>901</v>
      </c>
      <c r="G30" s="1"/>
      <c r="H30" s="2"/>
      <c r="I30" s="2"/>
      <c r="J30" s="2"/>
      <c r="K30" s="2"/>
      <c r="L30" s="2"/>
      <c r="M30" s="2"/>
      <c r="N30" s="2"/>
      <c r="O30" s="2"/>
      <c r="P30" s="2"/>
      <c r="Q30" s="2"/>
      <c r="R30" s="2"/>
      <c r="S30" s="2"/>
      <c r="T30" s="2"/>
      <c r="U30" s="2"/>
      <c r="V30" s="2"/>
      <c r="W30" s="2"/>
      <c r="X30" s="2"/>
      <c r="Y30" s="2"/>
      <c r="Z30" s="2"/>
    </row>
    <row r="31" spans="1:26" ht="54" x14ac:dyDescent="0.25">
      <c r="A31" s="112"/>
      <c r="B31" s="112"/>
      <c r="C31" s="34" t="s">
        <v>61</v>
      </c>
      <c r="D31" s="34" t="s">
        <v>62</v>
      </c>
      <c r="E31" s="38">
        <v>1</v>
      </c>
      <c r="F31" s="30" t="s">
        <v>902</v>
      </c>
      <c r="G31" s="1"/>
      <c r="H31" s="2"/>
      <c r="I31" s="2"/>
      <c r="J31" s="2"/>
      <c r="K31" s="2"/>
      <c r="L31" s="2"/>
      <c r="M31" s="2"/>
      <c r="N31" s="2"/>
      <c r="O31" s="2"/>
      <c r="P31" s="2"/>
      <c r="Q31" s="2"/>
      <c r="R31" s="2"/>
      <c r="S31" s="2"/>
      <c r="T31" s="2"/>
      <c r="U31" s="2"/>
      <c r="V31" s="2"/>
      <c r="W31" s="2"/>
      <c r="X31" s="2"/>
      <c r="Y31" s="2"/>
      <c r="Z31" s="2"/>
    </row>
    <row r="32" spans="1:26" ht="27" x14ac:dyDescent="0.25">
      <c r="A32" s="112">
        <v>4</v>
      </c>
      <c r="B32" s="112" t="s">
        <v>63</v>
      </c>
      <c r="C32" s="32" t="s">
        <v>64</v>
      </c>
      <c r="D32" s="32" t="s">
        <v>65</v>
      </c>
      <c r="E32" s="39">
        <v>1</v>
      </c>
      <c r="F32" s="28" t="s">
        <v>903</v>
      </c>
      <c r="G32" s="1"/>
      <c r="H32" s="2"/>
      <c r="I32" s="2"/>
      <c r="J32" s="2"/>
      <c r="K32" s="2"/>
      <c r="L32" s="2"/>
      <c r="M32" s="2"/>
      <c r="N32" s="2"/>
      <c r="O32" s="2"/>
      <c r="P32" s="2"/>
      <c r="Q32" s="2"/>
      <c r="R32" s="2"/>
      <c r="S32" s="2"/>
      <c r="T32" s="2"/>
      <c r="U32" s="2"/>
      <c r="V32" s="2"/>
      <c r="W32" s="2"/>
      <c r="X32" s="2"/>
      <c r="Y32" s="2"/>
      <c r="Z32" s="2"/>
    </row>
    <row r="33" spans="1:26" ht="27" x14ac:dyDescent="0.25">
      <c r="A33" s="112"/>
      <c r="B33" s="112"/>
      <c r="C33" s="32" t="s">
        <v>66</v>
      </c>
      <c r="D33" s="32" t="s">
        <v>67</v>
      </c>
      <c r="E33" s="31">
        <v>1</v>
      </c>
      <c r="F33" s="11" t="s">
        <v>904</v>
      </c>
      <c r="G33" s="1"/>
      <c r="H33" s="2"/>
      <c r="I33" s="2"/>
      <c r="J33" s="2"/>
      <c r="K33" s="2"/>
      <c r="L33" s="2"/>
      <c r="M33" s="2"/>
      <c r="N33" s="2"/>
      <c r="O33" s="2"/>
      <c r="P33" s="2"/>
      <c r="Q33" s="2"/>
      <c r="R33" s="2"/>
      <c r="S33" s="2"/>
      <c r="T33" s="2"/>
      <c r="U33" s="2"/>
      <c r="V33" s="2"/>
      <c r="W33" s="2"/>
      <c r="X33" s="2"/>
      <c r="Y33" s="2"/>
      <c r="Z33" s="2"/>
    </row>
    <row r="34" spans="1:26" ht="40.5" x14ac:dyDescent="0.25">
      <c r="A34" s="112"/>
      <c r="B34" s="112"/>
      <c r="C34" s="32" t="s">
        <v>68</v>
      </c>
      <c r="D34" s="32" t="s">
        <v>69</v>
      </c>
      <c r="E34" s="31">
        <v>1</v>
      </c>
      <c r="F34" s="11" t="s">
        <v>905</v>
      </c>
      <c r="G34" s="1"/>
      <c r="H34" s="2"/>
      <c r="I34" s="2"/>
      <c r="J34" s="2"/>
      <c r="K34" s="2"/>
      <c r="L34" s="2"/>
      <c r="M34" s="2"/>
      <c r="N34" s="2"/>
      <c r="O34" s="2"/>
      <c r="P34" s="2"/>
      <c r="Q34" s="2"/>
      <c r="R34" s="2"/>
      <c r="S34" s="2"/>
      <c r="T34" s="2"/>
      <c r="U34" s="2"/>
      <c r="V34" s="2"/>
      <c r="W34" s="2"/>
      <c r="X34" s="2"/>
      <c r="Y34" s="2"/>
      <c r="Z34" s="2"/>
    </row>
    <row r="35" spans="1:26" ht="13.5" customHeight="1" x14ac:dyDescent="0.25">
      <c r="A35" s="133" t="s">
        <v>17</v>
      </c>
      <c r="B35" s="134"/>
      <c r="C35" s="134"/>
      <c r="D35" s="134"/>
      <c r="E35" s="14">
        <f>AVERAGE(E23:E34)</f>
        <v>1</v>
      </c>
      <c r="F35" s="11"/>
      <c r="G35" s="1"/>
      <c r="H35" s="2"/>
      <c r="I35" s="2"/>
      <c r="J35" s="2"/>
      <c r="K35" s="2"/>
      <c r="L35" s="2"/>
      <c r="M35" s="2"/>
      <c r="N35" s="2"/>
      <c r="O35" s="2"/>
      <c r="P35" s="2"/>
      <c r="Q35" s="2"/>
      <c r="R35" s="2"/>
      <c r="S35" s="2"/>
      <c r="T35" s="2"/>
      <c r="U35" s="2"/>
      <c r="V35" s="2"/>
      <c r="W35" s="2"/>
      <c r="X35" s="2"/>
      <c r="Y35" s="2"/>
      <c r="Z35" s="2"/>
    </row>
    <row r="36" spans="1:26" ht="13.5" customHeight="1" x14ac:dyDescent="0.25">
      <c r="A36" s="132" t="s">
        <v>18</v>
      </c>
      <c r="B36" s="120"/>
      <c r="C36" s="120"/>
      <c r="D36" s="120"/>
      <c r="E36" s="14">
        <f>AVERAGE(E35,E20)</f>
        <v>1</v>
      </c>
      <c r="F36" s="15"/>
      <c r="G36" s="16"/>
      <c r="H36" s="17"/>
      <c r="I36" s="17"/>
      <c r="J36" s="17"/>
      <c r="K36" s="17"/>
      <c r="L36" s="17"/>
      <c r="M36" s="17"/>
      <c r="N36" s="17"/>
      <c r="O36" s="17"/>
      <c r="P36" s="17"/>
      <c r="Q36" s="17"/>
      <c r="R36" s="17"/>
      <c r="S36" s="17"/>
      <c r="T36" s="17"/>
      <c r="U36" s="17"/>
      <c r="V36" s="17"/>
      <c r="W36" s="17"/>
      <c r="X36" s="17"/>
      <c r="Y36" s="17"/>
      <c r="Z36" s="17"/>
    </row>
    <row r="37" spans="1:26" ht="24.75" customHeight="1" x14ac:dyDescent="0.25">
      <c r="A37" s="119" t="s">
        <v>11</v>
      </c>
      <c r="B37" s="120"/>
      <c r="C37" s="120"/>
      <c r="D37" s="120"/>
      <c r="E37" s="120"/>
      <c r="F37" s="121"/>
      <c r="G37" s="18"/>
      <c r="H37" s="19"/>
      <c r="I37" s="19"/>
      <c r="J37" s="19"/>
      <c r="K37" s="19"/>
      <c r="L37" s="19"/>
      <c r="M37" s="19"/>
      <c r="N37" s="19"/>
      <c r="O37" s="19"/>
      <c r="P37" s="19"/>
      <c r="Q37" s="19"/>
      <c r="R37" s="19"/>
      <c r="S37" s="19"/>
      <c r="T37" s="19"/>
      <c r="U37" s="19"/>
      <c r="V37" s="19"/>
      <c r="W37" s="19"/>
      <c r="X37" s="19"/>
      <c r="Y37" s="19"/>
      <c r="Z37" s="19"/>
    </row>
    <row r="38" spans="1:26" ht="47.25" customHeight="1" x14ac:dyDescent="0.25">
      <c r="A38" s="135" t="s">
        <v>933</v>
      </c>
      <c r="B38" s="120"/>
      <c r="C38" s="120"/>
      <c r="D38" s="120"/>
      <c r="E38" s="120"/>
      <c r="F38" s="121"/>
      <c r="G38" s="18"/>
      <c r="H38" s="18"/>
      <c r="I38" s="19"/>
      <c r="J38" s="19"/>
      <c r="K38" s="19"/>
      <c r="L38" s="19"/>
      <c r="M38" s="19"/>
      <c r="N38" s="19"/>
      <c r="O38" s="19"/>
      <c r="P38" s="19"/>
      <c r="Q38" s="19"/>
      <c r="R38" s="19"/>
      <c r="S38" s="19"/>
      <c r="T38" s="19"/>
      <c r="U38" s="19"/>
      <c r="V38" s="19"/>
      <c r="W38" s="19"/>
      <c r="X38" s="19"/>
      <c r="Y38" s="19"/>
      <c r="Z38" s="19"/>
    </row>
    <row r="39" spans="1:26" ht="25.5" customHeight="1" x14ac:dyDescent="0.25">
      <c r="A39" s="119" t="s">
        <v>12</v>
      </c>
      <c r="B39" s="120"/>
      <c r="C39" s="120"/>
      <c r="D39" s="120"/>
      <c r="E39" s="120"/>
      <c r="F39" s="121"/>
      <c r="G39" s="18"/>
      <c r="H39" s="19"/>
      <c r="I39" s="19"/>
      <c r="J39" s="19"/>
      <c r="K39" s="19"/>
      <c r="L39" s="19"/>
      <c r="M39" s="19"/>
      <c r="N39" s="19"/>
      <c r="O39" s="19"/>
      <c r="P39" s="19"/>
      <c r="Q39" s="19"/>
      <c r="R39" s="19"/>
      <c r="S39" s="19"/>
      <c r="T39" s="19"/>
      <c r="U39" s="19"/>
      <c r="V39" s="19"/>
      <c r="W39" s="19"/>
      <c r="X39" s="19"/>
      <c r="Y39" s="19"/>
      <c r="Z39" s="19"/>
    </row>
    <row r="40" spans="1:26" ht="40.5" customHeight="1" x14ac:dyDescent="0.25">
      <c r="A40" s="128" t="s">
        <v>934</v>
      </c>
      <c r="B40" s="129"/>
      <c r="C40" s="129"/>
      <c r="D40" s="129"/>
      <c r="E40" s="129"/>
      <c r="F40" s="130"/>
      <c r="G40" s="18"/>
      <c r="H40" s="18"/>
      <c r="I40" s="19"/>
      <c r="J40" s="19"/>
      <c r="K40" s="19"/>
      <c r="L40" s="19"/>
      <c r="M40" s="19"/>
      <c r="N40" s="19"/>
      <c r="O40" s="19"/>
      <c r="P40" s="19"/>
      <c r="Q40" s="19"/>
      <c r="R40" s="19"/>
      <c r="S40" s="19"/>
      <c r="T40" s="19"/>
      <c r="U40" s="19"/>
      <c r="V40" s="19"/>
      <c r="W40" s="19"/>
      <c r="X40" s="19"/>
      <c r="Y40" s="19"/>
      <c r="Z40" s="19"/>
    </row>
    <row r="41" spans="1:26" ht="28.5" customHeight="1" x14ac:dyDescent="0.25">
      <c r="A41" s="119" t="s">
        <v>19</v>
      </c>
      <c r="B41" s="120"/>
      <c r="C41" s="120"/>
      <c r="D41" s="120"/>
      <c r="E41" s="120"/>
      <c r="F41" s="121"/>
      <c r="G41" s="19"/>
      <c r="H41" s="19"/>
      <c r="I41" s="19"/>
      <c r="J41" s="19"/>
      <c r="K41" s="19"/>
      <c r="L41" s="19"/>
      <c r="M41" s="19"/>
      <c r="N41" s="19"/>
      <c r="O41" s="19"/>
      <c r="P41" s="19"/>
      <c r="Q41" s="19"/>
      <c r="R41" s="19"/>
      <c r="S41" s="19"/>
      <c r="T41" s="19"/>
      <c r="U41" s="19"/>
      <c r="V41" s="19"/>
      <c r="W41" s="19"/>
      <c r="X41" s="19"/>
      <c r="Y41" s="19"/>
      <c r="Z41" s="19"/>
    </row>
    <row r="42" spans="1:26" ht="13.5" customHeight="1" x14ac:dyDescent="0.25">
      <c r="A42" s="20"/>
      <c r="B42" s="19"/>
      <c r="C42" s="19"/>
      <c r="D42" s="21"/>
      <c r="E42" s="22"/>
      <c r="F42" s="19"/>
      <c r="G42" s="18"/>
      <c r="H42" s="19"/>
      <c r="I42" s="19"/>
      <c r="J42" s="19"/>
      <c r="K42" s="19"/>
      <c r="L42" s="19"/>
      <c r="M42" s="19"/>
      <c r="N42" s="19"/>
      <c r="O42" s="19"/>
      <c r="P42" s="19"/>
      <c r="Q42" s="19"/>
      <c r="R42" s="19"/>
      <c r="S42" s="19"/>
      <c r="T42" s="19"/>
      <c r="U42" s="19"/>
      <c r="V42" s="19"/>
      <c r="W42" s="19"/>
      <c r="X42" s="19"/>
      <c r="Y42" s="19"/>
      <c r="Z42" s="19"/>
    </row>
    <row r="43" spans="1:26" ht="13.5" customHeight="1" x14ac:dyDescent="0.25">
      <c r="A43" s="20"/>
      <c r="B43" s="19"/>
      <c r="C43" s="19"/>
      <c r="D43" s="21"/>
      <c r="E43" s="22"/>
      <c r="F43" s="19"/>
      <c r="G43" s="23"/>
      <c r="H43" s="24"/>
      <c r="I43" s="2"/>
      <c r="J43" s="2"/>
      <c r="K43" s="2"/>
      <c r="L43" s="2"/>
      <c r="M43" s="2"/>
      <c r="N43" s="2"/>
      <c r="O43" s="2"/>
      <c r="P43" s="2"/>
      <c r="Q43" s="2"/>
      <c r="R43" s="2"/>
      <c r="S43" s="2"/>
      <c r="T43" s="2"/>
      <c r="U43" s="2"/>
      <c r="V43" s="2"/>
      <c r="W43" s="2"/>
      <c r="X43" s="2"/>
      <c r="Y43" s="2"/>
      <c r="Z43" s="2"/>
    </row>
    <row r="44" spans="1:26" ht="13.5" customHeight="1" x14ac:dyDescent="0.25">
      <c r="A44" s="20"/>
      <c r="B44" s="19"/>
      <c r="C44" s="19"/>
      <c r="D44" s="21"/>
      <c r="E44" s="22"/>
      <c r="F44" s="19"/>
      <c r="G44" s="1"/>
      <c r="H44" s="2"/>
      <c r="I44" s="2"/>
      <c r="J44" s="2"/>
      <c r="K44" s="2"/>
      <c r="L44" s="2"/>
      <c r="M44" s="2"/>
      <c r="N44" s="2"/>
      <c r="O44" s="2"/>
      <c r="P44" s="2"/>
      <c r="Q44" s="2"/>
      <c r="R44" s="2"/>
      <c r="S44" s="2"/>
      <c r="T44" s="2"/>
      <c r="U44" s="2"/>
      <c r="V44" s="2"/>
      <c r="W44" s="2"/>
      <c r="X44" s="2"/>
      <c r="Y44" s="2"/>
      <c r="Z44" s="2"/>
    </row>
    <row r="45" spans="1:26" ht="13.5" customHeight="1" x14ac:dyDescent="0.25">
      <c r="A45" s="25"/>
      <c r="B45" s="2"/>
      <c r="C45" s="2"/>
      <c r="D45" s="26"/>
      <c r="E45" s="27"/>
      <c r="F45" s="2"/>
      <c r="G45" s="1"/>
      <c r="H45" s="2"/>
      <c r="I45" s="2"/>
      <c r="J45" s="2"/>
      <c r="K45" s="2"/>
      <c r="L45" s="2"/>
      <c r="M45" s="2"/>
      <c r="N45" s="2"/>
      <c r="O45" s="2"/>
      <c r="P45" s="2"/>
      <c r="Q45" s="2"/>
      <c r="R45" s="2"/>
      <c r="S45" s="2"/>
      <c r="T45" s="2"/>
      <c r="U45" s="2"/>
      <c r="V45" s="2"/>
      <c r="W45" s="2"/>
      <c r="X45" s="2"/>
      <c r="Y45" s="2"/>
      <c r="Z45" s="2"/>
    </row>
    <row r="46" spans="1:26" ht="13.5" customHeight="1" x14ac:dyDescent="0.25">
      <c r="A46" s="20"/>
      <c r="B46" s="19"/>
      <c r="C46" s="19"/>
      <c r="D46" s="21"/>
      <c r="E46" s="22"/>
      <c r="F46" s="19"/>
      <c r="G46" s="18"/>
      <c r="H46" s="19"/>
      <c r="I46" s="19"/>
      <c r="J46" s="19"/>
      <c r="K46" s="19"/>
      <c r="L46" s="19"/>
      <c r="M46" s="19"/>
      <c r="N46" s="19"/>
      <c r="O46" s="19"/>
      <c r="P46" s="19"/>
      <c r="Q46" s="19"/>
      <c r="R46" s="19"/>
      <c r="S46" s="19"/>
      <c r="T46" s="19"/>
      <c r="U46" s="19"/>
      <c r="V46" s="19"/>
      <c r="W46" s="19"/>
      <c r="X46" s="19"/>
      <c r="Y46" s="19"/>
      <c r="Z46" s="19"/>
    </row>
    <row r="47" spans="1:26" ht="13.5" customHeight="1" x14ac:dyDescent="0.25">
      <c r="A47" s="20"/>
      <c r="B47" s="19"/>
      <c r="C47" s="19"/>
      <c r="D47" s="21"/>
      <c r="E47" s="22"/>
      <c r="F47" s="19"/>
      <c r="G47" s="18"/>
      <c r="H47" s="19"/>
      <c r="I47" s="19"/>
      <c r="J47" s="19"/>
      <c r="K47" s="19"/>
      <c r="L47" s="19"/>
      <c r="M47" s="19"/>
      <c r="N47" s="19"/>
      <c r="O47" s="19"/>
      <c r="P47" s="19"/>
      <c r="Q47" s="19"/>
      <c r="R47" s="19"/>
      <c r="S47" s="19"/>
      <c r="T47" s="19"/>
      <c r="U47" s="19"/>
      <c r="V47" s="19"/>
      <c r="W47" s="19"/>
      <c r="X47" s="19"/>
      <c r="Y47" s="19"/>
      <c r="Z47" s="19"/>
    </row>
    <row r="48" spans="1:26" ht="13.5" customHeight="1" x14ac:dyDescent="0.25">
      <c r="A48" s="20"/>
      <c r="B48" s="19"/>
      <c r="C48" s="19"/>
      <c r="D48" s="21"/>
      <c r="E48" s="22"/>
      <c r="F48" s="19"/>
      <c r="G48" s="18"/>
      <c r="H48" s="19"/>
      <c r="I48" s="19"/>
      <c r="J48" s="19"/>
      <c r="K48" s="19"/>
      <c r="L48" s="19"/>
      <c r="M48" s="19"/>
      <c r="N48" s="19"/>
      <c r="O48" s="19"/>
      <c r="P48" s="19"/>
      <c r="Q48" s="19"/>
      <c r="R48" s="19"/>
      <c r="S48" s="19"/>
      <c r="T48" s="19"/>
      <c r="U48" s="19"/>
      <c r="V48" s="19"/>
      <c r="W48" s="19"/>
      <c r="X48" s="19"/>
      <c r="Y48" s="19"/>
      <c r="Z48" s="19"/>
    </row>
    <row r="49" spans="1:26" ht="13.5" customHeight="1" x14ac:dyDescent="0.25">
      <c r="A49" s="25"/>
      <c r="B49" s="26"/>
      <c r="C49" s="26"/>
      <c r="D49" s="26"/>
      <c r="E49" s="27"/>
      <c r="F49" s="2"/>
      <c r="G49" s="1"/>
      <c r="H49" s="2"/>
      <c r="I49" s="2"/>
      <c r="J49" s="2"/>
      <c r="K49" s="2"/>
      <c r="L49" s="2"/>
      <c r="M49" s="2"/>
      <c r="N49" s="2"/>
      <c r="O49" s="2"/>
      <c r="P49" s="2"/>
      <c r="Q49" s="2"/>
      <c r="R49" s="2"/>
      <c r="S49" s="2"/>
      <c r="T49" s="2"/>
      <c r="U49" s="2"/>
      <c r="V49" s="2"/>
      <c r="W49" s="2"/>
      <c r="X49" s="2"/>
      <c r="Y49" s="2"/>
      <c r="Z49" s="2"/>
    </row>
    <row r="50" spans="1:26" ht="13.5" customHeight="1" x14ac:dyDescent="0.25">
      <c r="A50" s="25"/>
      <c r="B50" s="2"/>
      <c r="C50" s="2"/>
      <c r="D50" s="26"/>
      <c r="E50" s="27"/>
      <c r="F50" s="2"/>
      <c r="G50" s="1"/>
      <c r="H50" s="2"/>
      <c r="I50" s="2"/>
      <c r="J50" s="2"/>
      <c r="K50" s="2"/>
      <c r="L50" s="2"/>
      <c r="M50" s="2"/>
      <c r="N50" s="2"/>
      <c r="O50" s="2"/>
      <c r="P50" s="2"/>
      <c r="Q50" s="2"/>
      <c r="R50" s="2"/>
      <c r="S50" s="2"/>
      <c r="T50" s="2"/>
      <c r="U50" s="2"/>
      <c r="V50" s="2"/>
      <c r="W50" s="2"/>
      <c r="X50" s="2"/>
      <c r="Y50" s="2"/>
      <c r="Z50" s="2"/>
    </row>
    <row r="51" spans="1:26" ht="13.5" customHeight="1" x14ac:dyDescent="0.25">
      <c r="A51" s="25"/>
      <c r="B51" s="2"/>
      <c r="C51" s="2"/>
      <c r="D51" s="26"/>
      <c r="E51" s="27"/>
      <c r="F51" s="2"/>
      <c r="G51" s="1"/>
      <c r="H51" s="2"/>
      <c r="I51" s="2"/>
      <c r="J51" s="2"/>
      <c r="K51" s="2"/>
      <c r="L51" s="2"/>
      <c r="M51" s="2"/>
      <c r="N51" s="2"/>
      <c r="O51" s="2"/>
      <c r="P51" s="2"/>
      <c r="Q51" s="2"/>
      <c r="R51" s="2"/>
      <c r="S51" s="2"/>
      <c r="T51" s="2"/>
      <c r="U51" s="2"/>
      <c r="V51" s="2"/>
      <c r="W51" s="2"/>
      <c r="X51" s="2"/>
      <c r="Y51" s="2"/>
      <c r="Z51" s="2"/>
    </row>
    <row r="52" spans="1:26" ht="13.5" customHeight="1" x14ac:dyDescent="0.25">
      <c r="A52" s="25"/>
      <c r="B52" s="2"/>
      <c r="C52" s="2"/>
      <c r="D52" s="26"/>
      <c r="E52" s="27"/>
      <c r="F52" s="2"/>
      <c r="G52" s="1"/>
      <c r="H52" s="2"/>
      <c r="I52" s="2"/>
      <c r="J52" s="2"/>
      <c r="K52" s="2"/>
      <c r="L52" s="2"/>
      <c r="M52" s="2"/>
      <c r="N52" s="2"/>
      <c r="O52" s="2"/>
      <c r="P52" s="2"/>
      <c r="Q52" s="2"/>
      <c r="R52" s="2"/>
      <c r="S52" s="2"/>
      <c r="T52" s="2"/>
      <c r="U52" s="2"/>
      <c r="V52" s="2"/>
      <c r="W52" s="2"/>
      <c r="X52" s="2"/>
      <c r="Y52" s="2"/>
      <c r="Z52" s="2"/>
    </row>
    <row r="53" spans="1:26" ht="13.5" customHeight="1" x14ac:dyDescent="0.25">
      <c r="A53" s="25"/>
      <c r="B53" s="2"/>
      <c r="C53" s="2"/>
      <c r="D53" s="26"/>
      <c r="E53" s="27"/>
      <c r="F53" s="2"/>
      <c r="G53" s="1"/>
      <c r="H53" s="2"/>
      <c r="I53" s="2"/>
      <c r="J53" s="2"/>
      <c r="K53" s="2"/>
      <c r="L53" s="2"/>
      <c r="M53" s="2"/>
      <c r="N53" s="2"/>
      <c r="O53" s="2"/>
      <c r="P53" s="2"/>
      <c r="Q53" s="2"/>
      <c r="R53" s="2"/>
      <c r="S53" s="2"/>
      <c r="T53" s="2"/>
      <c r="U53" s="2"/>
      <c r="V53" s="2"/>
      <c r="W53" s="2"/>
      <c r="X53" s="2"/>
      <c r="Y53" s="2"/>
      <c r="Z53" s="2"/>
    </row>
    <row r="54" spans="1:26" ht="13.5" customHeight="1" x14ac:dyDescent="0.25">
      <c r="A54" s="25"/>
      <c r="B54" s="2"/>
      <c r="C54" s="2"/>
      <c r="D54" s="26"/>
      <c r="E54" s="27"/>
      <c r="F54" s="2"/>
      <c r="G54" s="1"/>
      <c r="H54" s="2"/>
      <c r="I54" s="2"/>
      <c r="J54" s="2"/>
      <c r="K54" s="2"/>
      <c r="L54" s="2"/>
      <c r="M54" s="2"/>
      <c r="N54" s="2"/>
      <c r="O54" s="2"/>
      <c r="P54" s="2"/>
      <c r="Q54" s="2"/>
      <c r="R54" s="2"/>
      <c r="S54" s="2"/>
      <c r="T54" s="2"/>
      <c r="U54" s="2"/>
      <c r="V54" s="2"/>
      <c r="W54" s="2"/>
      <c r="X54" s="2"/>
      <c r="Y54" s="2"/>
      <c r="Z54" s="2"/>
    </row>
    <row r="55" spans="1:26" ht="13.5" customHeight="1" x14ac:dyDescent="0.25">
      <c r="A55" s="25"/>
      <c r="B55" s="2"/>
      <c r="C55" s="2"/>
      <c r="D55" s="26"/>
      <c r="E55" s="27"/>
      <c r="F55" s="2"/>
      <c r="G55" s="1"/>
      <c r="H55" s="2"/>
      <c r="I55" s="2"/>
      <c r="J55" s="2"/>
      <c r="K55" s="2"/>
      <c r="L55" s="2"/>
      <c r="M55" s="2"/>
      <c r="N55" s="2"/>
      <c r="O55" s="2"/>
      <c r="P55" s="2"/>
      <c r="Q55" s="2"/>
      <c r="R55" s="2"/>
      <c r="S55" s="2"/>
      <c r="T55" s="2"/>
      <c r="U55" s="2"/>
      <c r="V55" s="2"/>
      <c r="W55" s="2"/>
      <c r="X55" s="2"/>
      <c r="Y55" s="2"/>
      <c r="Z55" s="2"/>
    </row>
    <row r="56" spans="1:26" ht="13.5" customHeight="1" x14ac:dyDescent="0.25">
      <c r="A56" s="25"/>
      <c r="B56" s="2"/>
      <c r="C56" s="2"/>
      <c r="D56" s="26"/>
      <c r="E56" s="27"/>
      <c r="F56" s="2"/>
      <c r="G56" s="1"/>
      <c r="H56" s="2"/>
      <c r="I56" s="2"/>
      <c r="J56" s="2"/>
      <c r="K56" s="2"/>
      <c r="L56" s="2"/>
      <c r="M56" s="2"/>
      <c r="N56" s="2"/>
      <c r="O56" s="2"/>
      <c r="P56" s="2"/>
      <c r="Q56" s="2"/>
      <c r="R56" s="2"/>
      <c r="S56" s="2"/>
      <c r="T56" s="2"/>
      <c r="U56" s="2"/>
      <c r="V56" s="2"/>
      <c r="W56" s="2"/>
      <c r="X56" s="2"/>
      <c r="Y56" s="2"/>
      <c r="Z56" s="2"/>
    </row>
    <row r="57" spans="1:26" ht="13.5" customHeight="1" x14ac:dyDescent="0.25">
      <c r="A57" s="25"/>
      <c r="B57" s="2"/>
      <c r="C57" s="2"/>
      <c r="D57" s="26"/>
      <c r="E57" s="27"/>
      <c r="F57" s="2"/>
      <c r="G57" s="1"/>
      <c r="H57" s="2"/>
      <c r="I57" s="2"/>
      <c r="J57" s="2"/>
      <c r="K57" s="2"/>
      <c r="L57" s="2"/>
      <c r="M57" s="2"/>
      <c r="N57" s="2"/>
      <c r="O57" s="2"/>
      <c r="P57" s="2"/>
      <c r="Q57" s="2"/>
      <c r="R57" s="2"/>
      <c r="S57" s="2"/>
      <c r="T57" s="2"/>
      <c r="U57" s="2"/>
      <c r="V57" s="2"/>
      <c r="W57" s="2"/>
      <c r="X57" s="2"/>
      <c r="Y57" s="2"/>
      <c r="Z57" s="2"/>
    </row>
    <row r="58" spans="1:26" ht="13.5" customHeight="1" x14ac:dyDescent="0.25">
      <c r="A58" s="25"/>
      <c r="B58" s="2"/>
      <c r="C58" s="2"/>
      <c r="D58" s="26"/>
      <c r="E58" s="27"/>
      <c r="F58" s="2"/>
      <c r="G58" s="1"/>
      <c r="H58" s="2"/>
      <c r="I58" s="2"/>
      <c r="J58" s="2"/>
      <c r="K58" s="2"/>
      <c r="L58" s="2"/>
      <c r="M58" s="2"/>
      <c r="N58" s="2"/>
      <c r="O58" s="2"/>
      <c r="P58" s="2"/>
      <c r="Q58" s="2"/>
      <c r="R58" s="2"/>
      <c r="S58" s="2"/>
      <c r="T58" s="2"/>
      <c r="U58" s="2"/>
      <c r="V58" s="2"/>
      <c r="W58" s="2"/>
      <c r="X58" s="2"/>
      <c r="Y58" s="2"/>
      <c r="Z58" s="2"/>
    </row>
    <row r="59" spans="1:26" ht="13.5" customHeight="1" x14ac:dyDescent="0.25">
      <c r="A59" s="25"/>
      <c r="B59" s="2"/>
      <c r="C59" s="2"/>
      <c r="D59" s="26"/>
      <c r="E59" s="27"/>
      <c r="F59" s="2"/>
      <c r="G59" s="1"/>
      <c r="H59" s="2"/>
      <c r="I59" s="2"/>
      <c r="J59" s="2"/>
      <c r="K59" s="2"/>
      <c r="L59" s="2"/>
      <c r="M59" s="2"/>
      <c r="N59" s="2"/>
      <c r="O59" s="2"/>
      <c r="P59" s="2"/>
      <c r="Q59" s="2"/>
      <c r="R59" s="2"/>
      <c r="S59" s="2"/>
      <c r="T59" s="2"/>
      <c r="U59" s="2"/>
      <c r="V59" s="2"/>
      <c r="W59" s="2"/>
      <c r="X59" s="2"/>
      <c r="Y59" s="2"/>
      <c r="Z59" s="2"/>
    </row>
    <row r="60" spans="1:26" ht="13.5" customHeight="1" x14ac:dyDescent="0.25">
      <c r="A60" s="25"/>
      <c r="B60" s="2"/>
      <c r="C60" s="2"/>
      <c r="D60" s="26"/>
      <c r="E60" s="27"/>
      <c r="F60" s="2"/>
      <c r="G60" s="1"/>
      <c r="H60" s="2"/>
      <c r="I60" s="2"/>
      <c r="J60" s="2"/>
      <c r="K60" s="2"/>
      <c r="L60" s="2"/>
      <c r="M60" s="2"/>
      <c r="N60" s="2"/>
      <c r="O60" s="2"/>
      <c r="P60" s="2"/>
      <c r="Q60" s="2"/>
      <c r="R60" s="2"/>
      <c r="S60" s="2"/>
      <c r="T60" s="2"/>
      <c r="U60" s="2"/>
      <c r="V60" s="2"/>
      <c r="W60" s="2"/>
      <c r="X60" s="2"/>
      <c r="Y60" s="2"/>
      <c r="Z60" s="2"/>
    </row>
    <row r="61" spans="1:26" ht="13.5" customHeight="1" x14ac:dyDescent="0.25">
      <c r="A61" s="25"/>
      <c r="B61" s="2"/>
      <c r="C61" s="2"/>
      <c r="D61" s="26"/>
      <c r="E61" s="27"/>
      <c r="F61" s="2"/>
      <c r="G61" s="1"/>
      <c r="H61" s="2"/>
      <c r="I61" s="2"/>
      <c r="J61" s="2"/>
      <c r="K61" s="2"/>
      <c r="L61" s="2"/>
      <c r="M61" s="2"/>
      <c r="N61" s="2"/>
      <c r="O61" s="2"/>
      <c r="P61" s="2"/>
      <c r="Q61" s="2"/>
      <c r="R61" s="2"/>
      <c r="S61" s="2"/>
      <c r="T61" s="2"/>
      <c r="U61" s="2"/>
      <c r="V61" s="2"/>
      <c r="W61" s="2"/>
      <c r="X61" s="2"/>
      <c r="Y61" s="2"/>
      <c r="Z61" s="2"/>
    </row>
    <row r="62" spans="1:26" ht="13.5" customHeight="1" x14ac:dyDescent="0.25">
      <c r="A62" s="25"/>
      <c r="B62" s="2"/>
      <c r="C62" s="2"/>
      <c r="D62" s="26"/>
      <c r="E62" s="27"/>
      <c r="F62" s="2"/>
      <c r="G62" s="1"/>
      <c r="H62" s="2"/>
      <c r="I62" s="2"/>
      <c r="J62" s="2"/>
      <c r="K62" s="2"/>
      <c r="L62" s="2"/>
      <c r="M62" s="2"/>
      <c r="N62" s="2"/>
      <c r="O62" s="2"/>
      <c r="P62" s="2"/>
      <c r="Q62" s="2"/>
      <c r="R62" s="2"/>
      <c r="S62" s="2"/>
      <c r="T62" s="2"/>
      <c r="U62" s="2"/>
      <c r="V62" s="2"/>
      <c r="W62" s="2"/>
      <c r="X62" s="2"/>
      <c r="Y62" s="2"/>
      <c r="Z62" s="2"/>
    </row>
    <row r="63" spans="1:26" ht="13.5" customHeight="1" x14ac:dyDescent="0.25">
      <c r="A63" s="25"/>
      <c r="B63" s="2"/>
      <c r="C63" s="2"/>
      <c r="D63" s="26"/>
      <c r="E63" s="27"/>
      <c r="F63" s="2"/>
      <c r="G63" s="1"/>
      <c r="H63" s="2"/>
      <c r="I63" s="2"/>
      <c r="J63" s="2"/>
      <c r="K63" s="2"/>
      <c r="L63" s="2"/>
      <c r="M63" s="2"/>
      <c r="N63" s="2"/>
      <c r="O63" s="2"/>
      <c r="P63" s="2"/>
      <c r="Q63" s="2"/>
      <c r="R63" s="2"/>
      <c r="S63" s="2"/>
      <c r="T63" s="2"/>
      <c r="U63" s="2"/>
      <c r="V63" s="2"/>
      <c r="W63" s="2"/>
      <c r="X63" s="2"/>
      <c r="Y63" s="2"/>
      <c r="Z63" s="2"/>
    </row>
    <row r="64" spans="1:26" ht="13.5" customHeight="1" x14ac:dyDescent="0.25">
      <c r="A64" s="25"/>
      <c r="B64" s="2"/>
      <c r="C64" s="2"/>
      <c r="D64" s="26"/>
      <c r="E64" s="27"/>
      <c r="F64" s="2"/>
      <c r="G64" s="1"/>
      <c r="H64" s="2"/>
      <c r="I64" s="2"/>
      <c r="J64" s="2"/>
      <c r="K64" s="2"/>
      <c r="L64" s="2"/>
      <c r="M64" s="2"/>
      <c r="N64" s="2"/>
      <c r="O64" s="2"/>
      <c r="P64" s="2"/>
      <c r="Q64" s="2"/>
      <c r="R64" s="2"/>
      <c r="S64" s="2"/>
      <c r="T64" s="2"/>
      <c r="U64" s="2"/>
      <c r="V64" s="2"/>
      <c r="W64" s="2"/>
      <c r="X64" s="2"/>
      <c r="Y64" s="2"/>
      <c r="Z64" s="2"/>
    </row>
    <row r="65" spans="1:26" ht="13.5" customHeight="1" x14ac:dyDescent="0.25">
      <c r="A65" s="25"/>
      <c r="B65" s="2"/>
      <c r="C65" s="2"/>
      <c r="D65" s="26"/>
      <c r="E65" s="27"/>
      <c r="F65" s="2"/>
      <c r="G65" s="1"/>
      <c r="H65" s="2"/>
      <c r="I65" s="2"/>
      <c r="J65" s="2"/>
      <c r="K65" s="2"/>
      <c r="L65" s="2"/>
      <c r="M65" s="2"/>
      <c r="N65" s="2"/>
      <c r="O65" s="2"/>
      <c r="P65" s="2"/>
      <c r="Q65" s="2"/>
      <c r="R65" s="2"/>
      <c r="S65" s="2"/>
      <c r="T65" s="2"/>
      <c r="U65" s="2"/>
      <c r="V65" s="2"/>
      <c r="W65" s="2"/>
      <c r="X65" s="2"/>
      <c r="Y65" s="2"/>
      <c r="Z65" s="2"/>
    </row>
    <row r="66" spans="1:26" ht="13.5" customHeight="1" x14ac:dyDescent="0.25">
      <c r="A66" s="25"/>
      <c r="B66" s="2"/>
      <c r="C66" s="2"/>
      <c r="D66" s="26"/>
      <c r="E66" s="27"/>
      <c r="F66" s="2"/>
      <c r="G66" s="1"/>
      <c r="H66" s="2"/>
      <c r="I66" s="2"/>
      <c r="J66" s="2"/>
      <c r="K66" s="2"/>
      <c r="L66" s="2"/>
      <c r="M66" s="2"/>
      <c r="N66" s="2"/>
      <c r="O66" s="2"/>
      <c r="P66" s="2"/>
      <c r="Q66" s="2"/>
      <c r="R66" s="2"/>
      <c r="S66" s="2"/>
      <c r="T66" s="2"/>
      <c r="U66" s="2"/>
      <c r="V66" s="2"/>
      <c r="W66" s="2"/>
      <c r="X66" s="2"/>
      <c r="Y66" s="2"/>
      <c r="Z66" s="2"/>
    </row>
    <row r="67" spans="1:26" ht="13.5" customHeight="1" x14ac:dyDescent="0.25">
      <c r="A67" s="25"/>
      <c r="B67" s="2"/>
      <c r="C67" s="2"/>
      <c r="D67" s="26"/>
      <c r="E67" s="27"/>
      <c r="F67" s="2"/>
      <c r="G67" s="1"/>
      <c r="H67" s="2"/>
      <c r="I67" s="2"/>
      <c r="J67" s="2"/>
      <c r="K67" s="2"/>
      <c r="L67" s="2"/>
      <c r="M67" s="2"/>
      <c r="N67" s="2"/>
      <c r="O67" s="2"/>
      <c r="P67" s="2"/>
      <c r="Q67" s="2"/>
      <c r="R67" s="2"/>
      <c r="S67" s="2"/>
      <c r="T67" s="2"/>
      <c r="U67" s="2"/>
      <c r="V67" s="2"/>
      <c r="W67" s="2"/>
      <c r="X67" s="2"/>
      <c r="Y67" s="2"/>
      <c r="Z67" s="2"/>
    </row>
    <row r="68" spans="1:26" ht="13.5" customHeight="1" x14ac:dyDescent="0.25">
      <c r="A68" s="25"/>
      <c r="B68" s="2"/>
      <c r="C68" s="2"/>
      <c r="D68" s="26"/>
      <c r="E68" s="27"/>
      <c r="F68" s="2"/>
      <c r="G68" s="1"/>
      <c r="H68" s="2"/>
      <c r="I68" s="2"/>
      <c r="J68" s="2"/>
      <c r="K68" s="2"/>
      <c r="L68" s="2"/>
      <c r="M68" s="2"/>
      <c r="N68" s="2"/>
      <c r="O68" s="2"/>
      <c r="P68" s="2"/>
      <c r="Q68" s="2"/>
      <c r="R68" s="2"/>
      <c r="S68" s="2"/>
      <c r="T68" s="2"/>
      <c r="U68" s="2"/>
      <c r="V68" s="2"/>
      <c r="W68" s="2"/>
      <c r="X68" s="2"/>
      <c r="Y68" s="2"/>
      <c r="Z68" s="2"/>
    </row>
    <row r="69" spans="1:26" ht="13.5" customHeight="1" x14ac:dyDescent="0.25">
      <c r="A69" s="25"/>
      <c r="B69" s="2"/>
      <c r="C69" s="2"/>
      <c r="D69" s="26"/>
      <c r="E69" s="27"/>
      <c r="F69" s="2"/>
      <c r="G69" s="1"/>
      <c r="H69" s="2"/>
      <c r="I69" s="2"/>
      <c r="J69" s="2"/>
      <c r="K69" s="2"/>
      <c r="L69" s="2"/>
      <c r="M69" s="2"/>
      <c r="N69" s="2"/>
      <c r="O69" s="2"/>
      <c r="P69" s="2"/>
      <c r="Q69" s="2"/>
      <c r="R69" s="2"/>
      <c r="S69" s="2"/>
      <c r="T69" s="2"/>
      <c r="U69" s="2"/>
      <c r="V69" s="2"/>
      <c r="W69" s="2"/>
      <c r="X69" s="2"/>
      <c r="Y69" s="2"/>
      <c r="Z69" s="2"/>
    </row>
    <row r="70" spans="1:26" ht="13.5" customHeight="1" x14ac:dyDescent="0.25">
      <c r="A70" s="25"/>
      <c r="B70" s="2"/>
      <c r="C70" s="2"/>
      <c r="D70" s="26"/>
      <c r="E70" s="27"/>
      <c r="F70" s="2"/>
      <c r="G70" s="1"/>
      <c r="H70" s="2"/>
      <c r="I70" s="2"/>
      <c r="J70" s="2"/>
      <c r="K70" s="2"/>
      <c r="L70" s="2"/>
      <c r="M70" s="2"/>
      <c r="N70" s="2"/>
      <c r="O70" s="2"/>
      <c r="P70" s="2"/>
      <c r="Q70" s="2"/>
      <c r="R70" s="2"/>
      <c r="S70" s="2"/>
      <c r="T70" s="2"/>
      <c r="U70" s="2"/>
      <c r="V70" s="2"/>
      <c r="W70" s="2"/>
      <c r="X70" s="2"/>
      <c r="Y70" s="2"/>
      <c r="Z70" s="2"/>
    </row>
    <row r="71" spans="1:26" ht="13.5" customHeight="1" x14ac:dyDescent="0.25">
      <c r="A71" s="25"/>
      <c r="B71" s="2"/>
      <c r="C71" s="2"/>
      <c r="D71" s="26"/>
      <c r="E71" s="27"/>
      <c r="F71" s="2"/>
      <c r="G71" s="1"/>
      <c r="H71" s="2"/>
      <c r="I71" s="2"/>
      <c r="J71" s="2"/>
      <c r="K71" s="2"/>
      <c r="L71" s="2"/>
      <c r="M71" s="2"/>
      <c r="N71" s="2"/>
      <c r="O71" s="2"/>
      <c r="P71" s="2"/>
      <c r="Q71" s="2"/>
      <c r="R71" s="2"/>
      <c r="S71" s="2"/>
      <c r="T71" s="2"/>
      <c r="U71" s="2"/>
      <c r="V71" s="2"/>
      <c r="W71" s="2"/>
      <c r="X71" s="2"/>
      <c r="Y71" s="2"/>
      <c r="Z71" s="2"/>
    </row>
    <row r="72" spans="1:26" ht="13.5" customHeight="1" x14ac:dyDescent="0.25">
      <c r="A72" s="25"/>
      <c r="B72" s="2"/>
      <c r="C72" s="2"/>
      <c r="D72" s="26"/>
      <c r="E72" s="27"/>
      <c r="F72" s="2"/>
      <c r="G72" s="1"/>
      <c r="H72" s="2"/>
      <c r="I72" s="2"/>
      <c r="J72" s="2"/>
      <c r="K72" s="2"/>
      <c r="L72" s="2"/>
      <c r="M72" s="2"/>
      <c r="N72" s="2"/>
      <c r="O72" s="2"/>
      <c r="P72" s="2"/>
      <c r="Q72" s="2"/>
      <c r="R72" s="2"/>
      <c r="S72" s="2"/>
      <c r="T72" s="2"/>
      <c r="U72" s="2"/>
      <c r="V72" s="2"/>
      <c r="W72" s="2"/>
      <c r="X72" s="2"/>
      <c r="Y72" s="2"/>
      <c r="Z72" s="2"/>
    </row>
    <row r="73" spans="1:26" ht="13.5" customHeight="1" x14ac:dyDescent="0.25">
      <c r="A73" s="25"/>
      <c r="B73" s="2"/>
      <c r="C73" s="2"/>
      <c r="D73" s="26"/>
      <c r="E73" s="27"/>
      <c r="F73" s="2"/>
      <c r="G73" s="1"/>
      <c r="H73" s="2"/>
      <c r="I73" s="2"/>
      <c r="J73" s="2"/>
      <c r="K73" s="2"/>
      <c r="L73" s="2"/>
      <c r="M73" s="2"/>
      <c r="N73" s="2"/>
      <c r="O73" s="2"/>
      <c r="P73" s="2"/>
      <c r="Q73" s="2"/>
      <c r="R73" s="2"/>
      <c r="S73" s="2"/>
      <c r="T73" s="2"/>
      <c r="U73" s="2"/>
      <c r="V73" s="2"/>
      <c r="W73" s="2"/>
      <c r="X73" s="2"/>
      <c r="Y73" s="2"/>
      <c r="Z73" s="2"/>
    </row>
    <row r="74" spans="1:26" ht="13.5" customHeight="1" x14ac:dyDescent="0.25">
      <c r="A74" s="25"/>
      <c r="B74" s="2"/>
      <c r="C74" s="2"/>
      <c r="D74" s="26"/>
      <c r="E74" s="27"/>
      <c r="F74" s="2"/>
      <c r="G74" s="1"/>
      <c r="H74" s="2"/>
      <c r="I74" s="2"/>
      <c r="J74" s="2"/>
      <c r="K74" s="2"/>
      <c r="L74" s="2"/>
      <c r="M74" s="2"/>
      <c r="N74" s="2"/>
      <c r="O74" s="2"/>
      <c r="P74" s="2"/>
      <c r="Q74" s="2"/>
      <c r="R74" s="2"/>
      <c r="S74" s="2"/>
      <c r="T74" s="2"/>
      <c r="U74" s="2"/>
      <c r="V74" s="2"/>
      <c r="W74" s="2"/>
      <c r="X74" s="2"/>
      <c r="Y74" s="2"/>
      <c r="Z74" s="2"/>
    </row>
    <row r="75" spans="1:26" ht="13.5" customHeight="1" x14ac:dyDescent="0.25">
      <c r="A75" s="25"/>
      <c r="B75" s="2"/>
      <c r="C75" s="2"/>
      <c r="D75" s="26"/>
      <c r="E75" s="27"/>
      <c r="F75" s="2"/>
      <c r="G75" s="1"/>
      <c r="H75" s="2"/>
      <c r="I75" s="2"/>
      <c r="J75" s="2"/>
      <c r="K75" s="2"/>
      <c r="L75" s="2"/>
      <c r="M75" s="2"/>
      <c r="N75" s="2"/>
      <c r="O75" s="2"/>
      <c r="P75" s="2"/>
      <c r="Q75" s="2"/>
      <c r="R75" s="2"/>
      <c r="S75" s="2"/>
      <c r="T75" s="2"/>
      <c r="U75" s="2"/>
      <c r="V75" s="2"/>
      <c r="W75" s="2"/>
      <c r="X75" s="2"/>
      <c r="Y75" s="2"/>
      <c r="Z75" s="2"/>
    </row>
    <row r="76" spans="1:26" ht="13.5" customHeight="1" x14ac:dyDescent="0.25">
      <c r="A76" s="25"/>
      <c r="B76" s="2"/>
      <c r="C76" s="2"/>
      <c r="D76" s="26"/>
      <c r="E76" s="27"/>
      <c r="F76" s="2"/>
      <c r="G76" s="1"/>
      <c r="H76" s="2"/>
      <c r="I76" s="2"/>
      <c r="J76" s="2"/>
      <c r="K76" s="2"/>
      <c r="L76" s="2"/>
      <c r="M76" s="2"/>
      <c r="N76" s="2"/>
      <c r="O76" s="2"/>
      <c r="P76" s="2"/>
      <c r="Q76" s="2"/>
      <c r="R76" s="2"/>
      <c r="S76" s="2"/>
      <c r="T76" s="2"/>
      <c r="U76" s="2"/>
      <c r="V76" s="2"/>
      <c r="W76" s="2"/>
      <c r="X76" s="2"/>
      <c r="Y76" s="2"/>
      <c r="Z76" s="2"/>
    </row>
    <row r="77" spans="1:26" ht="13.5" customHeight="1" x14ac:dyDescent="0.25">
      <c r="A77" s="25"/>
      <c r="B77" s="2"/>
      <c r="C77" s="2"/>
      <c r="D77" s="26"/>
      <c r="E77" s="27"/>
      <c r="F77" s="2"/>
      <c r="G77" s="1"/>
      <c r="H77" s="2"/>
      <c r="I77" s="2"/>
      <c r="J77" s="2"/>
      <c r="K77" s="2"/>
      <c r="L77" s="2"/>
      <c r="M77" s="2"/>
      <c r="N77" s="2"/>
      <c r="O77" s="2"/>
      <c r="P77" s="2"/>
      <c r="Q77" s="2"/>
      <c r="R77" s="2"/>
      <c r="S77" s="2"/>
      <c r="T77" s="2"/>
      <c r="U77" s="2"/>
      <c r="V77" s="2"/>
      <c r="W77" s="2"/>
      <c r="X77" s="2"/>
      <c r="Y77" s="2"/>
      <c r="Z77" s="2"/>
    </row>
    <row r="78" spans="1:26" ht="13.5" customHeight="1" x14ac:dyDescent="0.25">
      <c r="A78" s="25"/>
      <c r="B78" s="2"/>
      <c r="C78" s="2"/>
      <c r="D78" s="26"/>
      <c r="E78" s="27"/>
      <c r="F78" s="2"/>
      <c r="G78" s="1"/>
      <c r="H78" s="2"/>
      <c r="I78" s="2"/>
      <c r="J78" s="2"/>
      <c r="K78" s="2"/>
      <c r="L78" s="2"/>
      <c r="M78" s="2"/>
      <c r="N78" s="2"/>
      <c r="O78" s="2"/>
      <c r="P78" s="2"/>
      <c r="Q78" s="2"/>
      <c r="R78" s="2"/>
      <c r="S78" s="2"/>
      <c r="T78" s="2"/>
      <c r="U78" s="2"/>
      <c r="V78" s="2"/>
      <c r="W78" s="2"/>
      <c r="X78" s="2"/>
      <c r="Y78" s="2"/>
      <c r="Z78" s="2"/>
    </row>
    <row r="79" spans="1:26" ht="13.5" customHeight="1" x14ac:dyDescent="0.25">
      <c r="A79" s="25"/>
      <c r="B79" s="2"/>
      <c r="C79" s="2"/>
      <c r="D79" s="26"/>
      <c r="E79" s="27"/>
      <c r="F79" s="2"/>
      <c r="G79" s="1"/>
      <c r="H79" s="2"/>
      <c r="I79" s="2"/>
      <c r="J79" s="2"/>
      <c r="K79" s="2"/>
      <c r="L79" s="2"/>
      <c r="M79" s="2"/>
      <c r="N79" s="2"/>
      <c r="O79" s="2"/>
      <c r="P79" s="2"/>
      <c r="Q79" s="2"/>
      <c r="R79" s="2"/>
      <c r="S79" s="2"/>
      <c r="T79" s="2"/>
      <c r="U79" s="2"/>
      <c r="V79" s="2"/>
      <c r="W79" s="2"/>
      <c r="X79" s="2"/>
      <c r="Y79" s="2"/>
      <c r="Z79" s="2"/>
    </row>
    <row r="80" spans="1:26" ht="13.5" customHeight="1" x14ac:dyDescent="0.25">
      <c r="A80" s="25"/>
      <c r="B80" s="2"/>
      <c r="C80" s="2"/>
      <c r="D80" s="26"/>
      <c r="E80" s="27"/>
      <c r="F80" s="2"/>
      <c r="G80" s="1"/>
      <c r="H80" s="2"/>
      <c r="I80" s="2"/>
      <c r="J80" s="2"/>
      <c r="K80" s="2"/>
      <c r="L80" s="2"/>
      <c r="M80" s="2"/>
      <c r="N80" s="2"/>
      <c r="O80" s="2"/>
      <c r="P80" s="2"/>
      <c r="Q80" s="2"/>
      <c r="R80" s="2"/>
      <c r="S80" s="2"/>
      <c r="T80" s="2"/>
      <c r="U80" s="2"/>
      <c r="V80" s="2"/>
      <c r="W80" s="2"/>
      <c r="X80" s="2"/>
      <c r="Y80" s="2"/>
      <c r="Z80" s="2"/>
    </row>
    <row r="81" spans="1:26" ht="13.5" customHeight="1" x14ac:dyDescent="0.25">
      <c r="A81" s="25"/>
      <c r="B81" s="2"/>
      <c r="C81" s="2"/>
      <c r="D81" s="26"/>
      <c r="E81" s="27"/>
      <c r="F81" s="2"/>
      <c r="G81" s="1"/>
      <c r="H81" s="2"/>
      <c r="I81" s="2"/>
      <c r="J81" s="2"/>
      <c r="K81" s="2"/>
      <c r="L81" s="2"/>
      <c r="M81" s="2"/>
      <c r="N81" s="2"/>
      <c r="O81" s="2"/>
      <c r="P81" s="2"/>
      <c r="Q81" s="2"/>
      <c r="R81" s="2"/>
      <c r="S81" s="2"/>
      <c r="T81" s="2"/>
      <c r="U81" s="2"/>
      <c r="V81" s="2"/>
      <c r="W81" s="2"/>
      <c r="X81" s="2"/>
      <c r="Y81" s="2"/>
      <c r="Z81" s="2"/>
    </row>
    <row r="82" spans="1:26" ht="13.5" customHeight="1" x14ac:dyDescent="0.25">
      <c r="A82" s="25"/>
      <c r="B82" s="2"/>
      <c r="C82" s="2"/>
      <c r="D82" s="26"/>
      <c r="E82" s="27"/>
      <c r="F82" s="2"/>
      <c r="G82" s="1"/>
      <c r="H82" s="2"/>
      <c r="I82" s="2"/>
      <c r="J82" s="2"/>
      <c r="K82" s="2"/>
      <c r="L82" s="2"/>
      <c r="M82" s="2"/>
      <c r="N82" s="2"/>
      <c r="O82" s="2"/>
      <c r="P82" s="2"/>
      <c r="Q82" s="2"/>
      <c r="R82" s="2"/>
      <c r="S82" s="2"/>
      <c r="T82" s="2"/>
      <c r="U82" s="2"/>
      <c r="V82" s="2"/>
      <c r="W82" s="2"/>
      <c r="X82" s="2"/>
      <c r="Y82" s="2"/>
      <c r="Z82" s="2"/>
    </row>
    <row r="83" spans="1:26" ht="13.5" customHeight="1" x14ac:dyDescent="0.25">
      <c r="A83" s="25"/>
      <c r="B83" s="2"/>
      <c r="C83" s="2"/>
      <c r="D83" s="26"/>
      <c r="E83" s="27"/>
      <c r="F83" s="2"/>
      <c r="G83" s="1"/>
      <c r="H83" s="2"/>
      <c r="I83" s="2"/>
      <c r="J83" s="2"/>
      <c r="K83" s="2"/>
      <c r="L83" s="2"/>
      <c r="M83" s="2"/>
      <c r="N83" s="2"/>
      <c r="O83" s="2"/>
      <c r="P83" s="2"/>
      <c r="Q83" s="2"/>
      <c r="R83" s="2"/>
      <c r="S83" s="2"/>
      <c r="T83" s="2"/>
      <c r="U83" s="2"/>
      <c r="V83" s="2"/>
      <c r="W83" s="2"/>
      <c r="X83" s="2"/>
      <c r="Y83" s="2"/>
      <c r="Z83" s="2"/>
    </row>
    <row r="84" spans="1:26" ht="13.5" customHeight="1" x14ac:dyDescent="0.25">
      <c r="A84" s="25"/>
      <c r="B84" s="2"/>
      <c r="C84" s="2"/>
      <c r="D84" s="26"/>
      <c r="E84" s="27"/>
      <c r="F84" s="2"/>
      <c r="G84" s="1"/>
      <c r="H84" s="2"/>
      <c r="I84" s="2"/>
      <c r="J84" s="2"/>
      <c r="K84" s="2"/>
      <c r="L84" s="2"/>
      <c r="M84" s="2"/>
      <c r="N84" s="2"/>
      <c r="O84" s="2"/>
      <c r="P84" s="2"/>
      <c r="Q84" s="2"/>
      <c r="R84" s="2"/>
      <c r="S84" s="2"/>
      <c r="T84" s="2"/>
      <c r="U84" s="2"/>
      <c r="V84" s="2"/>
      <c r="W84" s="2"/>
      <c r="X84" s="2"/>
      <c r="Y84" s="2"/>
      <c r="Z84" s="2"/>
    </row>
    <row r="85" spans="1:26" ht="13.5" customHeight="1" x14ac:dyDescent="0.25">
      <c r="A85" s="25"/>
      <c r="B85" s="2"/>
      <c r="C85" s="2"/>
      <c r="D85" s="26"/>
      <c r="E85" s="27"/>
      <c r="F85" s="2"/>
      <c r="G85" s="1"/>
      <c r="H85" s="2"/>
      <c r="I85" s="2"/>
      <c r="J85" s="2"/>
      <c r="K85" s="2"/>
      <c r="L85" s="2"/>
      <c r="M85" s="2"/>
      <c r="N85" s="2"/>
      <c r="O85" s="2"/>
      <c r="P85" s="2"/>
      <c r="Q85" s="2"/>
      <c r="R85" s="2"/>
      <c r="S85" s="2"/>
      <c r="T85" s="2"/>
      <c r="U85" s="2"/>
      <c r="V85" s="2"/>
      <c r="W85" s="2"/>
      <c r="X85" s="2"/>
      <c r="Y85" s="2"/>
      <c r="Z85" s="2"/>
    </row>
    <row r="86" spans="1:26" ht="13.5" customHeight="1" x14ac:dyDescent="0.25">
      <c r="A86" s="25"/>
      <c r="B86" s="2"/>
      <c r="C86" s="2"/>
      <c r="D86" s="26"/>
      <c r="E86" s="27"/>
      <c r="F86" s="2"/>
      <c r="G86" s="1"/>
      <c r="H86" s="2"/>
      <c r="I86" s="2"/>
      <c r="J86" s="2"/>
      <c r="K86" s="2"/>
      <c r="L86" s="2"/>
      <c r="M86" s="2"/>
      <c r="N86" s="2"/>
      <c r="O86" s="2"/>
      <c r="P86" s="2"/>
      <c r="Q86" s="2"/>
      <c r="R86" s="2"/>
      <c r="S86" s="2"/>
      <c r="T86" s="2"/>
      <c r="U86" s="2"/>
      <c r="V86" s="2"/>
      <c r="W86" s="2"/>
      <c r="X86" s="2"/>
      <c r="Y86" s="2"/>
      <c r="Z86" s="2"/>
    </row>
    <row r="87" spans="1:26" ht="13.5" customHeight="1" x14ac:dyDescent="0.25">
      <c r="A87" s="25"/>
      <c r="B87" s="2"/>
      <c r="C87" s="2"/>
      <c r="D87" s="26"/>
      <c r="E87" s="27"/>
      <c r="F87" s="2"/>
      <c r="G87" s="1"/>
      <c r="H87" s="2"/>
      <c r="I87" s="2"/>
      <c r="J87" s="2"/>
      <c r="K87" s="2"/>
      <c r="L87" s="2"/>
      <c r="M87" s="2"/>
      <c r="N87" s="2"/>
      <c r="O87" s="2"/>
      <c r="P87" s="2"/>
      <c r="Q87" s="2"/>
      <c r="R87" s="2"/>
      <c r="S87" s="2"/>
      <c r="T87" s="2"/>
      <c r="U87" s="2"/>
      <c r="V87" s="2"/>
      <c r="W87" s="2"/>
      <c r="X87" s="2"/>
      <c r="Y87" s="2"/>
      <c r="Z87" s="2"/>
    </row>
    <row r="88" spans="1:26" ht="13.5" customHeight="1" x14ac:dyDescent="0.25">
      <c r="A88" s="25"/>
      <c r="B88" s="2"/>
      <c r="C88" s="2"/>
      <c r="D88" s="26"/>
      <c r="E88" s="27"/>
      <c r="F88" s="2"/>
      <c r="G88" s="1"/>
      <c r="H88" s="2"/>
      <c r="I88" s="2"/>
      <c r="J88" s="2"/>
      <c r="K88" s="2"/>
      <c r="L88" s="2"/>
      <c r="M88" s="2"/>
      <c r="N88" s="2"/>
      <c r="O88" s="2"/>
      <c r="P88" s="2"/>
      <c r="Q88" s="2"/>
      <c r="R88" s="2"/>
      <c r="S88" s="2"/>
      <c r="T88" s="2"/>
      <c r="U88" s="2"/>
      <c r="V88" s="2"/>
      <c r="W88" s="2"/>
      <c r="X88" s="2"/>
      <c r="Y88" s="2"/>
      <c r="Z88" s="2"/>
    </row>
    <row r="89" spans="1:26" ht="13.5" customHeight="1" x14ac:dyDescent="0.25">
      <c r="A89" s="25"/>
      <c r="B89" s="2"/>
      <c r="C89" s="2"/>
      <c r="D89" s="26"/>
      <c r="E89" s="27"/>
      <c r="F89" s="2"/>
      <c r="G89" s="1"/>
      <c r="H89" s="2"/>
      <c r="I89" s="2"/>
      <c r="J89" s="2"/>
      <c r="K89" s="2"/>
      <c r="L89" s="2"/>
      <c r="M89" s="2"/>
      <c r="N89" s="2"/>
      <c r="O89" s="2"/>
      <c r="P89" s="2"/>
      <c r="Q89" s="2"/>
      <c r="R89" s="2"/>
      <c r="S89" s="2"/>
      <c r="T89" s="2"/>
      <c r="U89" s="2"/>
      <c r="V89" s="2"/>
      <c r="W89" s="2"/>
      <c r="X89" s="2"/>
      <c r="Y89" s="2"/>
      <c r="Z89" s="2"/>
    </row>
    <row r="90" spans="1:26" ht="13.5" customHeight="1" x14ac:dyDescent="0.25">
      <c r="A90" s="25"/>
      <c r="B90" s="2"/>
      <c r="C90" s="2"/>
      <c r="D90" s="26"/>
      <c r="E90" s="27"/>
      <c r="F90" s="2"/>
      <c r="G90" s="1"/>
      <c r="H90" s="2"/>
      <c r="I90" s="2"/>
      <c r="J90" s="2"/>
      <c r="K90" s="2"/>
      <c r="L90" s="2"/>
      <c r="M90" s="2"/>
      <c r="N90" s="2"/>
      <c r="O90" s="2"/>
      <c r="P90" s="2"/>
      <c r="Q90" s="2"/>
      <c r="R90" s="2"/>
      <c r="S90" s="2"/>
      <c r="T90" s="2"/>
      <c r="U90" s="2"/>
      <c r="V90" s="2"/>
      <c r="W90" s="2"/>
      <c r="X90" s="2"/>
      <c r="Y90" s="2"/>
      <c r="Z90" s="2"/>
    </row>
    <row r="91" spans="1:26" ht="13.5" customHeight="1" x14ac:dyDescent="0.25">
      <c r="A91" s="25"/>
      <c r="B91" s="2"/>
      <c r="C91" s="2"/>
      <c r="D91" s="26"/>
      <c r="E91" s="27"/>
      <c r="F91" s="2"/>
      <c r="G91" s="1"/>
      <c r="H91" s="2"/>
      <c r="I91" s="2"/>
      <c r="J91" s="2"/>
      <c r="K91" s="2"/>
      <c r="L91" s="2"/>
      <c r="M91" s="2"/>
      <c r="N91" s="2"/>
      <c r="O91" s="2"/>
      <c r="P91" s="2"/>
      <c r="Q91" s="2"/>
      <c r="R91" s="2"/>
      <c r="S91" s="2"/>
      <c r="T91" s="2"/>
      <c r="U91" s="2"/>
      <c r="V91" s="2"/>
      <c r="W91" s="2"/>
      <c r="X91" s="2"/>
      <c r="Y91" s="2"/>
      <c r="Z91" s="2"/>
    </row>
    <row r="92" spans="1:26" ht="13.5" customHeight="1" x14ac:dyDescent="0.25">
      <c r="A92" s="25"/>
      <c r="B92" s="2"/>
      <c r="C92" s="2"/>
      <c r="D92" s="26"/>
      <c r="E92" s="27"/>
      <c r="F92" s="2"/>
      <c r="G92" s="1"/>
      <c r="H92" s="2"/>
      <c r="I92" s="2"/>
      <c r="J92" s="2"/>
      <c r="K92" s="2"/>
      <c r="L92" s="2"/>
      <c r="M92" s="2"/>
      <c r="N92" s="2"/>
      <c r="O92" s="2"/>
      <c r="P92" s="2"/>
      <c r="Q92" s="2"/>
      <c r="R92" s="2"/>
      <c r="S92" s="2"/>
      <c r="T92" s="2"/>
      <c r="U92" s="2"/>
      <c r="V92" s="2"/>
      <c r="W92" s="2"/>
      <c r="X92" s="2"/>
      <c r="Y92" s="2"/>
      <c r="Z92" s="2"/>
    </row>
    <row r="93" spans="1:26" ht="13.5" customHeight="1" x14ac:dyDescent="0.25">
      <c r="A93" s="25"/>
      <c r="B93" s="2"/>
      <c r="C93" s="2"/>
      <c r="D93" s="26"/>
      <c r="E93" s="27"/>
      <c r="F93" s="2"/>
      <c r="G93" s="1"/>
      <c r="H93" s="2"/>
      <c r="I93" s="2"/>
      <c r="J93" s="2"/>
      <c r="K93" s="2"/>
      <c r="L93" s="2"/>
      <c r="M93" s="2"/>
      <c r="N93" s="2"/>
      <c r="O93" s="2"/>
      <c r="P93" s="2"/>
      <c r="Q93" s="2"/>
      <c r="R93" s="2"/>
      <c r="S93" s="2"/>
      <c r="T93" s="2"/>
      <c r="U93" s="2"/>
      <c r="V93" s="2"/>
      <c r="W93" s="2"/>
      <c r="X93" s="2"/>
      <c r="Y93" s="2"/>
      <c r="Z93" s="2"/>
    </row>
    <row r="94" spans="1:26" ht="13.5" customHeight="1" x14ac:dyDescent="0.25">
      <c r="A94" s="25"/>
      <c r="B94" s="2"/>
      <c r="C94" s="2"/>
      <c r="D94" s="26"/>
      <c r="E94" s="27"/>
      <c r="F94" s="2"/>
      <c r="G94" s="1"/>
      <c r="H94" s="2"/>
      <c r="I94" s="2"/>
      <c r="J94" s="2"/>
      <c r="K94" s="2"/>
      <c r="L94" s="2"/>
      <c r="M94" s="2"/>
      <c r="N94" s="2"/>
      <c r="O94" s="2"/>
      <c r="P94" s="2"/>
      <c r="Q94" s="2"/>
      <c r="R94" s="2"/>
      <c r="S94" s="2"/>
      <c r="T94" s="2"/>
      <c r="U94" s="2"/>
      <c r="V94" s="2"/>
      <c r="W94" s="2"/>
      <c r="X94" s="2"/>
      <c r="Y94" s="2"/>
      <c r="Z94" s="2"/>
    </row>
    <row r="95" spans="1:26" ht="13.5" customHeight="1" x14ac:dyDescent="0.25">
      <c r="A95" s="25"/>
      <c r="B95" s="2"/>
      <c r="C95" s="2"/>
      <c r="D95" s="26"/>
      <c r="E95" s="27"/>
      <c r="F95" s="2"/>
      <c r="G95" s="1"/>
      <c r="H95" s="2"/>
      <c r="I95" s="2"/>
      <c r="J95" s="2"/>
      <c r="K95" s="2"/>
      <c r="L95" s="2"/>
      <c r="M95" s="2"/>
      <c r="N95" s="2"/>
      <c r="O95" s="2"/>
      <c r="P95" s="2"/>
      <c r="Q95" s="2"/>
      <c r="R95" s="2"/>
      <c r="S95" s="2"/>
      <c r="T95" s="2"/>
      <c r="U95" s="2"/>
      <c r="V95" s="2"/>
      <c r="W95" s="2"/>
      <c r="X95" s="2"/>
      <c r="Y95" s="2"/>
      <c r="Z95" s="2"/>
    </row>
    <row r="96" spans="1:26" ht="13.5" customHeight="1" x14ac:dyDescent="0.25">
      <c r="A96" s="25"/>
      <c r="B96" s="2"/>
      <c r="C96" s="2"/>
      <c r="D96" s="26"/>
      <c r="E96" s="27"/>
      <c r="F96" s="2"/>
      <c r="G96" s="1"/>
      <c r="H96" s="2"/>
      <c r="I96" s="2"/>
      <c r="J96" s="2"/>
      <c r="K96" s="2"/>
      <c r="L96" s="2"/>
      <c r="M96" s="2"/>
      <c r="N96" s="2"/>
      <c r="O96" s="2"/>
      <c r="P96" s="2"/>
      <c r="Q96" s="2"/>
      <c r="R96" s="2"/>
      <c r="S96" s="2"/>
      <c r="T96" s="2"/>
      <c r="U96" s="2"/>
      <c r="V96" s="2"/>
      <c r="W96" s="2"/>
      <c r="X96" s="2"/>
      <c r="Y96" s="2"/>
      <c r="Z96" s="2"/>
    </row>
    <row r="97" spans="1:26" ht="13.5" customHeight="1" x14ac:dyDescent="0.25">
      <c r="A97" s="25"/>
      <c r="B97" s="2"/>
      <c r="C97" s="2"/>
      <c r="D97" s="26"/>
      <c r="E97" s="27"/>
      <c r="F97" s="2"/>
      <c r="G97" s="1"/>
      <c r="H97" s="2"/>
      <c r="I97" s="2"/>
      <c r="J97" s="2"/>
      <c r="K97" s="2"/>
      <c r="L97" s="2"/>
      <c r="M97" s="2"/>
      <c r="N97" s="2"/>
      <c r="O97" s="2"/>
      <c r="P97" s="2"/>
      <c r="Q97" s="2"/>
      <c r="R97" s="2"/>
      <c r="S97" s="2"/>
      <c r="T97" s="2"/>
      <c r="U97" s="2"/>
      <c r="V97" s="2"/>
      <c r="W97" s="2"/>
      <c r="X97" s="2"/>
      <c r="Y97" s="2"/>
      <c r="Z97" s="2"/>
    </row>
    <row r="98" spans="1:26" ht="13.5" customHeight="1" x14ac:dyDescent="0.25">
      <c r="A98" s="25"/>
      <c r="B98" s="2"/>
      <c r="C98" s="2"/>
      <c r="D98" s="26"/>
      <c r="E98" s="27"/>
      <c r="F98" s="2"/>
      <c r="G98" s="1"/>
      <c r="H98" s="2"/>
      <c r="I98" s="2"/>
      <c r="J98" s="2"/>
      <c r="K98" s="2"/>
      <c r="L98" s="2"/>
      <c r="M98" s="2"/>
      <c r="N98" s="2"/>
      <c r="O98" s="2"/>
      <c r="P98" s="2"/>
      <c r="Q98" s="2"/>
      <c r="R98" s="2"/>
      <c r="S98" s="2"/>
      <c r="T98" s="2"/>
      <c r="U98" s="2"/>
      <c r="V98" s="2"/>
      <c r="W98" s="2"/>
      <c r="X98" s="2"/>
      <c r="Y98" s="2"/>
      <c r="Z98" s="2"/>
    </row>
    <row r="99" spans="1:26" ht="13.5" customHeight="1" x14ac:dyDescent="0.25">
      <c r="A99" s="25"/>
      <c r="B99" s="2"/>
      <c r="C99" s="2"/>
      <c r="D99" s="26"/>
      <c r="E99" s="27"/>
      <c r="F99" s="2"/>
      <c r="G99" s="1"/>
      <c r="H99" s="2"/>
      <c r="I99" s="2"/>
      <c r="J99" s="2"/>
      <c r="K99" s="2"/>
      <c r="L99" s="2"/>
      <c r="M99" s="2"/>
      <c r="N99" s="2"/>
      <c r="O99" s="2"/>
      <c r="P99" s="2"/>
      <c r="Q99" s="2"/>
      <c r="R99" s="2"/>
      <c r="S99" s="2"/>
      <c r="T99" s="2"/>
      <c r="U99" s="2"/>
      <c r="V99" s="2"/>
      <c r="W99" s="2"/>
      <c r="X99" s="2"/>
      <c r="Y99" s="2"/>
      <c r="Z99" s="2"/>
    </row>
    <row r="100" spans="1:26" ht="13.5" customHeight="1" x14ac:dyDescent="0.25">
      <c r="A100" s="25"/>
      <c r="B100" s="2"/>
      <c r="C100" s="2"/>
      <c r="D100" s="26"/>
      <c r="E100" s="27"/>
      <c r="F100" s="2"/>
      <c r="G100" s="1"/>
      <c r="H100" s="2"/>
      <c r="I100" s="2"/>
      <c r="J100" s="2"/>
      <c r="K100" s="2"/>
      <c r="L100" s="2"/>
      <c r="M100" s="2"/>
      <c r="N100" s="2"/>
      <c r="O100" s="2"/>
      <c r="P100" s="2"/>
      <c r="Q100" s="2"/>
      <c r="R100" s="2"/>
      <c r="S100" s="2"/>
      <c r="T100" s="2"/>
      <c r="U100" s="2"/>
      <c r="V100" s="2"/>
      <c r="W100" s="2"/>
      <c r="X100" s="2"/>
      <c r="Y100" s="2"/>
      <c r="Z100" s="2"/>
    </row>
    <row r="101" spans="1:26" ht="13.5" customHeight="1" x14ac:dyDescent="0.25">
      <c r="A101" s="25"/>
      <c r="B101" s="2"/>
      <c r="C101" s="2"/>
      <c r="D101" s="26"/>
      <c r="E101" s="27"/>
      <c r="F101" s="2"/>
      <c r="G101" s="1"/>
      <c r="H101" s="2"/>
      <c r="I101" s="2"/>
      <c r="J101" s="2"/>
      <c r="K101" s="2"/>
      <c r="L101" s="2"/>
      <c r="M101" s="2"/>
      <c r="N101" s="2"/>
      <c r="O101" s="2"/>
      <c r="P101" s="2"/>
      <c r="Q101" s="2"/>
      <c r="R101" s="2"/>
      <c r="S101" s="2"/>
      <c r="T101" s="2"/>
      <c r="U101" s="2"/>
      <c r="V101" s="2"/>
      <c r="W101" s="2"/>
      <c r="X101" s="2"/>
      <c r="Y101" s="2"/>
      <c r="Z101" s="2"/>
    </row>
    <row r="102" spans="1:26" ht="13.5" customHeight="1" x14ac:dyDescent="0.25">
      <c r="A102" s="25"/>
      <c r="B102" s="2"/>
      <c r="C102" s="2"/>
      <c r="D102" s="26"/>
      <c r="E102" s="27"/>
      <c r="F102" s="2"/>
      <c r="G102" s="1"/>
      <c r="H102" s="2"/>
      <c r="I102" s="2"/>
      <c r="J102" s="2"/>
      <c r="K102" s="2"/>
      <c r="L102" s="2"/>
      <c r="M102" s="2"/>
      <c r="N102" s="2"/>
      <c r="O102" s="2"/>
      <c r="P102" s="2"/>
      <c r="Q102" s="2"/>
      <c r="R102" s="2"/>
      <c r="S102" s="2"/>
      <c r="T102" s="2"/>
      <c r="U102" s="2"/>
      <c r="V102" s="2"/>
      <c r="W102" s="2"/>
      <c r="X102" s="2"/>
      <c r="Y102" s="2"/>
      <c r="Z102" s="2"/>
    </row>
    <row r="103" spans="1:26" ht="13.5" customHeight="1" x14ac:dyDescent="0.25">
      <c r="A103" s="25"/>
      <c r="B103" s="2"/>
      <c r="C103" s="2"/>
      <c r="D103" s="26"/>
      <c r="E103" s="27"/>
      <c r="F103" s="2"/>
      <c r="G103" s="1"/>
      <c r="H103" s="2"/>
      <c r="I103" s="2"/>
      <c r="J103" s="2"/>
      <c r="K103" s="2"/>
      <c r="L103" s="2"/>
      <c r="M103" s="2"/>
      <c r="N103" s="2"/>
      <c r="O103" s="2"/>
      <c r="P103" s="2"/>
      <c r="Q103" s="2"/>
      <c r="R103" s="2"/>
      <c r="S103" s="2"/>
      <c r="T103" s="2"/>
      <c r="U103" s="2"/>
      <c r="V103" s="2"/>
      <c r="W103" s="2"/>
      <c r="X103" s="2"/>
      <c r="Y103" s="2"/>
      <c r="Z103" s="2"/>
    </row>
    <row r="104" spans="1:26" ht="13.5" customHeight="1" x14ac:dyDescent="0.25">
      <c r="A104" s="25"/>
      <c r="B104" s="2"/>
      <c r="C104" s="2"/>
      <c r="D104" s="26"/>
      <c r="E104" s="27"/>
      <c r="F104" s="2"/>
      <c r="G104" s="1"/>
      <c r="H104" s="2"/>
      <c r="I104" s="2"/>
      <c r="J104" s="2"/>
      <c r="K104" s="2"/>
      <c r="L104" s="2"/>
      <c r="M104" s="2"/>
      <c r="N104" s="2"/>
      <c r="O104" s="2"/>
      <c r="P104" s="2"/>
      <c r="Q104" s="2"/>
      <c r="R104" s="2"/>
      <c r="S104" s="2"/>
      <c r="T104" s="2"/>
      <c r="U104" s="2"/>
      <c r="V104" s="2"/>
      <c r="W104" s="2"/>
      <c r="X104" s="2"/>
      <c r="Y104" s="2"/>
      <c r="Z104" s="2"/>
    </row>
    <row r="105" spans="1:26" ht="13.5" customHeight="1" x14ac:dyDescent="0.25">
      <c r="A105" s="25"/>
      <c r="B105" s="2"/>
      <c r="C105" s="2"/>
      <c r="D105" s="26"/>
      <c r="E105" s="27"/>
      <c r="F105" s="2"/>
      <c r="G105" s="1"/>
      <c r="H105" s="2"/>
      <c r="I105" s="2"/>
      <c r="J105" s="2"/>
      <c r="K105" s="2"/>
      <c r="L105" s="2"/>
      <c r="M105" s="2"/>
      <c r="N105" s="2"/>
      <c r="O105" s="2"/>
      <c r="P105" s="2"/>
      <c r="Q105" s="2"/>
      <c r="R105" s="2"/>
      <c r="S105" s="2"/>
      <c r="T105" s="2"/>
      <c r="U105" s="2"/>
      <c r="V105" s="2"/>
      <c r="W105" s="2"/>
      <c r="X105" s="2"/>
      <c r="Y105" s="2"/>
      <c r="Z105" s="2"/>
    </row>
    <row r="106" spans="1:26" ht="13.5" customHeight="1" x14ac:dyDescent="0.25">
      <c r="A106" s="25"/>
      <c r="B106" s="2"/>
      <c r="C106" s="2"/>
      <c r="D106" s="26"/>
      <c r="E106" s="27"/>
      <c r="F106" s="2"/>
      <c r="G106" s="1"/>
      <c r="H106" s="2"/>
      <c r="I106" s="2"/>
      <c r="J106" s="2"/>
      <c r="K106" s="2"/>
      <c r="L106" s="2"/>
      <c r="M106" s="2"/>
      <c r="N106" s="2"/>
      <c r="O106" s="2"/>
      <c r="P106" s="2"/>
      <c r="Q106" s="2"/>
      <c r="R106" s="2"/>
      <c r="S106" s="2"/>
      <c r="T106" s="2"/>
      <c r="U106" s="2"/>
      <c r="V106" s="2"/>
      <c r="W106" s="2"/>
      <c r="X106" s="2"/>
      <c r="Y106" s="2"/>
      <c r="Z106" s="2"/>
    </row>
    <row r="107" spans="1:26" ht="13.5" customHeight="1" x14ac:dyDescent="0.25">
      <c r="A107" s="25"/>
      <c r="B107" s="2"/>
      <c r="C107" s="2"/>
      <c r="D107" s="26"/>
      <c r="E107" s="27"/>
      <c r="F107" s="2"/>
      <c r="G107" s="1"/>
      <c r="H107" s="2"/>
      <c r="I107" s="2"/>
      <c r="J107" s="2"/>
      <c r="K107" s="2"/>
      <c r="L107" s="2"/>
      <c r="M107" s="2"/>
      <c r="N107" s="2"/>
      <c r="O107" s="2"/>
      <c r="P107" s="2"/>
      <c r="Q107" s="2"/>
      <c r="R107" s="2"/>
      <c r="S107" s="2"/>
      <c r="T107" s="2"/>
      <c r="U107" s="2"/>
      <c r="V107" s="2"/>
      <c r="W107" s="2"/>
      <c r="X107" s="2"/>
      <c r="Y107" s="2"/>
      <c r="Z107" s="2"/>
    </row>
    <row r="108" spans="1:26" ht="13.5" customHeight="1" x14ac:dyDescent="0.25">
      <c r="A108" s="25"/>
      <c r="B108" s="2"/>
      <c r="C108" s="2"/>
      <c r="D108" s="26"/>
      <c r="E108" s="27"/>
      <c r="F108" s="2"/>
      <c r="G108" s="1"/>
      <c r="H108" s="2"/>
      <c r="I108" s="2"/>
      <c r="J108" s="2"/>
      <c r="K108" s="2"/>
      <c r="L108" s="2"/>
      <c r="M108" s="2"/>
      <c r="N108" s="2"/>
      <c r="O108" s="2"/>
      <c r="P108" s="2"/>
      <c r="Q108" s="2"/>
      <c r="R108" s="2"/>
      <c r="S108" s="2"/>
      <c r="T108" s="2"/>
      <c r="U108" s="2"/>
      <c r="V108" s="2"/>
      <c r="W108" s="2"/>
      <c r="X108" s="2"/>
      <c r="Y108" s="2"/>
      <c r="Z108" s="2"/>
    </row>
    <row r="109" spans="1:26" ht="13.5" customHeight="1" x14ac:dyDescent="0.25">
      <c r="A109" s="25"/>
      <c r="B109" s="2"/>
      <c r="C109" s="2"/>
      <c r="D109" s="26"/>
      <c r="E109" s="27"/>
      <c r="F109" s="2"/>
      <c r="G109" s="1"/>
      <c r="H109" s="2"/>
      <c r="I109" s="2"/>
      <c r="J109" s="2"/>
      <c r="K109" s="2"/>
      <c r="L109" s="2"/>
      <c r="M109" s="2"/>
      <c r="N109" s="2"/>
      <c r="O109" s="2"/>
      <c r="P109" s="2"/>
      <c r="Q109" s="2"/>
      <c r="R109" s="2"/>
      <c r="S109" s="2"/>
      <c r="T109" s="2"/>
      <c r="U109" s="2"/>
      <c r="V109" s="2"/>
      <c r="W109" s="2"/>
      <c r="X109" s="2"/>
      <c r="Y109" s="2"/>
      <c r="Z109" s="2"/>
    </row>
    <row r="110" spans="1:26" ht="13.5" customHeight="1" x14ac:dyDescent="0.25">
      <c r="A110" s="25"/>
      <c r="B110" s="2"/>
      <c r="C110" s="2"/>
      <c r="D110" s="26"/>
      <c r="E110" s="27"/>
      <c r="F110" s="2"/>
      <c r="G110" s="1"/>
      <c r="H110" s="2"/>
      <c r="I110" s="2"/>
      <c r="J110" s="2"/>
      <c r="K110" s="2"/>
      <c r="L110" s="2"/>
      <c r="M110" s="2"/>
      <c r="N110" s="2"/>
      <c r="O110" s="2"/>
      <c r="P110" s="2"/>
      <c r="Q110" s="2"/>
      <c r="R110" s="2"/>
      <c r="S110" s="2"/>
      <c r="T110" s="2"/>
      <c r="U110" s="2"/>
      <c r="V110" s="2"/>
      <c r="W110" s="2"/>
      <c r="X110" s="2"/>
      <c r="Y110" s="2"/>
      <c r="Z110" s="2"/>
    </row>
    <row r="111" spans="1:26" ht="13.5" customHeight="1" x14ac:dyDescent="0.25">
      <c r="A111" s="25"/>
      <c r="B111" s="2"/>
      <c r="C111" s="2"/>
      <c r="D111" s="26"/>
      <c r="E111" s="27"/>
      <c r="F111" s="2"/>
      <c r="G111" s="1"/>
      <c r="H111" s="2"/>
      <c r="I111" s="2"/>
      <c r="J111" s="2"/>
      <c r="K111" s="2"/>
      <c r="L111" s="2"/>
      <c r="M111" s="2"/>
      <c r="N111" s="2"/>
      <c r="O111" s="2"/>
      <c r="P111" s="2"/>
      <c r="Q111" s="2"/>
      <c r="R111" s="2"/>
      <c r="S111" s="2"/>
      <c r="T111" s="2"/>
      <c r="U111" s="2"/>
      <c r="V111" s="2"/>
      <c r="W111" s="2"/>
      <c r="X111" s="2"/>
      <c r="Y111" s="2"/>
      <c r="Z111" s="2"/>
    </row>
    <row r="112" spans="1:26" ht="13.5" customHeight="1" x14ac:dyDescent="0.25">
      <c r="A112" s="25"/>
      <c r="B112" s="2"/>
      <c r="C112" s="2"/>
      <c r="D112" s="26"/>
      <c r="E112" s="27"/>
      <c r="F112" s="2"/>
      <c r="G112" s="1"/>
      <c r="H112" s="2"/>
      <c r="I112" s="2"/>
      <c r="J112" s="2"/>
      <c r="K112" s="2"/>
      <c r="L112" s="2"/>
      <c r="M112" s="2"/>
      <c r="N112" s="2"/>
      <c r="O112" s="2"/>
      <c r="P112" s="2"/>
      <c r="Q112" s="2"/>
      <c r="R112" s="2"/>
      <c r="S112" s="2"/>
      <c r="T112" s="2"/>
      <c r="U112" s="2"/>
      <c r="V112" s="2"/>
      <c r="W112" s="2"/>
      <c r="X112" s="2"/>
      <c r="Y112" s="2"/>
      <c r="Z112" s="2"/>
    </row>
    <row r="113" spans="1:26" ht="13.5" customHeight="1" x14ac:dyDescent="0.25">
      <c r="A113" s="25"/>
      <c r="B113" s="2"/>
      <c r="C113" s="2"/>
      <c r="D113" s="26"/>
      <c r="E113" s="27"/>
      <c r="F113" s="2"/>
      <c r="G113" s="1"/>
      <c r="H113" s="2"/>
      <c r="I113" s="2"/>
      <c r="J113" s="2"/>
      <c r="K113" s="2"/>
      <c r="L113" s="2"/>
      <c r="M113" s="2"/>
      <c r="N113" s="2"/>
      <c r="O113" s="2"/>
      <c r="P113" s="2"/>
      <c r="Q113" s="2"/>
      <c r="R113" s="2"/>
      <c r="S113" s="2"/>
      <c r="T113" s="2"/>
      <c r="U113" s="2"/>
      <c r="V113" s="2"/>
      <c r="W113" s="2"/>
      <c r="X113" s="2"/>
      <c r="Y113" s="2"/>
      <c r="Z113" s="2"/>
    </row>
    <row r="114" spans="1:26" ht="13.5" customHeight="1" x14ac:dyDescent="0.25">
      <c r="A114" s="25"/>
      <c r="B114" s="2"/>
      <c r="C114" s="2"/>
      <c r="D114" s="26"/>
      <c r="E114" s="27"/>
      <c r="F114" s="2"/>
      <c r="G114" s="1"/>
      <c r="H114" s="2"/>
      <c r="I114" s="2"/>
      <c r="J114" s="2"/>
      <c r="K114" s="2"/>
      <c r="L114" s="2"/>
      <c r="M114" s="2"/>
      <c r="N114" s="2"/>
      <c r="O114" s="2"/>
      <c r="P114" s="2"/>
      <c r="Q114" s="2"/>
      <c r="R114" s="2"/>
      <c r="S114" s="2"/>
      <c r="T114" s="2"/>
      <c r="U114" s="2"/>
      <c r="V114" s="2"/>
      <c r="W114" s="2"/>
      <c r="X114" s="2"/>
      <c r="Y114" s="2"/>
      <c r="Z114" s="2"/>
    </row>
    <row r="115" spans="1:26" ht="13.5" customHeight="1" x14ac:dyDescent="0.25">
      <c r="A115" s="25"/>
      <c r="B115" s="2"/>
      <c r="C115" s="2"/>
      <c r="D115" s="26"/>
      <c r="E115" s="27"/>
      <c r="F115" s="2"/>
      <c r="G115" s="1"/>
      <c r="H115" s="2"/>
      <c r="I115" s="2"/>
      <c r="J115" s="2"/>
      <c r="K115" s="2"/>
      <c r="L115" s="2"/>
      <c r="M115" s="2"/>
      <c r="N115" s="2"/>
      <c r="O115" s="2"/>
      <c r="P115" s="2"/>
      <c r="Q115" s="2"/>
      <c r="R115" s="2"/>
      <c r="S115" s="2"/>
      <c r="T115" s="2"/>
      <c r="U115" s="2"/>
      <c r="V115" s="2"/>
      <c r="W115" s="2"/>
      <c r="X115" s="2"/>
      <c r="Y115" s="2"/>
      <c r="Z115" s="2"/>
    </row>
    <row r="116" spans="1:26" ht="13.5" customHeight="1" x14ac:dyDescent="0.25">
      <c r="A116" s="25"/>
      <c r="B116" s="2"/>
      <c r="C116" s="2"/>
      <c r="D116" s="26"/>
      <c r="E116" s="27"/>
      <c r="F116" s="2"/>
      <c r="G116" s="1"/>
      <c r="H116" s="2"/>
      <c r="I116" s="2"/>
      <c r="J116" s="2"/>
      <c r="K116" s="2"/>
      <c r="L116" s="2"/>
      <c r="M116" s="2"/>
      <c r="N116" s="2"/>
      <c r="O116" s="2"/>
      <c r="P116" s="2"/>
      <c r="Q116" s="2"/>
      <c r="R116" s="2"/>
      <c r="S116" s="2"/>
      <c r="T116" s="2"/>
      <c r="U116" s="2"/>
      <c r="V116" s="2"/>
      <c r="W116" s="2"/>
      <c r="X116" s="2"/>
      <c r="Y116" s="2"/>
      <c r="Z116" s="2"/>
    </row>
    <row r="117" spans="1:26" ht="13.5" customHeight="1" x14ac:dyDescent="0.25">
      <c r="A117" s="25"/>
      <c r="B117" s="2"/>
      <c r="C117" s="2"/>
      <c r="D117" s="26"/>
      <c r="E117" s="27"/>
      <c r="F117" s="2"/>
      <c r="G117" s="1"/>
      <c r="H117" s="2"/>
      <c r="I117" s="2"/>
      <c r="J117" s="2"/>
      <c r="K117" s="2"/>
      <c r="L117" s="2"/>
      <c r="M117" s="2"/>
      <c r="N117" s="2"/>
      <c r="O117" s="2"/>
      <c r="P117" s="2"/>
      <c r="Q117" s="2"/>
      <c r="R117" s="2"/>
      <c r="S117" s="2"/>
      <c r="T117" s="2"/>
      <c r="U117" s="2"/>
      <c r="V117" s="2"/>
      <c r="W117" s="2"/>
      <c r="X117" s="2"/>
      <c r="Y117" s="2"/>
      <c r="Z117" s="2"/>
    </row>
    <row r="118" spans="1:26" ht="13.5" customHeight="1" x14ac:dyDescent="0.25">
      <c r="A118" s="25"/>
      <c r="B118" s="2"/>
      <c r="C118" s="2"/>
      <c r="D118" s="26"/>
      <c r="E118" s="27"/>
      <c r="F118" s="2"/>
      <c r="G118" s="1"/>
      <c r="H118" s="2"/>
      <c r="I118" s="2"/>
      <c r="J118" s="2"/>
      <c r="K118" s="2"/>
      <c r="L118" s="2"/>
      <c r="M118" s="2"/>
      <c r="N118" s="2"/>
      <c r="O118" s="2"/>
      <c r="P118" s="2"/>
      <c r="Q118" s="2"/>
      <c r="R118" s="2"/>
      <c r="S118" s="2"/>
      <c r="T118" s="2"/>
      <c r="U118" s="2"/>
      <c r="V118" s="2"/>
      <c r="W118" s="2"/>
      <c r="X118" s="2"/>
      <c r="Y118" s="2"/>
      <c r="Z118" s="2"/>
    </row>
    <row r="119" spans="1:26" ht="13.5" customHeight="1" x14ac:dyDescent="0.25">
      <c r="A119" s="25"/>
      <c r="B119" s="2"/>
      <c r="C119" s="2"/>
      <c r="D119" s="26"/>
      <c r="E119" s="27"/>
      <c r="F119" s="2"/>
      <c r="G119" s="1"/>
      <c r="H119" s="2"/>
      <c r="I119" s="2"/>
      <c r="J119" s="2"/>
      <c r="K119" s="2"/>
      <c r="L119" s="2"/>
      <c r="M119" s="2"/>
      <c r="N119" s="2"/>
      <c r="O119" s="2"/>
      <c r="P119" s="2"/>
      <c r="Q119" s="2"/>
      <c r="R119" s="2"/>
      <c r="S119" s="2"/>
      <c r="T119" s="2"/>
      <c r="U119" s="2"/>
      <c r="V119" s="2"/>
      <c r="W119" s="2"/>
      <c r="X119" s="2"/>
      <c r="Y119" s="2"/>
      <c r="Z119" s="2"/>
    </row>
    <row r="120" spans="1:26" ht="13.5" customHeight="1" x14ac:dyDescent="0.25">
      <c r="A120" s="25"/>
      <c r="B120" s="2"/>
      <c r="C120" s="2"/>
      <c r="D120" s="26"/>
      <c r="E120" s="27"/>
      <c r="F120" s="2"/>
      <c r="G120" s="1"/>
      <c r="H120" s="2"/>
      <c r="I120" s="2"/>
      <c r="J120" s="2"/>
      <c r="K120" s="2"/>
      <c r="L120" s="2"/>
      <c r="M120" s="2"/>
      <c r="N120" s="2"/>
      <c r="O120" s="2"/>
      <c r="P120" s="2"/>
      <c r="Q120" s="2"/>
      <c r="R120" s="2"/>
      <c r="S120" s="2"/>
      <c r="T120" s="2"/>
      <c r="U120" s="2"/>
      <c r="V120" s="2"/>
      <c r="W120" s="2"/>
      <c r="X120" s="2"/>
      <c r="Y120" s="2"/>
      <c r="Z120" s="2"/>
    </row>
    <row r="121" spans="1:26" ht="13.5" customHeight="1" x14ac:dyDescent="0.25">
      <c r="A121" s="25"/>
      <c r="B121" s="2"/>
      <c r="C121" s="2"/>
      <c r="D121" s="26"/>
      <c r="E121" s="27"/>
      <c r="F121" s="2"/>
      <c r="G121" s="1"/>
      <c r="H121" s="2"/>
      <c r="I121" s="2"/>
      <c r="J121" s="2"/>
      <c r="K121" s="2"/>
      <c r="L121" s="2"/>
      <c r="M121" s="2"/>
      <c r="N121" s="2"/>
      <c r="O121" s="2"/>
      <c r="P121" s="2"/>
      <c r="Q121" s="2"/>
      <c r="R121" s="2"/>
      <c r="S121" s="2"/>
      <c r="T121" s="2"/>
      <c r="U121" s="2"/>
      <c r="V121" s="2"/>
      <c r="W121" s="2"/>
      <c r="X121" s="2"/>
      <c r="Y121" s="2"/>
      <c r="Z121" s="2"/>
    </row>
    <row r="122" spans="1:26" ht="13.5" customHeight="1" x14ac:dyDescent="0.25">
      <c r="A122" s="25"/>
      <c r="B122" s="2"/>
      <c r="C122" s="2"/>
      <c r="D122" s="26"/>
      <c r="E122" s="27"/>
      <c r="F122" s="2"/>
      <c r="G122" s="1"/>
      <c r="H122" s="2"/>
      <c r="I122" s="2"/>
      <c r="J122" s="2"/>
      <c r="K122" s="2"/>
      <c r="L122" s="2"/>
      <c r="M122" s="2"/>
      <c r="N122" s="2"/>
      <c r="O122" s="2"/>
      <c r="P122" s="2"/>
      <c r="Q122" s="2"/>
      <c r="R122" s="2"/>
      <c r="S122" s="2"/>
      <c r="T122" s="2"/>
      <c r="U122" s="2"/>
      <c r="V122" s="2"/>
      <c r="W122" s="2"/>
      <c r="X122" s="2"/>
      <c r="Y122" s="2"/>
      <c r="Z122" s="2"/>
    </row>
    <row r="123" spans="1:26" ht="13.5" customHeight="1" x14ac:dyDescent="0.25">
      <c r="A123" s="25"/>
      <c r="B123" s="2"/>
      <c r="C123" s="2"/>
      <c r="D123" s="26"/>
      <c r="E123" s="27"/>
      <c r="F123" s="2"/>
      <c r="G123" s="1"/>
      <c r="H123" s="2"/>
      <c r="I123" s="2"/>
      <c r="J123" s="2"/>
      <c r="K123" s="2"/>
      <c r="L123" s="2"/>
      <c r="M123" s="2"/>
      <c r="N123" s="2"/>
      <c r="O123" s="2"/>
      <c r="P123" s="2"/>
      <c r="Q123" s="2"/>
      <c r="R123" s="2"/>
      <c r="S123" s="2"/>
      <c r="T123" s="2"/>
      <c r="U123" s="2"/>
      <c r="V123" s="2"/>
      <c r="W123" s="2"/>
      <c r="X123" s="2"/>
      <c r="Y123" s="2"/>
      <c r="Z123" s="2"/>
    </row>
    <row r="124" spans="1:26" ht="13.5" customHeight="1" x14ac:dyDescent="0.25">
      <c r="A124" s="25"/>
      <c r="B124" s="2"/>
      <c r="C124" s="2"/>
      <c r="D124" s="26"/>
      <c r="E124" s="27"/>
      <c r="F124" s="2"/>
      <c r="G124" s="1"/>
      <c r="H124" s="2"/>
      <c r="I124" s="2"/>
      <c r="J124" s="2"/>
      <c r="K124" s="2"/>
      <c r="L124" s="2"/>
      <c r="M124" s="2"/>
      <c r="N124" s="2"/>
      <c r="O124" s="2"/>
      <c r="P124" s="2"/>
      <c r="Q124" s="2"/>
      <c r="R124" s="2"/>
      <c r="S124" s="2"/>
      <c r="T124" s="2"/>
      <c r="U124" s="2"/>
      <c r="V124" s="2"/>
      <c r="W124" s="2"/>
      <c r="X124" s="2"/>
      <c r="Y124" s="2"/>
      <c r="Z124" s="2"/>
    </row>
    <row r="125" spans="1:26" ht="13.5" customHeight="1" x14ac:dyDescent="0.25">
      <c r="A125" s="25"/>
      <c r="B125" s="2"/>
      <c r="C125" s="2"/>
      <c r="D125" s="26"/>
      <c r="E125" s="27"/>
      <c r="F125" s="2"/>
      <c r="G125" s="1"/>
      <c r="H125" s="2"/>
      <c r="I125" s="2"/>
      <c r="J125" s="2"/>
      <c r="K125" s="2"/>
      <c r="L125" s="2"/>
      <c r="M125" s="2"/>
      <c r="N125" s="2"/>
      <c r="O125" s="2"/>
      <c r="P125" s="2"/>
      <c r="Q125" s="2"/>
      <c r="R125" s="2"/>
      <c r="S125" s="2"/>
      <c r="T125" s="2"/>
      <c r="U125" s="2"/>
      <c r="V125" s="2"/>
      <c r="W125" s="2"/>
      <c r="X125" s="2"/>
      <c r="Y125" s="2"/>
      <c r="Z125" s="2"/>
    </row>
    <row r="126" spans="1:26" ht="13.5" customHeight="1" x14ac:dyDescent="0.25">
      <c r="A126" s="25"/>
      <c r="B126" s="2"/>
      <c r="C126" s="2"/>
      <c r="D126" s="26"/>
      <c r="E126" s="27"/>
      <c r="F126" s="2"/>
      <c r="G126" s="1"/>
      <c r="H126" s="2"/>
      <c r="I126" s="2"/>
      <c r="J126" s="2"/>
      <c r="K126" s="2"/>
      <c r="L126" s="2"/>
      <c r="M126" s="2"/>
      <c r="N126" s="2"/>
      <c r="O126" s="2"/>
      <c r="P126" s="2"/>
      <c r="Q126" s="2"/>
      <c r="R126" s="2"/>
      <c r="S126" s="2"/>
      <c r="T126" s="2"/>
      <c r="U126" s="2"/>
      <c r="V126" s="2"/>
      <c r="W126" s="2"/>
      <c r="X126" s="2"/>
      <c r="Y126" s="2"/>
      <c r="Z126" s="2"/>
    </row>
    <row r="127" spans="1:26" ht="13.5" customHeight="1" x14ac:dyDescent="0.25">
      <c r="A127" s="25"/>
      <c r="B127" s="2"/>
      <c r="C127" s="2"/>
      <c r="D127" s="26"/>
      <c r="E127" s="27"/>
      <c r="F127" s="2"/>
      <c r="G127" s="1"/>
      <c r="H127" s="2"/>
      <c r="I127" s="2"/>
      <c r="J127" s="2"/>
      <c r="K127" s="2"/>
      <c r="L127" s="2"/>
      <c r="M127" s="2"/>
      <c r="N127" s="2"/>
      <c r="O127" s="2"/>
      <c r="P127" s="2"/>
      <c r="Q127" s="2"/>
      <c r="R127" s="2"/>
      <c r="S127" s="2"/>
      <c r="T127" s="2"/>
      <c r="U127" s="2"/>
      <c r="V127" s="2"/>
      <c r="W127" s="2"/>
      <c r="X127" s="2"/>
      <c r="Y127" s="2"/>
      <c r="Z127" s="2"/>
    </row>
    <row r="128" spans="1:26" ht="13.5" customHeight="1" x14ac:dyDescent="0.25">
      <c r="A128" s="25"/>
      <c r="B128" s="2"/>
      <c r="C128" s="2"/>
      <c r="D128" s="26"/>
      <c r="E128" s="27"/>
      <c r="F128" s="2"/>
      <c r="G128" s="1"/>
      <c r="H128" s="2"/>
      <c r="I128" s="2"/>
      <c r="J128" s="2"/>
      <c r="K128" s="2"/>
      <c r="L128" s="2"/>
      <c r="M128" s="2"/>
      <c r="N128" s="2"/>
      <c r="O128" s="2"/>
      <c r="P128" s="2"/>
      <c r="Q128" s="2"/>
      <c r="R128" s="2"/>
      <c r="S128" s="2"/>
      <c r="T128" s="2"/>
      <c r="U128" s="2"/>
      <c r="V128" s="2"/>
      <c r="W128" s="2"/>
      <c r="X128" s="2"/>
      <c r="Y128" s="2"/>
      <c r="Z128" s="2"/>
    </row>
    <row r="129" spans="1:26" ht="13.5" customHeight="1" x14ac:dyDescent="0.25">
      <c r="A129" s="25"/>
      <c r="B129" s="2"/>
      <c r="C129" s="2"/>
      <c r="D129" s="26"/>
      <c r="E129" s="27"/>
      <c r="F129" s="2"/>
      <c r="G129" s="1"/>
      <c r="H129" s="2"/>
      <c r="I129" s="2"/>
      <c r="J129" s="2"/>
      <c r="K129" s="2"/>
      <c r="L129" s="2"/>
      <c r="M129" s="2"/>
      <c r="N129" s="2"/>
      <c r="O129" s="2"/>
      <c r="P129" s="2"/>
      <c r="Q129" s="2"/>
      <c r="R129" s="2"/>
      <c r="S129" s="2"/>
      <c r="T129" s="2"/>
      <c r="U129" s="2"/>
      <c r="V129" s="2"/>
      <c r="W129" s="2"/>
      <c r="X129" s="2"/>
      <c r="Y129" s="2"/>
      <c r="Z129" s="2"/>
    </row>
    <row r="130" spans="1:26" ht="13.5" customHeight="1" x14ac:dyDescent="0.25">
      <c r="A130" s="25"/>
      <c r="B130" s="2"/>
      <c r="C130" s="2"/>
      <c r="D130" s="26"/>
      <c r="E130" s="27"/>
      <c r="F130" s="2"/>
      <c r="G130" s="1"/>
      <c r="H130" s="2"/>
      <c r="I130" s="2"/>
      <c r="J130" s="2"/>
      <c r="K130" s="2"/>
      <c r="L130" s="2"/>
      <c r="M130" s="2"/>
      <c r="N130" s="2"/>
      <c r="O130" s="2"/>
      <c r="P130" s="2"/>
      <c r="Q130" s="2"/>
      <c r="R130" s="2"/>
      <c r="S130" s="2"/>
      <c r="T130" s="2"/>
      <c r="U130" s="2"/>
      <c r="V130" s="2"/>
      <c r="W130" s="2"/>
      <c r="X130" s="2"/>
      <c r="Y130" s="2"/>
      <c r="Z130" s="2"/>
    </row>
    <row r="131" spans="1:26" ht="13.5" customHeight="1" x14ac:dyDescent="0.25">
      <c r="A131" s="25"/>
      <c r="B131" s="2"/>
      <c r="C131" s="2"/>
      <c r="D131" s="26"/>
      <c r="E131" s="27"/>
      <c r="F131" s="2"/>
      <c r="G131" s="1"/>
      <c r="H131" s="2"/>
      <c r="I131" s="2"/>
      <c r="J131" s="2"/>
      <c r="K131" s="2"/>
      <c r="L131" s="2"/>
      <c r="M131" s="2"/>
      <c r="N131" s="2"/>
      <c r="O131" s="2"/>
      <c r="P131" s="2"/>
      <c r="Q131" s="2"/>
      <c r="R131" s="2"/>
      <c r="S131" s="2"/>
      <c r="T131" s="2"/>
      <c r="U131" s="2"/>
      <c r="V131" s="2"/>
      <c r="W131" s="2"/>
      <c r="X131" s="2"/>
      <c r="Y131" s="2"/>
      <c r="Z131" s="2"/>
    </row>
    <row r="132" spans="1:26" ht="13.5" customHeight="1" x14ac:dyDescent="0.25">
      <c r="A132" s="25"/>
      <c r="B132" s="2"/>
      <c r="C132" s="2"/>
      <c r="D132" s="26"/>
      <c r="E132" s="27"/>
      <c r="F132" s="2"/>
      <c r="G132" s="1"/>
      <c r="H132" s="2"/>
      <c r="I132" s="2"/>
      <c r="J132" s="2"/>
      <c r="K132" s="2"/>
      <c r="L132" s="2"/>
      <c r="M132" s="2"/>
      <c r="N132" s="2"/>
      <c r="O132" s="2"/>
      <c r="P132" s="2"/>
      <c r="Q132" s="2"/>
      <c r="R132" s="2"/>
      <c r="S132" s="2"/>
      <c r="T132" s="2"/>
      <c r="U132" s="2"/>
      <c r="V132" s="2"/>
      <c r="W132" s="2"/>
      <c r="X132" s="2"/>
      <c r="Y132" s="2"/>
      <c r="Z132" s="2"/>
    </row>
    <row r="133" spans="1:26" ht="13.5" customHeight="1" x14ac:dyDescent="0.25">
      <c r="A133" s="25"/>
      <c r="B133" s="2"/>
      <c r="C133" s="2"/>
      <c r="D133" s="26"/>
      <c r="E133" s="27"/>
      <c r="F133" s="2"/>
      <c r="G133" s="1"/>
      <c r="H133" s="2"/>
      <c r="I133" s="2"/>
      <c r="J133" s="2"/>
      <c r="K133" s="2"/>
      <c r="L133" s="2"/>
      <c r="M133" s="2"/>
      <c r="N133" s="2"/>
      <c r="O133" s="2"/>
      <c r="P133" s="2"/>
      <c r="Q133" s="2"/>
      <c r="R133" s="2"/>
      <c r="S133" s="2"/>
      <c r="T133" s="2"/>
      <c r="U133" s="2"/>
      <c r="V133" s="2"/>
      <c r="W133" s="2"/>
      <c r="X133" s="2"/>
      <c r="Y133" s="2"/>
      <c r="Z133" s="2"/>
    </row>
    <row r="134" spans="1:26" ht="13.5" customHeight="1" x14ac:dyDescent="0.25">
      <c r="A134" s="25"/>
      <c r="B134" s="2"/>
      <c r="C134" s="2"/>
      <c r="D134" s="26"/>
      <c r="E134" s="27"/>
      <c r="F134" s="2"/>
      <c r="G134" s="1"/>
      <c r="H134" s="2"/>
      <c r="I134" s="2"/>
      <c r="J134" s="2"/>
      <c r="K134" s="2"/>
      <c r="L134" s="2"/>
      <c r="M134" s="2"/>
      <c r="N134" s="2"/>
      <c r="O134" s="2"/>
      <c r="P134" s="2"/>
      <c r="Q134" s="2"/>
      <c r="R134" s="2"/>
      <c r="S134" s="2"/>
      <c r="T134" s="2"/>
      <c r="U134" s="2"/>
      <c r="V134" s="2"/>
      <c r="W134" s="2"/>
      <c r="X134" s="2"/>
      <c r="Y134" s="2"/>
      <c r="Z134" s="2"/>
    </row>
    <row r="135" spans="1:26" ht="13.5" customHeight="1" x14ac:dyDescent="0.25">
      <c r="A135" s="25"/>
      <c r="B135" s="2"/>
      <c r="C135" s="2"/>
      <c r="D135" s="26"/>
      <c r="E135" s="27"/>
      <c r="F135" s="2"/>
      <c r="G135" s="1"/>
      <c r="H135" s="2"/>
      <c r="I135" s="2"/>
      <c r="J135" s="2"/>
      <c r="K135" s="2"/>
      <c r="L135" s="2"/>
      <c r="M135" s="2"/>
      <c r="N135" s="2"/>
      <c r="O135" s="2"/>
      <c r="P135" s="2"/>
      <c r="Q135" s="2"/>
      <c r="R135" s="2"/>
      <c r="S135" s="2"/>
      <c r="T135" s="2"/>
      <c r="U135" s="2"/>
      <c r="V135" s="2"/>
      <c r="W135" s="2"/>
      <c r="X135" s="2"/>
      <c r="Y135" s="2"/>
      <c r="Z135" s="2"/>
    </row>
    <row r="136" spans="1:26" ht="13.5" customHeight="1" x14ac:dyDescent="0.25">
      <c r="A136" s="25"/>
      <c r="B136" s="2"/>
      <c r="C136" s="2"/>
      <c r="D136" s="26"/>
      <c r="E136" s="27"/>
      <c r="F136" s="2"/>
      <c r="G136" s="1"/>
      <c r="H136" s="2"/>
      <c r="I136" s="2"/>
      <c r="J136" s="2"/>
      <c r="K136" s="2"/>
      <c r="L136" s="2"/>
      <c r="M136" s="2"/>
      <c r="N136" s="2"/>
      <c r="O136" s="2"/>
      <c r="P136" s="2"/>
      <c r="Q136" s="2"/>
      <c r="R136" s="2"/>
      <c r="S136" s="2"/>
      <c r="T136" s="2"/>
      <c r="U136" s="2"/>
      <c r="V136" s="2"/>
      <c r="W136" s="2"/>
      <c r="X136" s="2"/>
      <c r="Y136" s="2"/>
      <c r="Z136" s="2"/>
    </row>
    <row r="137" spans="1:26" ht="13.5" customHeight="1" x14ac:dyDescent="0.25">
      <c r="A137" s="25"/>
      <c r="B137" s="2"/>
      <c r="C137" s="2"/>
      <c r="D137" s="26"/>
      <c r="E137" s="27"/>
      <c r="F137" s="2"/>
      <c r="G137" s="1"/>
      <c r="H137" s="2"/>
      <c r="I137" s="2"/>
      <c r="J137" s="2"/>
      <c r="K137" s="2"/>
      <c r="L137" s="2"/>
      <c r="M137" s="2"/>
      <c r="N137" s="2"/>
      <c r="O137" s="2"/>
      <c r="P137" s="2"/>
      <c r="Q137" s="2"/>
      <c r="R137" s="2"/>
      <c r="S137" s="2"/>
      <c r="T137" s="2"/>
      <c r="U137" s="2"/>
      <c r="V137" s="2"/>
      <c r="W137" s="2"/>
      <c r="X137" s="2"/>
      <c r="Y137" s="2"/>
      <c r="Z137" s="2"/>
    </row>
    <row r="138" spans="1:26" ht="13.5" customHeight="1" x14ac:dyDescent="0.25">
      <c r="A138" s="25"/>
      <c r="B138" s="2"/>
      <c r="C138" s="2"/>
      <c r="D138" s="26"/>
      <c r="E138" s="27"/>
      <c r="F138" s="2"/>
      <c r="G138" s="1"/>
      <c r="H138" s="2"/>
      <c r="I138" s="2"/>
      <c r="J138" s="2"/>
      <c r="K138" s="2"/>
      <c r="L138" s="2"/>
      <c r="M138" s="2"/>
      <c r="N138" s="2"/>
      <c r="O138" s="2"/>
      <c r="P138" s="2"/>
      <c r="Q138" s="2"/>
      <c r="R138" s="2"/>
      <c r="S138" s="2"/>
      <c r="T138" s="2"/>
      <c r="U138" s="2"/>
      <c r="V138" s="2"/>
      <c r="W138" s="2"/>
      <c r="X138" s="2"/>
      <c r="Y138" s="2"/>
      <c r="Z138" s="2"/>
    </row>
    <row r="139" spans="1:26" ht="13.5" customHeight="1" x14ac:dyDescent="0.25">
      <c r="A139" s="25"/>
      <c r="B139" s="2"/>
      <c r="C139" s="2"/>
      <c r="D139" s="26"/>
      <c r="E139" s="27"/>
      <c r="F139" s="2"/>
      <c r="G139" s="1"/>
      <c r="H139" s="2"/>
      <c r="I139" s="2"/>
      <c r="J139" s="2"/>
      <c r="K139" s="2"/>
      <c r="L139" s="2"/>
      <c r="M139" s="2"/>
      <c r="N139" s="2"/>
      <c r="O139" s="2"/>
      <c r="P139" s="2"/>
      <c r="Q139" s="2"/>
      <c r="R139" s="2"/>
      <c r="S139" s="2"/>
      <c r="T139" s="2"/>
      <c r="U139" s="2"/>
      <c r="V139" s="2"/>
      <c r="W139" s="2"/>
      <c r="X139" s="2"/>
      <c r="Y139" s="2"/>
      <c r="Z139" s="2"/>
    </row>
    <row r="140" spans="1:26" ht="13.5" customHeight="1" x14ac:dyDescent="0.25">
      <c r="A140" s="25"/>
      <c r="B140" s="2"/>
      <c r="C140" s="2"/>
      <c r="D140" s="26"/>
      <c r="E140" s="27"/>
      <c r="F140" s="2"/>
      <c r="G140" s="1"/>
      <c r="H140" s="2"/>
      <c r="I140" s="2"/>
      <c r="J140" s="2"/>
      <c r="K140" s="2"/>
      <c r="L140" s="2"/>
      <c r="M140" s="2"/>
      <c r="N140" s="2"/>
      <c r="O140" s="2"/>
      <c r="P140" s="2"/>
      <c r="Q140" s="2"/>
      <c r="R140" s="2"/>
      <c r="S140" s="2"/>
      <c r="T140" s="2"/>
      <c r="U140" s="2"/>
      <c r="V140" s="2"/>
      <c r="W140" s="2"/>
      <c r="X140" s="2"/>
      <c r="Y140" s="2"/>
      <c r="Z140" s="2"/>
    </row>
    <row r="141" spans="1:26" ht="13.5" customHeight="1" x14ac:dyDescent="0.25">
      <c r="A141" s="25"/>
      <c r="B141" s="2"/>
      <c r="C141" s="2"/>
      <c r="D141" s="26"/>
      <c r="E141" s="27"/>
      <c r="F141" s="2"/>
      <c r="G141" s="1"/>
      <c r="H141" s="2"/>
      <c r="I141" s="2"/>
      <c r="J141" s="2"/>
      <c r="K141" s="2"/>
      <c r="L141" s="2"/>
      <c r="M141" s="2"/>
      <c r="N141" s="2"/>
      <c r="O141" s="2"/>
      <c r="P141" s="2"/>
      <c r="Q141" s="2"/>
      <c r="R141" s="2"/>
      <c r="S141" s="2"/>
      <c r="T141" s="2"/>
      <c r="U141" s="2"/>
      <c r="V141" s="2"/>
      <c r="W141" s="2"/>
      <c r="X141" s="2"/>
      <c r="Y141" s="2"/>
      <c r="Z141" s="2"/>
    </row>
    <row r="142" spans="1:26" ht="13.5" customHeight="1" x14ac:dyDescent="0.25">
      <c r="A142" s="25"/>
      <c r="B142" s="2"/>
      <c r="C142" s="2"/>
      <c r="D142" s="26"/>
      <c r="E142" s="27"/>
      <c r="F142" s="2"/>
      <c r="G142" s="1"/>
      <c r="H142" s="2"/>
      <c r="I142" s="2"/>
      <c r="J142" s="2"/>
      <c r="K142" s="2"/>
      <c r="L142" s="2"/>
      <c r="M142" s="2"/>
      <c r="N142" s="2"/>
      <c r="O142" s="2"/>
      <c r="P142" s="2"/>
      <c r="Q142" s="2"/>
      <c r="R142" s="2"/>
      <c r="S142" s="2"/>
      <c r="T142" s="2"/>
      <c r="U142" s="2"/>
      <c r="V142" s="2"/>
      <c r="W142" s="2"/>
      <c r="X142" s="2"/>
      <c r="Y142" s="2"/>
      <c r="Z142" s="2"/>
    </row>
    <row r="143" spans="1:26" ht="13.5" customHeight="1" x14ac:dyDescent="0.25">
      <c r="A143" s="25"/>
      <c r="B143" s="2"/>
      <c r="C143" s="2"/>
      <c r="D143" s="26"/>
      <c r="E143" s="27"/>
      <c r="F143" s="2"/>
      <c r="G143" s="1"/>
      <c r="H143" s="2"/>
      <c r="I143" s="2"/>
      <c r="J143" s="2"/>
      <c r="K143" s="2"/>
      <c r="L143" s="2"/>
      <c r="M143" s="2"/>
      <c r="N143" s="2"/>
      <c r="O143" s="2"/>
      <c r="P143" s="2"/>
      <c r="Q143" s="2"/>
      <c r="R143" s="2"/>
      <c r="S143" s="2"/>
      <c r="T143" s="2"/>
      <c r="U143" s="2"/>
      <c r="V143" s="2"/>
      <c r="W143" s="2"/>
      <c r="X143" s="2"/>
      <c r="Y143" s="2"/>
      <c r="Z143" s="2"/>
    </row>
    <row r="144" spans="1:26" ht="13.5" customHeight="1" x14ac:dyDescent="0.25">
      <c r="A144" s="25"/>
      <c r="B144" s="2"/>
      <c r="C144" s="2"/>
      <c r="D144" s="26"/>
      <c r="E144" s="27"/>
      <c r="F144" s="2"/>
      <c r="G144" s="1"/>
      <c r="H144" s="2"/>
      <c r="I144" s="2"/>
      <c r="J144" s="2"/>
      <c r="K144" s="2"/>
      <c r="L144" s="2"/>
      <c r="M144" s="2"/>
      <c r="N144" s="2"/>
      <c r="O144" s="2"/>
      <c r="P144" s="2"/>
      <c r="Q144" s="2"/>
      <c r="R144" s="2"/>
      <c r="S144" s="2"/>
      <c r="T144" s="2"/>
      <c r="U144" s="2"/>
      <c r="V144" s="2"/>
      <c r="W144" s="2"/>
      <c r="X144" s="2"/>
      <c r="Y144" s="2"/>
      <c r="Z144" s="2"/>
    </row>
    <row r="145" spans="1:26" ht="13.5" customHeight="1" x14ac:dyDescent="0.25">
      <c r="A145" s="25"/>
      <c r="B145" s="2"/>
      <c r="C145" s="2"/>
      <c r="D145" s="26"/>
      <c r="E145" s="27"/>
      <c r="F145" s="2"/>
      <c r="G145" s="1"/>
      <c r="H145" s="2"/>
      <c r="I145" s="2"/>
      <c r="J145" s="2"/>
      <c r="K145" s="2"/>
      <c r="L145" s="2"/>
      <c r="M145" s="2"/>
      <c r="N145" s="2"/>
      <c r="O145" s="2"/>
      <c r="P145" s="2"/>
      <c r="Q145" s="2"/>
      <c r="R145" s="2"/>
      <c r="S145" s="2"/>
      <c r="T145" s="2"/>
      <c r="U145" s="2"/>
      <c r="V145" s="2"/>
      <c r="W145" s="2"/>
      <c r="X145" s="2"/>
      <c r="Y145" s="2"/>
      <c r="Z145" s="2"/>
    </row>
    <row r="146" spans="1:26" ht="13.5" customHeight="1" x14ac:dyDescent="0.25">
      <c r="A146" s="25"/>
      <c r="B146" s="2"/>
      <c r="C146" s="2"/>
      <c r="D146" s="26"/>
      <c r="E146" s="27"/>
      <c r="F146" s="2"/>
      <c r="G146" s="1"/>
      <c r="H146" s="2"/>
      <c r="I146" s="2"/>
      <c r="J146" s="2"/>
      <c r="K146" s="2"/>
      <c r="L146" s="2"/>
      <c r="M146" s="2"/>
      <c r="N146" s="2"/>
      <c r="O146" s="2"/>
      <c r="P146" s="2"/>
      <c r="Q146" s="2"/>
      <c r="R146" s="2"/>
      <c r="S146" s="2"/>
      <c r="T146" s="2"/>
      <c r="U146" s="2"/>
      <c r="V146" s="2"/>
      <c r="W146" s="2"/>
      <c r="X146" s="2"/>
      <c r="Y146" s="2"/>
      <c r="Z146" s="2"/>
    </row>
    <row r="147" spans="1:26" ht="13.5" customHeight="1" x14ac:dyDescent="0.25">
      <c r="A147" s="25"/>
      <c r="B147" s="2"/>
      <c r="C147" s="2"/>
      <c r="D147" s="26"/>
      <c r="E147" s="27"/>
      <c r="F147" s="2"/>
      <c r="G147" s="1"/>
      <c r="H147" s="2"/>
      <c r="I147" s="2"/>
      <c r="J147" s="2"/>
      <c r="K147" s="2"/>
      <c r="L147" s="2"/>
      <c r="M147" s="2"/>
      <c r="N147" s="2"/>
      <c r="O147" s="2"/>
      <c r="P147" s="2"/>
      <c r="Q147" s="2"/>
      <c r="R147" s="2"/>
      <c r="S147" s="2"/>
      <c r="T147" s="2"/>
      <c r="U147" s="2"/>
      <c r="V147" s="2"/>
      <c r="W147" s="2"/>
      <c r="X147" s="2"/>
      <c r="Y147" s="2"/>
      <c r="Z147" s="2"/>
    </row>
    <row r="148" spans="1:26" ht="13.5" customHeight="1" x14ac:dyDescent="0.25">
      <c r="A148" s="25"/>
      <c r="B148" s="2"/>
      <c r="C148" s="2"/>
      <c r="D148" s="26"/>
      <c r="E148" s="27"/>
      <c r="F148" s="2"/>
      <c r="G148" s="1"/>
      <c r="H148" s="2"/>
      <c r="I148" s="2"/>
      <c r="J148" s="2"/>
      <c r="K148" s="2"/>
      <c r="L148" s="2"/>
      <c r="M148" s="2"/>
      <c r="N148" s="2"/>
      <c r="O148" s="2"/>
      <c r="P148" s="2"/>
      <c r="Q148" s="2"/>
      <c r="R148" s="2"/>
      <c r="S148" s="2"/>
      <c r="T148" s="2"/>
      <c r="U148" s="2"/>
      <c r="V148" s="2"/>
      <c r="W148" s="2"/>
      <c r="X148" s="2"/>
      <c r="Y148" s="2"/>
      <c r="Z148" s="2"/>
    </row>
    <row r="149" spans="1:26" ht="13.5" customHeight="1" x14ac:dyDescent="0.25">
      <c r="A149" s="25"/>
      <c r="B149" s="2"/>
      <c r="C149" s="2"/>
      <c r="D149" s="26"/>
      <c r="E149" s="27"/>
      <c r="F149" s="2"/>
      <c r="G149" s="1"/>
      <c r="H149" s="2"/>
      <c r="I149" s="2"/>
      <c r="J149" s="2"/>
      <c r="K149" s="2"/>
      <c r="L149" s="2"/>
      <c r="M149" s="2"/>
      <c r="N149" s="2"/>
      <c r="O149" s="2"/>
      <c r="P149" s="2"/>
      <c r="Q149" s="2"/>
      <c r="R149" s="2"/>
      <c r="S149" s="2"/>
      <c r="T149" s="2"/>
      <c r="U149" s="2"/>
      <c r="V149" s="2"/>
      <c r="W149" s="2"/>
      <c r="X149" s="2"/>
      <c r="Y149" s="2"/>
      <c r="Z149" s="2"/>
    </row>
    <row r="150" spans="1:26" ht="13.5" customHeight="1" x14ac:dyDescent="0.25">
      <c r="A150" s="25"/>
      <c r="B150" s="2"/>
      <c r="C150" s="2"/>
      <c r="D150" s="26"/>
      <c r="E150" s="27"/>
      <c r="F150" s="2"/>
      <c r="G150" s="1"/>
      <c r="H150" s="2"/>
      <c r="I150" s="2"/>
      <c r="J150" s="2"/>
      <c r="K150" s="2"/>
      <c r="L150" s="2"/>
      <c r="M150" s="2"/>
      <c r="N150" s="2"/>
      <c r="O150" s="2"/>
      <c r="P150" s="2"/>
      <c r="Q150" s="2"/>
      <c r="R150" s="2"/>
      <c r="S150" s="2"/>
      <c r="T150" s="2"/>
      <c r="U150" s="2"/>
      <c r="V150" s="2"/>
      <c r="W150" s="2"/>
      <c r="X150" s="2"/>
      <c r="Y150" s="2"/>
      <c r="Z150" s="2"/>
    </row>
    <row r="151" spans="1:26" ht="13.5" customHeight="1" x14ac:dyDescent="0.25">
      <c r="A151" s="25"/>
      <c r="B151" s="2"/>
      <c r="C151" s="2"/>
      <c r="D151" s="26"/>
      <c r="E151" s="27"/>
      <c r="F151" s="2"/>
      <c r="G151" s="1"/>
      <c r="H151" s="2"/>
      <c r="I151" s="2"/>
      <c r="J151" s="2"/>
      <c r="K151" s="2"/>
      <c r="L151" s="2"/>
      <c r="M151" s="2"/>
      <c r="N151" s="2"/>
      <c r="O151" s="2"/>
      <c r="P151" s="2"/>
      <c r="Q151" s="2"/>
      <c r="R151" s="2"/>
      <c r="S151" s="2"/>
      <c r="T151" s="2"/>
      <c r="U151" s="2"/>
      <c r="V151" s="2"/>
      <c r="W151" s="2"/>
      <c r="X151" s="2"/>
      <c r="Y151" s="2"/>
      <c r="Z151" s="2"/>
    </row>
    <row r="152" spans="1:26" ht="13.5" customHeight="1" x14ac:dyDescent="0.25">
      <c r="A152" s="25"/>
      <c r="B152" s="2"/>
      <c r="C152" s="2"/>
      <c r="D152" s="26"/>
      <c r="E152" s="27"/>
      <c r="F152" s="2"/>
      <c r="G152" s="1"/>
      <c r="H152" s="2"/>
      <c r="I152" s="2"/>
      <c r="J152" s="2"/>
      <c r="K152" s="2"/>
      <c r="L152" s="2"/>
      <c r="M152" s="2"/>
      <c r="N152" s="2"/>
      <c r="O152" s="2"/>
      <c r="P152" s="2"/>
      <c r="Q152" s="2"/>
      <c r="R152" s="2"/>
      <c r="S152" s="2"/>
      <c r="T152" s="2"/>
      <c r="U152" s="2"/>
      <c r="V152" s="2"/>
      <c r="W152" s="2"/>
      <c r="X152" s="2"/>
      <c r="Y152" s="2"/>
      <c r="Z152" s="2"/>
    </row>
    <row r="153" spans="1:26" ht="13.5" customHeight="1" x14ac:dyDescent="0.25">
      <c r="A153" s="25"/>
      <c r="B153" s="2"/>
      <c r="C153" s="2"/>
      <c r="D153" s="26"/>
      <c r="E153" s="27"/>
      <c r="F153" s="2"/>
      <c r="G153" s="1"/>
      <c r="H153" s="2"/>
      <c r="I153" s="2"/>
      <c r="J153" s="2"/>
      <c r="K153" s="2"/>
      <c r="L153" s="2"/>
      <c r="M153" s="2"/>
      <c r="N153" s="2"/>
      <c r="O153" s="2"/>
      <c r="P153" s="2"/>
      <c r="Q153" s="2"/>
      <c r="R153" s="2"/>
      <c r="S153" s="2"/>
      <c r="T153" s="2"/>
      <c r="U153" s="2"/>
      <c r="V153" s="2"/>
      <c r="W153" s="2"/>
      <c r="X153" s="2"/>
      <c r="Y153" s="2"/>
      <c r="Z153" s="2"/>
    </row>
    <row r="154" spans="1:26" ht="13.5" customHeight="1" x14ac:dyDescent="0.25">
      <c r="A154" s="25"/>
      <c r="B154" s="2"/>
      <c r="C154" s="2"/>
      <c r="D154" s="26"/>
      <c r="E154" s="27"/>
      <c r="F154" s="2"/>
      <c r="G154" s="1"/>
      <c r="H154" s="2"/>
      <c r="I154" s="2"/>
      <c r="J154" s="2"/>
      <c r="K154" s="2"/>
      <c r="L154" s="2"/>
      <c r="M154" s="2"/>
      <c r="N154" s="2"/>
      <c r="O154" s="2"/>
      <c r="P154" s="2"/>
      <c r="Q154" s="2"/>
      <c r="R154" s="2"/>
      <c r="S154" s="2"/>
      <c r="T154" s="2"/>
      <c r="U154" s="2"/>
      <c r="V154" s="2"/>
      <c r="W154" s="2"/>
      <c r="X154" s="2"/>
      <c r="Y154" s="2"/>
      <c r="Z154" s="2"/>
    </row>
    <row r="155" spans="1:26" ht="13.5" customHeight="1" x14ac:dyDescent="0.25">
      <c r="A155" s="25"/>
      <c r="B155" s="2"/>
      <c r="C155" s="2"/>
      <c r="D155" s="26"/>
      <c r="E155" s="27"/>
      <c r="F155" s="2"/>
      <c r="G155" s="1"/>
      <c r="H155" s="2"/>
      <c r="I155" s="2"/>
      <c r="J155" s="2"/>
      <c r="K155" s="2"/>
      <c r="L155" s="2"/>
      <c r="M155" s="2"/>
      <c r="N155" s="2"/>
      <c r="O155" s="2"/>
      <c r="P155" s="2"/>
      <c r="Q155" s="2"/>
      <c r="R155" s="2"/>
      <c r="S155" s="2"/>
      <c r="T155" s="2"/>
      <c r="U155" s="2"/>
      <c r="V155" s="2"/>
      <c r="W155" s="2"/>
      <c r="X155" s="2"/>
      <c r="Y155" s="2"/>
      <c r="Z155" s="2"/>
    </row>
    <row r="156" spans="1:26" ht="13.5" customHeight="1" x14ac:dyDescent="0.25">
      <c r="A156" s="25"/>
      <c r="B156" s="2"/>
      <c r="C156" s="2"/>
      <c r="D156" s="26"/>
      <c r="E156" s="27"/>
      <c r="F156" s="2"/>
      <c r="G156" s="1"/>
      <c r="H156" s="2"/>
      <c r="I156" s="2"/>
      <c r="J156" s="2"/>
      <c r="K156" s="2"/>
      <c r="L156" s="2"/>
      <c r="M156" s="2"/>
      <c r="N156" s="2"/>
      <c r="O156" s="2"/>
      <c r="P156" s="2"/>
      <c r="Q156" s="2"/>
      <c r="R156" s="2"/>
      <c r="S156" s="2"/>
      <c r="T156" s="2"/>
      <c r="U156" s="2"/>
      <c r="V156" s="2"/>
      <c r="W156" s="2"/>
      <c r="X156" s="2"/>
      <c r="Y156" s="2"/>
      <c r="Z156" s="2"/>
    </row>
    <row r="157" spans="1:26" ht="13.5" customHeight="1" x14ac:dyDescent="0.25">
      <c r="A157" s="25"/>
      <c r="B157" s="2"/>
      <c r="C157" s="2"/>
      <c r="D157" s="26"/>
      <c r="E157" s="27"/>
      <c r="F157" s="2"/>
      <c r="G157" s="1"/>
      <c r="H157" s="2"/>
      <c r="I157" s="2"/>
      <c r="J157" s="2"/>
      <c r="K157" s="2"/>
      <c r="L157" s="2"/>
      <c r="M157" s="2"/>
      <c r="N157" s="2"/>
      <c r="O157" s="2"/>
      <c r="P157" s="2"/>
      <c r="Q157" s="2"/>
      <c r="R157" s="2"/>
      <c r="S157" s="2"/>
      <c r="T157" s="2"/>
      <c r="U157" s="2"/>
      <c r="V157" s="2"/>
      <c r="W157" s="2"/>
      <c r="X157" s="2"/>
      <c r="Y157" s="2"/>
      <c r="Z157" s="2"/>
    </row>
    <row r="158" spans="1:26" ht="13.5" customHeight="1" x14ac:dyDescent="0.25">
      <c r="A158" s="25"/>
      <c r="B158" s="2"/>
      <c r="C158" s="2"/>
      <c r="D158" s="26"/>
      <c r="E158" s="27"/>
      <c r="F158" s="2"/>
      <c r="G158" s="1"/>
      <c r="H158" s="2"/>
      <c r="I158" s="2"/>
      <c r="J158" s="2"/>
      <c r="K158" s="2"/>
      <c r="L158" s="2"/>
      <c r="M158" s="2"/>
      <c r="N158" s="2"/>
      <c r="O158" s="2"/>
      <c r="P158" s="2"/>
      <c r="Q158" s="2"/>
      <c r="R158" s="2"/>
      <c r="S158" s="2"/>
      <c r="T158" s="2"/>
      <c r="U158" s="2"/>
      <c r="V158" s="2"/>
      <c r="W158" s="2"/>
      <c r="X158" s="2"/>
      <c r="Y158" s="2"/>
      <c r="Z158" s="2"/>
    </row>
    <row r="159" spans="1:26" ht="13.5" customHeight="1" x14ac:dyDescent="0.25">
      <c r="A159" s="25"/>
      <c r="B159" s="2"/>
      <c r="C159" s="2"/>
      <c r="D159" s="26"/>
      <c r="E159" s="27"/>
      <c r="F159" s="2"/>
      <c r="G159" s="1"/>
      <c r="H159" s="2"/>
      <c r="I159" s="2"/>
      <c r="J159" s="2"/>
      <c r="K159" s="2"/>
      <c r="L159" s="2"/>
      <c r="M159" s="2"/>
      <c r="N159" s="2"/>
      <c r="O159" s="2"/>
      <c r="P159" s="2"/>
      <c r="Q159" s="2"/>
      <c r="R159" s="2"/>
      <c r="S159" s="2"/>
      <c r="T159" s="2"/>
      <c r="U159" s="2"/>
      <c r="V159" s="2"/>
      <c r="W159" s="2"/>
      <c r="X159" s="2"/>
      <c r="Y159" s="2"/>
      <c r="Z159" s="2"/>
    </row>
    <row r="160" spans="1:26" ht="13.5" customHeight="1" x14ac:dyDescent="0.25">
      <c r="A160" s="25"/>
      <c r="B160" s="2"/>
      <c r="C160" s="2"/>
      <c r="D160" s="26"/>
      <c r="E160" s="27"/>
      <c r="F160" s="2"/>
      <c r="G160" s="1"/>
      <c r="H160" s="2"/>
      <c r="I160" s="2"/>
      <c r="J160" s="2"/>
      <c r="K160" s="2"/>
      <c r="L160" s="2"/>
      <c r="M160" s="2"/>
      <c r="N160" s="2"/>
      <c r="O160" s="2"/>
      <c r="P160" s="2"/>
      <c r="Q160" s="2"/>
      <c r="R160" s="2"/>
      <c r="S160" s="2"/>
      <c r="T160" s="2"/>
      <c r="U160" s="2"/>
      <c r="V160" s="2"/>
      <c r="W160" s="2"/>
      <c r="X160" s="2"/>
      <c r="Y160" s="2"/>
      <c r="Z160" s="2"/>
    </row>
    <row r="161" spans="1:26" ht="13.5" customHeight="1" x14ac:dyDescent="0.25">
      <c r="A161" s="25"/>
      <c r="B161" s="2"/>
      <c r="C161" s="2"/>
      <c r="D161" s="26"/>
      <c r="E161" s="27"/>
      <c r="F161" s="2"/>
      <c r="G161" s="1"/>
      <c r="H161" s="2"/>
      <c r="I161" s="2"/>
      <c r="J161" s="2"/>
      <c r="K161" s="2"/>
      <c r="L161" s="2"/>
      <c r="M161" s="2"/>
      <c r="N161" s="2"/>
      <c r="O161" s="2"/>
      <c r="P161" s="2"/>
      <c r="Q161" s="2"/>
      <c r="R161" s="2"/>
      <c r="S161" s="2"/>
      <c r="T161" s="2"/>
      <c r="U161" s="2"/>
      <c r="V161" s="2"/>
      <c r="W161" s="2"/>
      <c r="X161" s="2"/>
      <c r="Y161" s="2"/>
      <c r="Z161" s="2"/>
    </row>
    <row r="162" spans="1:26" ht="13.5" customHeight="1" x14ac:dyDescent="0.25">
      <c r="A162" s="25"/>
      <c r="B162" s="2"/>
      <c r="C162" s="2"/>
      <c r="D162" s="26"/>
      <c r="E162" s="27"/>
      <c r="F162" s="2"/>
      <c r="G162" s="1"/>
      <c r="H162" s="2"/>
      <c r="I162" s="2"/>
      <c r="J162" s="2"/>
      <c r="K162" s="2"/>
      <c r="L162" s="2"/>
      <c r="M162" s="2"/>
      <c r="N162" s="2"/>
      <c r="O162" s="2"/>
      <c r="P162" s="2"/>
      <c r="Q162" s="2"/>
      <c r="R162" s="2"/>
      <c r="S162" s="2"/>
      <c r="T162" s="2"/>
      <c r="U162" s="2"/>
      <c r="V162" s="2"/>
      <c r="W162" s="2"/>
      <c r="X162" s="2"/>
      <c r="Y162" s="2"/>
      <c r="Z162" s="2"/>
    </row>
    <row r="163" spans="1:26" ht="13.5" customHeight="1" x14ac:dyDescent="0.25">
      <c r="A163" s="25"/>
      <c r="B163" s="2"/>
      <c r="C163" s="2"/>
      <c r="D163" s="26"/>
      <c r="E163" s="27"/>
      <c r="F163" s="2"/>
      <c r="G163" s="1"/>
      <c r="H163" s="2"/>
      <c r="I163" s="2"/>
      <c r="J163" s="2"/>
      <c r="K163" s="2"/>
      <c r="L163" s="2"/>
      <c r="M163" s="2"/>
      <c r="N163" s="2"/>
      <c r="O163" s="2"/>
      <c r="P163" s="2"/>
      <c r="Q163" s="2"/>
      <c r="R163" s="2"/>
      <c r="S163" s="2"/>
      <c r="T163" s="2"/>
      <c r="U163" s="2"/>
      <c r="V163" s="2"/>
      <c r="W163" s="2"/>
      <c r="X163" s="2"/>
      <c r="Y163" s="2"/>
      <c r="Z163" s="2"/>
    </row>
    <row r="164" spans="1:26" ht="13.5" customHeight="1" x14ac:dyDescent="0.25">
      <c r="A164" s="25"/>
      <c r="B164" s="2"/>
      <c r="C164" s="2"/>
      <c r="D164" s="26"/>
      <c r="E164" s="27"/>
      <c r="F164" s="2"/>
      <c r="G164" s="1"/>
      <c r="H164" s="2"/>
      <c r="I164" s="2"/>
      <c r="J164" s="2"/>
      <c r="K164" s="2"/>
      <c r="L164" s="2"/>
      <c r="M164" s="2"/>
      <c r="N164" s="2"/>
      <c r="O164" s="2"/>
      <c r="P164" s="2"/>
      <c r="Q164" s="2"/>
      <c r="R164" s="2"/>
      <c r="S164" s="2"/>
      <c r="T164" s="2"/>
      <c r="U164" s="2"/>
      <c r="V164" s="2"/>
      <c r="W164" s="2"/>
      <c r="X164" s="2"/>
      <c r="Y164" s="2"/>
      <c r="Z164" s="2"/>
    </row>
    <row r="165" spans="1:26" ht="13.5" customHeight="1" x14ac:dyDescent="0.25">
      <c r="A165" s="25"/>
      <c r="B165" s="2"/>
      <c r="C165" s="2"/>
      <c r="D165" s="26"/>
      <c r="E165" s="27"/>
      <c r="F165" s="2"/>
      <c r="G165" s="1"/>
      <c r="H165" s="2"/>
      <c r="I165" s="2"/>
      <c r="J165" s="2"/>
      <c r="K165" s="2"/>
      <c r="L165" s="2"/>
      <c r="M165" s="2"/>
      <c r="N165" s="2"/>
      <c r="O165" s="2"/>
      <c r="P165" s="2"/>
      <c r="Q165" s="2"/>
      <c r="R165" s="2"/>
      <c r="S165" s="2"/>
      <c r="T165" s="2"/>
      <c r="U165" s="2"/>
      <c r="V165" s="2"/>
      <c r="W165" s="2"/>
      <c r="X165" s="2"/>
      <c r="Y165" s="2"/>
      <c r="Z165" s="2"/>
    </row>
    <row r="166" spans="1:26" ht="13.5" customHeight="1" x14ac:dyDescent="0.25">
      <c r="A166" s="25"/>
      <c r="B166" s="2"/>
      <c r="C166" s="2"/>
      <c r="D166" s="26"/>
      <c r="E166" s="27"/>
      <c r="F166" s="2"/>
      <c r="G166" s="1"/>
      <c r="H166" s="2"/>
      <c r="I166" s="2"/>
      <c r="J166" s="2"/>
      <c r="K166" s="2"/>
      <c r="L166" s="2"/>
      <c r="M166" s="2"/>
      <c r="N166" s="2"/>
      <c r="O166" s="2"/>
      <c r="P166" s="2"/>
      <c r="Q166" s="2"/>
      <c r="R166" s="2"/>
      <c r="S166" s="2"/>
      <c r="T166" s="2"/>
      <c r="U166" s="2"/>
      <c r="V166" s="2"/>
      <c r="W166" s="2"/>
      <c r="X166" s="2"/>
      <c r="Y166" s="2"/>
      <c r="Z166" s="2"/>
    </row>
    <row r="167" spans="1:26" ht="13.5" customHeight="1" x14ac:dyDescent="0.25">
      <c r="A167" s="25"/>
      <c r="B167" s="2"/>
      <c r="C167" s="2"/>
      <c r="D167" s="26"/>
      <c r="E167" s="27"/>
      <c r="F167" s="2"/>
      <c r="G167" s="1"/>
      <c r="H167" s="2"/>
      <c r="I167" s="2"/>
      <c r="J167" s="2"/>
      <c r="K167" s="2"/>
      <c r="L167" s="2"/>
      <c r="M167" s="2"/>
      <c r="N167" s="2"/>
      <c r="O167" s="2"/>
      <c r="P167" s="2"/>
      <c r="Q167" s="2"/>
      <c r="R167" s="2"/>
      <c r="S167" s="2"/>
      <c r="T167" s="2"/>
      <c r="U167" s="2"/>
      <c r="V167" s="2"/>
      <c r="W167" s="2"/>
      <c r="X167" s="2"/>
      <c r="Y167" s="2"/>
      <c r="Z167" s="2"/>
    </row>
    <row r="168" spans="1:26" ht="13.5" customHeight="1" x14ac:dyDescent="0.25">
      <c r="A168" s="25"/>
      <c r="B168" s="2"/>
      <c r="C168" s="2"/>
      <c r="D168" s="26"/>
      <c r="E168" s="27"/>
      <c r="F168" s="2"/>
      <c r="G168" s="1"/>
      <c r="H168" s="2"/>
      <c r="I168" s="2"/>
      <c r="J168" s="2"/>
      <c r="K168" s="2"/>
      <c r="L168" s="2"/>
      <c r="M168" s="2"/>
      <c r="N168" s="2"/>
      <c r="O168" s="2"/>
      <c r="P168" s="2"/>
      <c r="Q168" s="2"/>
      <c r="R168" s="2"/>
      <c r="S168" s="2"/>
      <c r="T168" s="2"/>
      <c r="U168" s="2"/>
      <c r="V168" s="2"/>
      <c r="W168" s="2"/>
      <c r="X168" s="2"/>
      <c r="Y168" s="2"/>
      <c r="Z168" s="2"/>
    </row>
    <row r="169" spans="1:26" ht="13.5" customHeight="1" x14ac:dyDescent="0.25">
      <c r="A169" s="25"/>
      <c r="B169" s="2"/>
      <c r="C169" s="2"/>
      <c r="D169" s="26"/>
      <c r="E169" s="27"/>
      <c r="F169" s="2"/>
      <c r="G169" s="1"/>
      <c r="H169" s="2"/>
      <c r="I169" s="2"/>
      <c r="J169" s="2"/>
      <c r="K169" s="2"/>
      <c r="L169" s="2"/>
      <c r="M169" s="2"/>
      <c r="N169" s="2"/>
      <c r="O169" s="2"/>
      <c r="P169" s="2"/>
      <c r="Q169" s="2"/>
      <c r="R169" s="2"/>
      <c r="S169" s="2"/>
      <c r="T169" s="2"/>
      <c r="U169" s="2"/>
      <c r="V169" s="2"/>
      <c r="W169" s="2"/>
      <c r="X169" s="2"/>
      <c r="Y169" s="2"/>
      <c r="Z169" s="2"/>
    </row>
    <row r="170" spans="1:26" ht="13.5" customHeight="1" x14ac:dyDescent="0.25">
      <c r="A170" s="25"/>
      <c r="B170" s="2"/>
      <c r="C170" s="2"/>
      <c r="D170" s="26"/>
      <c r="E170" s="27"/>
      <c r="F170" s="2"/>
      <c r="G170" s="1"/>
      <c r="H170" s="2"/>
      <c r="I170" s="2"/>
      <c r="J170" s="2"/>
      <c r="K170" s="2"/>
      <c r="L170" s="2"/>
      <c r="M170" s="2"/>
      <c r="N170" s="2"/>
      <c r="O170" s="2"/>
      <c r="P170" s="2"/>
      <c r="Q170" s="2"/>
      <c r="R170" s="2"/>
      <c r="S170" s="2"/>
      <c r="T170" s="2"/>
      <c r="U170" s="2"/>
      <c r="V170" s="2"/>
      <c r="W170" s="2"/>
      <c r="X170" s="2"/>
      <c r="Y170" s="2"/>
      <c r="Z170" s="2"/>
    </row>
    <row r="171" spans="1:26" ht="13.5" customHeight="1" x14ac:dyDescent="0.25">
      <c r="A171" s="25"/>
      <c r="B171" s="2"/>
      <c r="C171" s="2"/>
      <c r="D171" s="26"/>
      <c r="E171" s="27"/>
      <c r="F171" s="2"/>
      <c r="G171" s="1"/>
      <c r="H171" s="2"/>
      <c r="I171" s="2"/>
      <c r="J171" s="2"/>
      <c r="K171" s="2"/>
      <c r="L171" s="2"/>
      <c r="M171" s="2"/>
      <c r="N171" s="2"/>
      <c r="O171" s="2"/>
      <c r="P171" s="2"/>
      <c r="Q171" s="2"/>
      <c r="R171" s="2"/>
      <c r="S171" s="2"/>
      <c r="T171" s="2"/>
      <c r="U171" s="2"/>
      <c r="V171" s="2"/>
      <c r="W171" s="2"/>
      <c r="X171" s="2"/>
      <c r="Y171" s="2"/>
      <c r="Z171" s="2"/>
    </row>
    <row r="172" spans="1:26" ht="13.5" customHeight="1" x14ac:dyDescent="0.25">
      <c r="A172" s="25"/>
      <c r="B172" s="2"/>
      <c r="C172" s="2"/>
      <c r="D172" s="26"/>
      <c r="E172" s="27"/>
      <c r="F172" s="2"/>
      <c r="G172" s="1"/>
      <c r="H172" s="2"/>
      <c r="I172" s="2"/>
      <c r="J172" s="2"/>
      <c r="K172" s="2"/>
      <c r="L172" s="2"/>
      <c r="M172" s="2"/>
      <c r="N172" s="2"/>
      <c r="O172" s="2"/>
      <c r="P172" s="2"/>
      <c r="Q172" s="2"/>
      <c r="R172" s="2"/>
      <c r="S172" s="2"/>
      <c r="T172" s="2"/>
      <c r="U172" s="2"/>
      <c r="V172" s="2"/>
      <c r="W172" s="2"/>
      <c r="X172" s="2"/>
      <c r="Y172" s="2"/>
      <c r="Z172" s="2"/>
    </row>
    <row r="173" spans="1:26" ht="13.5" customHeight="1" x14ac:dyDescent="0.25">
      <c r="A173" s="25"/>
      <c r="B173" s="2"/>
      <c r="C173" s="2"/>
      <c r="D173" s="26"/>
      <c r="E173" s="27"/>
      <c r="F173" s="2"/>
      <c r="G173" s="1"/>
      <c r="H173" s="2"/>
      <c r="I173" s="2"/>
      <c r="J173" s="2"/>
      <c r="K173" s="2"/>
      <c r="L173" s="2"/>
      <c r="M173" s="2"/>
      <c r="N173" s="2"/>
      <c r="O173" s="2"/>
      <c r="P173" s="2"/>
      <c r="Q173" s="2"/>
      <c r="R173" s="2"/>
      <c r="S173" s="2"/>
      <c r="T173" s="2"/>
      <c r="U173" s="2"/>
      <c r="V173" s="2"/>
      <c r="W173" s="2"/>
      <c r="X173" s="2"/>
      <c r="Y173" s="2"/>
      <c r="Z173" s="2"/>
    </row>
    <row r="174" spans="1:26" ht="13.5" customHeight="1" x14ac:dyDescent="0.25">
      <c r="A174" s="25"/>
      <c r="B174" s="2"/>
      <c r="C174" s="2"/>
      <c r="D174" s="26"/>
      <c r="E174" s="27"/>
      <c r="F174" s="2"/>
      <c r="G174" s="1"/>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5"/>
      <c r="B175" s="2"/>
      <c r="C175" s="2"/>
      <c r="D175" s="26"/>
      <c r="E175" s="27"/>
      <c r="F175" s="2"/>
      <c r="G175" s="1"/>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5"/>
      <c r="B176" s="2"/>
      <c r="C176" s="2"/>
      <c r="D176" s="26"/>
      <c r="E176" s="27"/>
      <c r="F176" s="2"/>
      <c r="G176" s="1"/>
      <c r="H176" s="2"/>
      <c r="I176" s="2"/>
      <c r="J176" s="2"/>
      <c r="K176" s="2"/>
      <c r="L176" s="2"/>
      <c r="M176" s="2"/>
      <c r="N176" s="2"/>
      <c r="O176" s="2"/>
      <c r="P176" s="2"/>
      <c r="Q176" s="2"/>
      <c r="R176" s="2"/>
      <c r="S176" s="2"/>
      <c r="T176" s="2"/>
      <c r="U176" s="2"/>
      <c r="V176" s="2"/>
      <c r="W176" s="2"/>
      <c r="X176" s="2"/>
      <c r="Y176" s="2"/>
      <c r="Z176" s="2"/>
    </row>
    <row r="177" spans="1:26" ht="13.5" customHeight="1" x14ac:dyDescent="0.25">
      <c r="A177" s="25"/>
      <c r="B177" s="2"/>
      <c r="C177" s="2"/>
      <c r="D177" s="26"/>
      <c r="E177" s="27"/>
      <c r="F177" s="2"/>
      <c r="G177" s="1"/>
      <c r="H177" s="2"/>
      <c r="I177" s="2"/>
      <c r="J177" s="2"/>
      <c r="K177" s="2"/>
      <c r="L177" s="2"/>
      <c r="M177" s="2"/>
      <c r="N177" s="2"/>
      <c r="O177" s="2"/>
      <c r="P177" s="2"/>
      <c r="Q177" s="2"/>
      <c r="R177" s="2"/>
      <c r="S177" s="2"/>
      <c r="T177" s="2"/>
      <c r="U177" s="2"/>
      <c r="V177" s="2"/>
      <c r="W177" s="2"/>
      <c r="X177" s="2"/>
      <c r="Y177" s="2"/>
      <c r="Z177" s="2"/>
    </row>
    <row r="178" spans="1:26" ht="13.5" customHeight="1" x14ac:dyDescent="0.25">
      <c r="A178" s="25"/>
      <c r="B178" s="2"/>
      <c r="C178" s="2"/>
      <c r="D178" s="26"/>
      <c r="E178" s="27"/>
      <c r="F178" s="2"/>
      <c r="G178" s="1"/>
      <c r="H178" s="2"/>
      <c r="I178" s="2"/>
      <c r="J178" s="2"/>
      <c r="K178" s="2"/>
      <c r="L178" s="2"/>
      <c r="M178" s="2"/>
      <c r="N178" s="2"/>
      <c r="O178" s="2"/>
      <c r="P178" s="2"/>
      <c r="Q178" s="2"/>
      <c r="R178" s="2"/>
      <c r="S178" s="2"/>
      <c r="T178" s="2"/>
      <c r="U178" s="2"/>
      <c r="V178" s="2"/>
      <c r="W178" s="2"/>
      <c r="X178" s="2"/>
      <c r="Y178" s="2"/>
      <c r="Z178" s="2"/>
    </row>
    <row r="179" spans="1:26" ht="13.5" customHeight="1" x14ac:dyDescent="0.25">
      <c r="A179" s="25"/>
      <c r="B179" s="2"/>
      <c r="C179" s="2"/>
      <c r="D179" s="26"/>
      <c r="E179" s="27"/>
      <c r="F179" s="2"/>
      <c r="G179" s="1"/>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5"/>
      <c r="B180" s="2"/>
      <c r="C180" s="2"/>
      <c r="D180" s="26"/>
      <c r="E180" s="27"/>
      <c r="F180" s="2"/>
      <c r="G180" s="1"/>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5"/>
      <c r="B181" s="2"/>
      <c r="C181" s="2"/>
      <c r="D181" s="26"/>
      <c r="E181" s="27"/>
      <c r="F181" s="2"/>
      <c r="G181" s="1"/>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5"/>
      <c r="B182" s="2"/>
      <c r="C182" s="2"/>
      <c r="D182" s="26"/>
      <c r="E182" s="27"/>
      <c r="F182" s="2"/>
      <c r="G182" s="1"/>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5"/>
      <c r="B183" s="2"/>
      <c r="C183" s="2"/>
      <c r="D183" s="26"/>
      <c r="E183" s="27"/>
      <c r="F183" s="2"/>
      <c r="G183" s="1"/>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5"/>
      <c r="B184" s="2"/>
      <c r="C184" s="2"/>
      <c r="D184" s="26"/>
      <c r="E184" s="27"/>
      <c r="F184" s="2"/>
      <c r="G184" s="1"/>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5"/>
      <c r="B185" s="2"/>
      <c r="C185" s="2"/>
      <c r="D185" s="26"/>
      <c r="E185" s="27"/>
      <c r="F185" s="2"/>
      <c r="G185" s="1"/>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5"/>
      <c r="B186" s="2"/>
      <c r="C186" s="2"/>
      <c r="D186" s="26"/>
      <c r="E186" s="27"/>
      <c r="F186" s="2"/>
      <c r="G186" s="1"/>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5"/>
      <c r="B187" s="2"/>
      <c r="C187" s="2"/>
      <c r="D187" s="26"/>
      <c r="E187" s="27"/>
      <c r="F187" s="2"/>
      <c r="G187" s="1"/>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5"/>
      <c r="B188" s="2"/>
      <c r="C188" s="2"/>
      <c r="D188" s="26"/>
      <c r="E188" s="27"/>
      <c r="F188" s="2"/>
      <c r="G188" s="1"/>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5"/>
      <c r="B189" s="2"/>
      <c r="C189" s="2"/>
      <c r="D189" s="26"/>
      <c r="E189" s="27"/>
      <c r="F189" s="2"/>
      <c r="G189" s="1"/>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5"/>
      <c r="B190" s="2"/>
      <c r="C190" s="2"/>
      <c r="D190" s="26"/>
      <c r="E190" s="27"/>
      <c r="F190" s="2"/>
      <c r="G190" s="1"/>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5"/>
      <c r="B191" s="2"/>
      <c r="C191" s="2"/>
      <c r="D191" s="26"/>
      <c r="E191" s="27"/>
      <c r="F191" s="2"/>
      <c r="G191" s="1"/>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5"/>
      <c r="B192" s="2"/>
      <c r="C192" s="2"/>
      <c r="D192" s="26"/>
      <c r="E192" s="27"/>
      <c r="F192" s="2"/>
      <c r="G192" s="1"/>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5"/>
      <c r="B193" s="2"/>
      <c r="C193" s="2"/>
      <c r="D193" s="26"/>
      <c r="E193" s="27"/>
      <c r="F193" s="2"/>
      <c r="G193" s="1"/>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5"/>
      <c r="B194" s="2"/>
      <c r="C194" s="2"/>
      <c r="D194" s="26"/>
      <c r="E194" s="27"/>
      <c r="F194" s="2"/>
      <c r="G194" s="1"/>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5"/>
      <c r="B195" s="2"/>
      <c r="C195" s="2"/>
      <c r="D195" s="26"/>
      <c r="E195" s="27"/>
      <c r="F195" s="2"/>
      <c r="G195" s="1"/>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5"/>
      <c r="B196" s="2"/>
      <c r="C196" s="2"/>
      <c r="D196" s="26"/>
      <c r="E196" s="27"/>
      <c r="F196" s="2"/>
      <c r="G196" s="1"/>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5"/>
      <c r="B197" s="2"/>
      <c r="C197" s="2"/>
      <c r="D197" s="26"/>
      <c r="E197" s="27"/>
      <c r="F197" s="2"/>
      <c r="G197" s="1"/>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5"/>
      <c r="B198" s="2"/>
      <c r="C198" s="2"/>
      <c r="D198" s="26"/>
      <c r="E198" s="27"/>
      <c r="F198" s="2"/>
      <c r="G198" s="1"/>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5"/>
      <c r="B199" s="2"/>
      <c r="C199" s="2"/>
      <c r="D199" s="26"/>
      <c r="E199" s="27"/>
      <c r="F199" s="2"/>
      <c r="G199" s="1"/>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5"/>
      <c r="B200" s="2"/>
      <c r="C200" s="2"/>
      <c r="D200" s="26"/>
      <c r="E200" s="27"/>
      <c r="F200" s="2"/>
      <c r="G200" s="1"/>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5"/>
      <c r="B201" s="2"/>
      <c r="C201" s="2"/>
      <c r="D201" s="26"/>
      <c r="E201" s="27"/>
      <c r="F201" s="2"/>
      <c r="G201" s="1"/>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5"/>
      <c r="B202" s="2"/>
      <c r="C202" s="2"/>
      <c r="D202" s="26"/>
      <c r="E202" s="27"/>
      <c r="F202" s="2"/>
      <c r="G202" s="1"/>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5"/>
      <c r="B203" s="2"/>
      <c r="C203" s="2"/>
      <c r="D203" s="26"/>
      <c r="E203" s="27"/>
      <c r="F203" s="2"/>
      <c r="G203" s="1"/>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5"/>
      <c r="B204" s="2"/>
      <c r="C204" s="2"/>
      <c r="D204" s="26"/>
      <c r="E204" s="27"/>
      <c r="F204" s="2"/>
      <c r="G204" s="1"/>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5"/>
      <c r="B205" s="2"/>
      <c r="C205" s="2"/>
      <c r="D205" s="26"/>
      <c r="E205" s="27"/>
      <c r="F205" s="2"/>
      <c r="G205" s="1"/>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5"/>
      <c r="B206" s="2"/>
      <c r="C206" s="2"/>
      <c r="D206" s="26"/>
      <c r="E206" s="27"/>
      <c r="F206" s="2"/>
      <c r="G206" s="1"/>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5"/>
      <c r="B207" s="2"/>
      <c r="C207" s="2"/>
      <c r="D207" s="26"/>
      <c r="E207" s="27"/>
      <c r="F207" s="2"/>
      <c r="G207" s="1"/>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5"/>
      <c r="B208" s="2"/>
      <c r="C208" s="2"/>
      <c r="D208" s="26"/>
      <c r="E208" s="27"/>
      <c r="F208" s="2"/>
      <c r="G208" s="1"/>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5"/>
      <c r="B209" s="2"/>
      <c r="C209" s="2"/>
      <c r="D209" s="26"/>
      <c r="E209" s="27"/>
      <c r="F209" s="2"/>
      <c r="G209" s="1"/>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5"/>
      <c r="B210" s="2"/>
      <c r="C210" s="2"/>
      <c r="D210" s="26"/>
      <c r="E210" s="27"/>
      <c r="F210" s="2"/>
      <c r="G210" s="1"/>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5"/>
      <c r="B211" s="2"/>
      <c r="C211" s="2"/>
      <c r="D211" s="26"/>
      <c r="E211" s="27"/>
      <c r="F211" s="2"/>
      <c r="G211" s="1"/>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5"/>
      <c r="B212" s="2"/>
      <c r="C212" s="2"/>
      <c r="D212" s="26"/>
      <c r="E212" s="27"/>
      <c r="F212" s="2"/>
      <c r="G212" s="1"/>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5"/>
      <c r="B213" s="2"/>
      <c r="C213" s="2"/>
      <c r="D213" s="26"/>
      <c r="E213" s="27"/>
      <c r="F213" s="2"/>
      <c r="G213" s="1"/>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5"/>
      <c r="B214" s="2"/>
      <c r="C214" s="2"/>
      <c r="D214" s="26"/>
      <c r="E214" s="27"/>
      <c r="F214" s="2"/>
      <c r="G214" s="1"/>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5"/>
      <c r="B215" s="2"/>
      <c r="C215" s="2"/>
      <c r="D215" s="26"/>
      <c r="E215" s="27"/>
      <c r="F215" s="2"/>
      <c r="G215" s="1"/>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5"/>
      <c r="B216" s="2"/>
      <c r="C216" s="2"/>
      <c r="D216" s="26"/>
      <c r="E216" s="27"/>
      <c r="F216" s="2"/>
      <c r="G216" s="1"/>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5"/>
      <c r="B217" s="2"/>
      <c r="C217" s="2"/>
      <c r="D217" s="26"/>
      <c r="E217" s="27"/>
      <c r="F217" s="2"/>
      <c r="G217" s="1"/>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5"/>
      <c r="B218" s="2"/>
      <c r="C218" s="2"/>
      <c r="D218" s="26"/>
      <c r="E218" s="27"/>
      <c r="F218" s="2"/>
      <c r="G218" s="1"/>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5"/>
      <c r="B219" s="2"/>
      <c r="C219" s="2"/>
      <c r="D219" s="26"/>
      <c r="E219" s="27"/>
      <c r="F219" s="2"/>
      <c r="G219" s="1"/>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5"/>
      <c r="B220" s="2"/>
      <c r="C220" s="2"/>
      <c r="D220" s="26"/>
      <c r="E220" s="27"/>
      <c r="F220" s="2"/>
      <c r="G220" s="1"/>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5"/>
      <c r="B221" s="2"/>
      <c r="C221" s="2"/>
      <c r="D221" s="26"/>
      <c r="E221" s="27"/>
      <c r="F221" s="2"/>
      <c r="G221" s="1"/>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5"/>
      <c r="B222" s="2"/>
      <c r="C222" s="2"/>
      <c r="D222" s="26"/>
      <c r="E222" s="27"/>
      <c r="F222" s="2"/>
      <c r="G222" s="1"/>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5"/>
      <c r="B223" s="2"/>
      <c r="C223" s="2"/>
      <c r="D223" s="26"/>
      <c r="E223" s="27"/>
      <c r="F223" s="2"/>
      <c r="G223" s="1"/>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5"/>
      <c r="B224" s="2"/>
      <c r="C224" s="2"/>
      <c r="D224" s="26"/>
      <c r="E224" s="27"/>
      <c r="F224" s="2"/>
      <c r="G224" s="1"/>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5"/>
      <c r="B225" s="2"/>
      <c r="C225" s="2"/>
      <c r="D225" s="26"/>
      <c r="E225" s="27"/>
      <c r="F225" s="2"/>
      <c r="G225" s="1"/>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5"/>
      <c r="B226" s="2"/>
      <c r="C226" s="2"/>
      <c r="D226" s="26"/>
      <c r="E226" s="27"/>
      <c r="F226" s="2"/>
      <c r="G226" s="1"/>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5"/>
      <c r="B227" s="2"/>
      <c r="C227" s="2"/>
      <c r="D227" s="26"/>
      <c r="E227" s="27"/>
      <c r="F227" s="2"/>
      <c r="G227" s="1"/>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5"/>
      <c r="B228" s="2"/>
      <c r="C228" s="2"/>
      <c r="D228" s="26"/>
      <c r="E228" s="27"/>
      <c r="F228" s="2"/>
      <c r="G228" s="1"/>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5"/>
      <c r="B229" s="2"/>
      <c r="C229" s="2"/>
      <c r="D229" s="26"/>
      <c r="E229" s="27"/>
      <c r="F229" s="2"/>
      <c r="G229" s="1"/>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5"/>
      <c r="B230" s="2"/>
      <c r="C230" s="2"/>
      <c r="D230" s="26"/>
      <c r="E230" s="27"/>
      <c r="F230" s="2"/>
      <c r="G230" s="1"/>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5"/>
      <c r="B231" s="2"/>
      <c r="C231" s="2"/>
      <c r="D231" s="26"/>
      <c r="E231" s="27"/>
      <c r="F231" s="2"/>
      <c r="G231" s="1"/>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5"/>
      <c r="B232" s="2"/>
      <c r="C232" s="2"/>
      <c r="D232" s="26"/>
      <c r="E232" s="27"/>
      <c r="F232" s="2"/>
      <c r="G232" s="1"/>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5"/>
      <c r="B233" s="2"/>
      <c r="C233" s="2"/>
      <c r="D233" s="26"/>
      <c r="E233" s="27"/>
      <c r="F233" s="2"/>
      <c r="G233" s="1"/>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5"/>
      <c r="B234" s="2"/>
      <c r="C234" s="2"/>
      <c r="D234" s="26"/>
      <c r="E234" s="27"/>
      <c r="F234" s="2"/>
      <c r="G234" s="1"/>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5"/>
      <c r="B235" s="2"/>
      <c r="C235" s="2"/>
      <c r="D235" s="26"/>
      <c r="E235" s="27"/>
      <c r="F235" s="2"/>
      <c r="G235" s="1"/>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5"/>
      <c r="B236" s="2"/>
      <c r="C236" s="2"/>
      <c r="D236" s="26"/>
      <c r="E236" s="27"/>
      <c r="F236" s="2"/>
      <c r="G236" s="1"/>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5"/>
      <c r="B237" s="2"/>
      <c r="C237" s="2"/>
      <c r="D237" s="26"/>
      <c r="E237" s="27"/>
      <c r="F237" s="2"/>
      <c r="G237" s="1"/>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5"/>
      <c r="B238" s="2"/>
      <c r="C238" s="2"/>
      <c r="D238" s="26"/>
      <c r="E238" s="27"/>
      <c r="F238" s="2"/>
      <c r="G238" s="1"/>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5"/>
      <c r="B239" s="2"/>
      <c r="C239" s="2"/>
      <c r="D239" s="26"/>
      <c r="E239" s="27"/>
      <c r="F239" s="2"/>
      <c r="G239" s="1"/>
      <c r="H239" s="2"/>
      <c r="I239" s="2"/>
      <c r="J239" s="2"/>
      <c r="K239" s="2"/>
      <c r="L239" s="2"/>
      <c r="M239" s="2"/>
      <c r="N239" s="2"/>
      <c r="O239" s="2"/>
      <c r="P239" s="2"/>
      <c r="Q239" s="2"/>
      <c r="R239" s="2"/>
      <c r="S239" s="2"/>
      <c r="T239" s="2"/>
      <c r="U239" s="2"/>
      <c r="V239" s="2"/>
      <c r="W239" s="2"/>
      <c r="X239" s="2"/>
      <c r="Y239" s="2"/>
      <c r="Z239" s="2"/>
    </row>
    <row r="240" spans="1:26" ht="13.5" customHeight="1" x14ac:dyDescent="0.25">
      <c r="A240" s="25"/>
      <c r="B240" s="2"/>
      <c r="C240" s="2"/>
      <c r="D240" s="26"/>
      <c r="E240" s="27"/>
      <c r="F240" s="2"/>
      <c r="G240" s="1"/>
      <c r="H240" s="2"/>
      <c r="I240" s="2"/>
      <c r="J240" s="2"/>
      <c r="K240" s="2"/>
      <c r="L240" s="2"/>
      <c r="M240" s="2"/>
      <c r="N240" s="2"/>
      <c r="O240" s="2"/>
      <c r="P240" s="2"/>
      <c r="Q240" s="2"/>
      <c r="R240" s="2"/>
      <c r="S240" s="2"/>
      <c r="T240" s="2"/>
      <c r="U240" s="2"/>
      <c r="V240" s="2"/>
      <c r="W240" s="2"/>
      <c r="X240" s="2"/>
      <c r="Y240" s="2"/>
      <c r="Z240" s="2"/>
    </row>
    <row r="241" spans="1:26" ht="13.5" customHeight="1" x14ac:dyDescent="0.25">
      <c r="A241" s="25"/>
      <c r="B241" s="2"/>
      <c r="C241" s="2"/>
      <c r="D241" s="26"/>
      <c r="E241" s="27"/>
      <c r="F241" s="2"/>
      <c r="G241" s="1"/>
      <c r="H241" s="2"/>
      <c r="I241" s="2"/>
      <c r="J241" s="2"/>
      <c r="K241" s="2"/>
      <c r="L241" s="2"/>
      <c r="M241" s="2"/>
      <c r="N241" s="2"/>
      <c r="O241" s="2"/>
      <c r="P241" s="2"/>
      <c r="Q241" s="2"/>
      <c r="R241" s="2"/>
      <c r="S241" s="2"/>
      <c r="T241" s="2"/>
      <c r="U241" s="2"/>
      <c r="V241" s="2"/>
      <c r="W241" s="2"/>
      <c r="X241" s="2"/>
      <c r="Y241" s="2"/>
      <c r="Z241" s="2"/>
    </row>
    <row r="242" spans="1:26" ht="13.5" customHeight="1" x14ac:dyDescent="0.25">
      <c r="A242" s="25"/>
      <c r="B242" s="2"/>
      <c r="C242" s="2"/>
      <c r="D242" s="26"/>
      <c r="E242" s="27"/>
      <c r="F242" s="2"/>
      <c r="G242" s="1"/>
      <c r="H242" s="2"/>
      <c r="I242" s="2"/>
      <c r="J242" s="2"/>
      <c r="K242" s="2"/>
      <c r="L242" s="2"/>
      <c r="M242" s="2"/>
      <c r="N242" s="2"/>
      <c r="O242" s="2"/>
      <c r="P242" s="2"/>
      <c r="Q242" s="2"/>
      <c r="R242" s="2"/>
      <c r="S242" s="2"/>
      <c r="T242" s="2"/>
      <c r="U242" s="2"/>
      <c r="V242" s="2"/>
      <c r="W242" s="2"/>
      <c r="X242" s="2"/>
      <c r="Y242" s="2"/>
      <c r="Z242" s="2"/>
    </row>
    <row r="243" spans="1:26" ht="13.5" customHeight="1" x14ac:dyDescent="0.25">
      <c r="A243" s="25"/>
      <c r="B243" s="2"/>
      <c r="C243" s="2"/>
      <c r="D243" s="26"/>
      <c r="E243" s="27"/>
      <c r="F243" s="2"/>
      <c r="G243" s="1"/>
      <c r="H243" s="2"/>
      <c r="I243" s="2"/>
      <c r="J243" s="2"/>
      <c r="K243" s="2"/>
      <c r="L243" s="2"/>
      <c r="M243" s="2"/>
      <c r="N243" s="2"/>
      <c r="O243" s="2"/>
      <c r="P243" s="2"/>
      <c r="Q243" s="2"/>
      <c r="R243" s="2"/>
      <c r="S243" s="2"/>
      <c r="T243" s="2"/>
      <c r="U243" s="2"/>
      <c r="V243" s="2"/>
      <c r="W243" s="2"/>
      <c r="X243" s="2"/>
      <c r="Y243" s="2"/>
      <c r="Z243" s="2"/>
    </row>
    <row r="244" spans="1:26" ht="13.5" customHeight="1" x14ac:dyDescent="0.25">
      <c r="A244" s="25"/>
      <c r="B244" s="2"/>
      <c r="C244" s="2"/>
      <c r="D244" s="26"/>
      <c r="E244" s="27"/>
      <c r="F244" s="2"/>
      <c r="G244" s="1"/>
      <c r="H244" s="2"/>
      <c r="I244" s="2"/>
      <c r="J244" s="2"/>
      <c r="K244" s="2"/>
      <c r="L244" s="2"/>
      <c r="M244" s="2"/>
      <c r="N244" s="2"/>
      <c r="O244" s="2"/>
      <c r="P244" s="2"/>
      <c r="Q244" s="2"/>
      <c r="R244" s="2"/>
      <c r="S244" s="2"/>
      <c r="T244" s="2"/>
      <c r="U244" s="2"/>
      <c r="V244" s="2"/>
      <c r="W244" s="2"/>
      <c r="X244" s="2"/>
      <c r="Y244" s="2"/>
      <c r="Z244" s="2"/>
    </row>
    <row r="245" spans="1:26" ht="13.5" customHeight="1" x14ac:dyDescent="0.25">
      <c r="A245" s="25"/>
      <c r="B245" s="2"/>
      <c r="C245" s="2"/>
      <c r="D245" s="26"/>
      <c r="E245" s="27"/>
      <c r="F245" s="2"/>
      <c r="G245" s="1"/>
      <c r="H245" s="2"/>
      <c r="I245" s="2"/>
      <c r="J245" s="2"/>
      <c r="K245" s="2"/>
      <c r="L245" s="2"/>
      <c r="M245" s="2"/>
      <c r="N245" s="2"/>
      <c r="O245" s="2"/>
      <c r="P245" s="2"/>
      <c r="Q245" s="2"/>
      <c r="R245" s="2"/>
      <c r="S245" s="2"/>
      <c r="T245" s="2"/>
      <c r="U245" s="2"/>
      <c r="V245" s="2"/>
      <c r="W245" s="2"/>
      <c r="X245" s="2"/>
      <c r="Y245" s="2"/>
      <c r="Z245" s="2"/>
    </row>
    <row r="246" spans="1:26" ht="13.5" customHeight="1" x14ac:dyDescent="0.25">
      <c r="A246" s="25"/>
      <c r="B246" s="2"/>
      <c r="C246" s="2"/>
      <c r="D246" s="26"/>
      <c r="E246" s="27"/>
      <c r="F246" s="2"/>
      <c r="G246" s="1"/>
      <c r="H246" s="2"/>
      <c r="I246" s="2"/>
      <c r="J246" s="2"/>
      <c r="K246" s="2"/>
      <c r="L246" s="2"/>
      <c r="M246" s="2"/>
      <c r="N246" s="2"/>
      <c r="O246" s="2"/>
      <c r="P246" s="2"/>
      <c r="Q246" s="2"/>
      <c r="R246" s="2"/>
      <c r="S246" s="2"/>
      <c r="T246" s="2"/>
      <c r="U246" s="2"/>
      <c r="V246" s="2"/>
      <c r="W246" s="2"/>
      <c r="X246" s="2"/>
      <c r="Y246" s="2"/>
      <c r="Z246" s="2"/>
    </row>
    <row r="247" spans="1:26" ht="13.5" customHeight="1" x14ac:dyDescent="0.25">
      <c r="A247" s="25"/>
      <c r="B247" s="2"/>
      <c r="C247" s="2"/>
      <c r="D247" s="26"/>
      <c r="E247" s="27"/>
      <c r="F247" s="2"/>
      <c r="G247" s="1"/>
      <c r="H247" s="2"/>
      <c r="I247" s="2"/>
      <c r="J247" s="2"/>
      <c r="K247" s="2"/>
      <c r="L247" s="2"/>
      <c r="M247" s="2"/>
      <c r="N247" s="2"/>
      <c r="O247" s="2"/>
      <c r="P247" s="2"/>
      <c r="Q247" s="2"/>
      <c r="R247" s="2"/>
      <c r="S247" s="2"/>
      <c r="T247" s="2"/>
      <c r="U247" s="2"/>
      <c r="V247" s="2"/>
      <c r="W247" s="2"/>
      <c r="X247" s="2"/>
      <c r="Y247" s="2"/>
      <c r="Z247" s="2"/>
    </row>
    <row r="248" spans="1:26" ht="13.5" customHeight="1" x14ac:dyDescent="0.25">
      <c r="A248" s="25"/>
      <c r="B248" s="2"/>
      <c r="C248" s="2"/>
      <c r="D248" s="26"/>
      <c r="E248" s="27"/>
      <c r="F248" s="2"/>
      <c r="G248" s="1"/>
      <c r="H248" s="2"/>
      <c r="I248" s="2"/>
      <c r="J248" s="2"/>
      <c r="K248" s="2"/>
      <c r="L248" s="2"/>
      <c r="M248" s="2"/>
      <c r="N248" s="2"/>
      <c r="O248" s="2"/>
      <c r="P248" s="2"/>
      <c r="Q248" s="2"/>
      <c r="R248" s="2"/>
      <c r="S248" s="2"/>
      <c r="T248" s="2"/>
      <c r="U248" s="2"/>
      <c r="V248" s="2"/>
      <c r="W248" s="2"/>
      <c r="X248" s="2"/>
      <c r="Y248" s="2"/>
      <c r="Z248" s="2"/>
    </row>
    <row r="249" spans="1:26" ht="13.5" customHeight="1" x14ac:dyDescent="0.25">
      <c r="A249" s="25"/>
      <c r="B249" s="2"/>
      <c r="C249" s="2"/>
      <c r="D249" s="26"/>
      <c r="E249" s="27"/>
      <c r="F249" s="2"/>
      <c r="G249" s="1"/>
      <c r="H249" s="2"/>
      <c r="I249" s="2"/>
      <c r="J249" s="2"/>
      <c r="K249" s="2"/>
      <c r="L249" s="2"/>
      <c r="M249" s="2"/>
      <c r="N249" s="2"/>
      <c r="O249" s="2"/>
      <c r="P249" s="2"/>
      <c r="Q249" s="2"/>
      <c r="R249" s="2"/>
      <c r="S249" s="2"/>
      <c r="T249" s="2"/>
      <c r="U249" s="2"/>
      <c r="V249" s="2"/>
      <c r="W249" s="2"/>
      <c r="X249" s="2"/>
      <c r="Y249" s="2"/>
      <c r="Z249" s="2"/>
    </row>
    <row r="250" spans="1:26" ht="13.5" customHeight="1" x14ac:dyDescent="0.25">
      <c r="A250" s="25"/>
      <c r="B250" s="2"/>
      <c r="C250" s="2"/>
      <c r="D250" s="26"/>
      <c r="E250" s="27"/>
      <c r="F250" s="2"/>
      <c r="G250" s="1"/>
      <c r="H250" s="2"/>
      <c r="I250" s="2"/>
      <c r="J250" s="2"/>
      <c r="K250" s="2"/>
      <c r="L250" s="2"/>
      <c r="M250" s="2"/>
      <c r="N250" s="2"/>
      <c r="O250" s="2"/>
      <c r="P250" s="2"/>
      <c r="Q250" s="2"/>
      <c r="R250" s="2"/>
      <c r="S250" s="2"/>
      <c r="T250" s="2"/>
      <c r="U250" s="2"/>
      <c r="V250" s="2"/>
      <c r="W250" s="2"/>
      <c r="X250" s="2"/>
      <c r="Y250" s="2"/>
      <c r="Z250" s="2"/>
    </row>
    <row r="251" spans="1:26" ht="13.5" customHeight="1" x14ac:dyDescent="0.25">
      <c r="A251" s="25"/>
      <c r="B251" s="2"/>
      <c r="C251" s="2"/>
      <c r="D251" s="26"/>
      <c r="E251" s="27"/>
      <c r="F251" s="2"/>
      <c r="G251" s="1"/>
      <c r="H251" s="2"/>
      <c r="I251" s="2"/>
      <c r="J251" s="2"/>
      <c r="K251" s="2"/>
      <c r="L251" s="2"/>
      <c r="M251" s="2"/>
      <c r="N251" s="2"/>
      <c r="O251" s="2"/>
      <c r="P251" s="2"/>
      <c r="Q251" s="2"/>
      <c r="R251" s="2"/>
      <c r="S251" s="2"/>
      <c r="T251" s="2"/>
      <c r="U251" s="2"/>
      <c r="V251" s="2"/>
      <c r="W251" s="2"/>
      <c r="X251" s="2"/>
      <c r="Y251" s="2"/>
      <c r="Z251" s="2"/>
    </row>
    <row r="252" spans="1:26" ht="13.5" customHeight="1" x14ac:dyDescent="0.25">
      <c r="A252" s="25"/>
      <c r="B252" s="2"/>
      <c r="C252" s="2"/>
      <c r="D252" s="26"/>
      <c r="E252" s="27"/>
      <c r="F252" s="2"/>
      <c r="G252" s="1"/>
      <c r="H252" s="2"/>
      <c r="I252" s="2"/>
      <c r="J252" s="2"/>
      <c r="K252" s="2"/>
      <c r="L252" s="2"/>
      <c r="M252" s="2"/>
      <c r="N252" s="2"/>
      <c r="O252" s="2"/>
      <c r="P252" s="2"/>
      <c r="Q252" s="2"/>
      <c r="R252" s="2"/>
      <c r="S252" s="2"/>
      <c r="T252" s="2"/>
      <c r="U252" s="2"/>
      <c r="V252" s="2"/>
      <c r="W252" s="2"/>
      <c r="X252" s="2"/>
      <c r="Y252" s="2"/>
      <c r="Z252" s="2"/>
    </row>
    <row r="253" spans="1:26" ht="13.5" customHeight="1" x14ac:dyDescent="0.25">
      <c r="A253" s="25"/>
      <c r="B253" s="2"/>
      <c r="C253" s="2"/>
      <c r="D253" s="26"/>
      <c r="E253" s="27"/>
      <c r="F253" s="2"/>
      <c r="G253" s="1"/>
      <c r="H253" s="2"/>
      <c r="I253" s="2"/>
      <c r="J253" s="2"/>
      <c r="K253" s="2"/>
      <c r="L253" s="2"/>
      <c r="M253" s="2"/>
      <c r="N253" s="2"/>
      <c r="O253" s="2"/>
      <c r="P253" s="2"/>
      <c r="Q253" s="2"/>
      <c r="R253" s="2"/>
      <c r="S253" s="2"/>
      <c r="T253" s="2"/>
      <c r="U253" s="2"/>
      <c r="V253" s="2"/>
      <c r="W253" s="2"/>
      <c r="X253" s="2"/>
      <c r="Y253" s="2"/>
      <c r="Z253" s="2"/>
    </row>
    <row r="254" spans="1:26" ht="13.5" customHeight="1" x14ac:dyDescent="0.25">
      <c r="A254" s="25"/>
      <c r="B254" s="2"/>
      <c r="C254" s="2"/>
      <c r="D254" s="26"/>
      <c r="E254" s="27"/>
      <c r="F254" s="2"/>
      <c r="G254" s="1"/>
      <c r="H254" s="2"/>
      <c r="I254" s="2"/>
      <c r="J254" s="2"/>
      <c r="K254" s="2"/>
      <c r="L254" s="2"/>
      <c r="M254" s="2"/>
      <c r="N254" s="2"/>
      <c r="O254" s="2"/>
      <c r="P254" s="2"/>
      <c r="Q254" s="2"/>
      <c r="R254" s="2"/>
      <c r="S254" s="2"/>
      <c r="T254" s="2"/>
      <c r="U254" s="2"/>
      <c r="V254" s="2"/>
      <c r="W254" s="2"/>
      <c r="X254" s="2"/>
      <c r="Y254" s="2"/>
      <c r="Z254" s="2"/>
    </row>
    <row r="255" spans="1:26" ht="13.5" customHeight="1" x14ac:dyDescent="0.25">
      <c r="A255" s="25"/>
      <c r="B255" s="2"/>
      <c r="C255" s="2"/>
      <c r="D255" s="26"/>
      <c r="E255" s="27"/>
      <c r="F255" s="2"/>
      <c r="G255" s="1"/>
      <c r="H255" s="2"/>
      <c r="I255" s="2"/>
      <c r="J255" s="2"/>
      <c r="K255" s="2"/>
      <c r="L255" s="2"/>
      <c r="M255" s="2"/>
      <c r="N255" s="2"/>
      <c r="O255" s="2"/>
      <c r="P255" s="2"/>
      <c r="Q255" s="2"/>
      <c r="R255" s="2"/>
      <c r="S255" s="2"/>
      <c r="T255" s="2"/>
      <c r="U255" s="2"/>
      <c r="V255" s="2"/>
      <c r="W255" s="2"/>
      <c r="X255" s="2"/>
      <c r="Y255" s="2"/>
      <c r="Z255" s="2"/>
    </row>
    <row r="256" spans="1:26" ht="13.5" customHeight="1" x14ac:dyDescent="0.25">
      <c r="A256" s="25"/>
      <c r="B256" s="2"/>
      <c r="C256" s="2"/>
      <c r="D256" s="26"/>
      <c r="E256" s="27"/>
      <c r="F256" s="2"/>
      <c r="G256" s="1"/>
      <c r="H256" s="2"/>
      <c r="I256" s="2"/>
      <c r="J256" s="2"/>
      <c r="K256" s="2"/>
      <c r="L256" s="2"/>
      <c r="M256" s="2"/>
      <c r="N256" s="2"/>
      <c r="O256" s="2"/>
      <c r="P256" s="2"/>
      <c r="Q256" s="2"/>
      <c r="R256" s="2"/>
      <c r="S256" s="2"/>
      <c r="T256" s="2"/>
      <c r="U256" s="2"/>
      <c r="V256" s="2"/>
      <c r="W256" s="2"/>
      <c r="X256" s="2"/>
      <c r="Y256" s="2"/>
      <c r="Z256" s="2"/>
    </row>
    <row r="257" spans="1:26" ht="13.5" customHeight="1" x14ac:dyDescent="0.25">
      <c r="A257" s="25"/>
      <c r="B257" s="2"/>
      <c r="C257" s="2"/>
      <c r="D257" s="26"/>
      <c r="E257" s="27"/>
      <c r="F257" s="2"/>
      <c r="G257" s="1"/>
      <c r="H257" s="2"/>
      <c r="I257" s="2"/>
      <c r="J257" s="2"/>
      <c r="K257" s="2"/>
      <c r="L257" s="2"/>
      <c r="M257" s="2"/>
      <c r="N257" s="2"/>
      <c r="O257" s="2"/>
      <c r="P257" s="2"/>
      <c r="Q257" s="2"/>
      <c r="R257" s="2"/>
      <c r="S257" s="2"/>
      <c r="T257" s="2"/>
      <c r="U257" s="2"/>
      <c r="V257" s="2"/>
      <c r="W257" s="2"/>
      <c r="X257" s="2"/>
      <c r="Y257" s="2"/>
      <c r="Z257" s="2"/>
    </row>
    <row r="258" spans="1:26" ht="13.5" customHeight="1" x14ac:dyDescent="0.25">
      <c r="A258" s="25"/>
      <c r="B258" s="2"/>
      <c r="C258" s="2"/>
      <c r="D258" s="26"/>
      <c r="E258" s="27"/>
      <c r="F258" s="2"/>
      <c r="G258" s="1"/>
      <c r="H258" s="2"/>
      <c r="I258" s="2"/>
      <c r="J258" s="2"/>
      <c r="K258" s="2"/>
      <c r="L258" s="2"/>
      <c r="M258" s="2"/>
      <c r="N258" s="2"/>
      <c r="O258" s="2"/>
      <c r="P258" s="2"/>
      <c r="Q258" s="2"/>
      <c r="R258" s="2"/>
      <c r="S258" s="2"/>
      <c r="T258" s="2"/>
      <c r="U258" s="2"/>
      <c r="V258" s="2"/>
      <c r="W258" s="2"/>
      <c r="X258" s="2"/>
      <c r="Y258" s="2"/>
      <c r="Z258" s="2"/>
    </row>
    <row r="259" spans="1:26" ht="13.5" customHeight="1" x14ac:dyDescent="0.25">
      <c r="A259" s="25"/>
      <c r="B259" s="2"/>
      <c r="C259" s="2"/>
      <c r="D259" s="26"/>
      <c r="E259" s="27"/>
      <c r="F259" s="2"/>
      <c r="G259" s="1"/>
      <c r="H259" s="2"/>
      <c r="I259" s="2"/>
      <c r="J259" s="2"/>
      <c r="K259" s="2"/>
      <c r="L259" s="2"/>
      <c r="M259" s="2"/>
      <c r="N259" s="2"/>
      <c r="O259" s="2"/>
      <c r="P259" s="2"/>
      <c r="Q259" s="2"/>
      <c r="R259" s="2"/>
      <c r="S259" s="2"/>
      <c r="T259" s="2"/>
      <c r="U259" s="2"/>
      <c r="V259" s="2"/>
      <c r="W259" s="2"/>
      <c r="X259" s="2"/>
      <c r="Y259" s="2"/>
      <c r="Z259" s="2"/>
    </row>
    <row r="260" spans="1:26" ht="13.5" customHeight="1" x14ac:dyDescent="0.25">
      <c r="A260" s="25"/>
      <c r="B260" s="2"/>
      <c r="C260" s="2"/>
      <c r="D260" s="26"/>
      <c r="E260" s="27"/>
      <c r="F260" s="2"/>
      <c r="G260" s="1"/>
      <c r="H260" s="2"/>
      <c r="I260" s="2"/>
      <c r="J260" s="2"/>
      <c r="K260" s="2"/>
      <c r="L260" s="2"/>
      <c r="M260" s="2"/>
      <c r="N260" s="2"/>
      <c r="O260" s="2"/>
      <c r="P260" s="2"/>
      <c r="Q260" s="2"/>
      <c r="R260" s="2"/>
      <c r="S260" s="2"/>
      <c r="T260" s="2"/>
      <c r="U260" s="2"/>
      <c r="V260" s="2"/>
      <c r="W260" s="2"/>
      <c r="X260" s="2"/>
      <c r="Y260" s="2"/>
      <c r="Z260" s="2"/>
    </row>
    <row r="261" spans="1:26" ht="13.5" customHeight="1" x14ac:dyDescent="0.25">
      <c r="A261" s="25"/>
      <c r="B261" s="2"/>
      <c r="C261" s="2"/>
      <c r="D261" s="26"/>
      <c r="E261" s="27"/>
      <c r="F261" s="2"/>
      <c r="G261" s="1"/>
      <c r="H261" s="2"/>
      <c r="I261" s="2"/>
      <c r="J261" s="2"/>
      <c r="K261" s="2"/>
      <c r="L261" s="2"/>
      <c r="M261" s="2"/>
      <c r="N261" s="2"/>
      <c r="O261" s="2"/>
      <c r="P261" s="2"/>
      <c r="Q261" s="2"/>
      <c r="R261" s="2"/>
      <c r="S261" s="2"/>
      <c r="T261" s="2"/>
      <c r="U261" s="2"/>
      <c r="V261" s="2"/>
      <c r="W261" s="2"/>
      <c r="X261" s="2"/>
      <c r="Y261" s="2"/>
      <c r="Z261" s="2"/>
    </row>
    <row r="262" spans="1:26" ht="13.5" customHeight="1" x14ac:dyDescent="0.25">
      <c r="A262" s="25"/>
      <c r="B262" s="2"/>
      <c r="C262" s="2"/>
      <c r="D262" s="26"/>
      <c r="E262" s="27"/>
      <c r="F262" s="2"/>
      <c r="G262" s="1"/>
      <c r="H262" s="2"/>
      <c r="I262" s="2"/>
      <c r="J262" s="2"/>
      <c r="K262" s="2"/>
      <c r="L262" s="2"/>
      <c r="M262" s="2"/>
      <c r="N262" s="2"/>
      <c r="O262" s="2"/>
      <c r="P262" s="2"/>
      <c r="Q262" s="2"/>
      <c r="R262" s="2"/>
      <c r="S262" s="2"/>
      <c r="T262" s="2"/>
      <c r="U262" s="2"/>
      <c r="V262" s="2"/>
      <c r="W262" s="2"/>
      <c r="X262" s="2"/>
      <c r="Y262" s="2"/>
      <c r="Z262" s="2"/>
    </row>
    <row r="263" spans="1:26" ht="13.5" customHeight="1" x14ac:dyDescent="0.25">
      <c r="A263" s="25"/>
      <c r="B263" s="2"/>
      <c r="C263" s="2"/>
      <c r="D263" s="26"/>
      <c r="E263" s="27"/>
      <c r="F263" s="2"/>
      <c r="G263" s="1"/>
      <c r="H263" s="2"/>
      <c r="I263" s="2"/>
      <c r="J263" s="2"/>
      <c r="K263" s="2"/>
      <c r="L263" s="2"/>
      <c r="M263" s="2"/>
      <c r="N263" s="2"/>
      <c r="O263" s="2"/>
      <c r="P263" s="2"/>
      <c r="Q263" s="2"/>
      <c r="R263" s="2"/>
      <c r="S263" s="2"/>
      <c r="T263" s="2"/>
      <c r="U263" s="2"/>
      <c r="V263" s="2"/>
      <c r="W263" s="2"/>
      <c r="X263" s="2"/>
      <c r="Y263" s="2"/>
      <c r="Z263" s="2"/>
    </row>
    <row r="264" spans="1:26" ht="13.5" customHeight="1" x14ac:dyDescent="0.25">
      <c r="A264" s="25"/>
      <c r="B264" s="2"/>
      <c r="C264" s="2"/>
      <c r="D264" s="26"/>
      <c r="E264" s="27"/>
      <c r="F264" s="2"/>
      <c r="G264" s="1"/>
      <c r="H264" s="2"/>
      <c r="I264" s="2"/>
      <c r="J264" s="2"/>
      <c r="K264" s="2"/>
      <c r="L264" s="2"/>
      <c r="M264" s="2"/>
      <c r="N264" s="2"/>
      <c r="O264" s="2"/>
      <c r="P264" s="2"/>
      <c r="Q264" s="2"/>
      <c r="R264" s="2"/>
      <c r="S264" s="2"/>
      <c r="T264" s="2"/>
      <c r="U264" s="2"/>
      <c r="V264" s="2"/>
      <c r="W264" s="2"/>
      <c r="X264" s="2"/>
      <c r="Y264" s="2"/>
      <c r="Z264" s="2"/>
    </row>
    <row r="265" spans="1:26" ht="13.5" customHeight="1" x14ac:dyDescent="0.25">
      <c r="A265" s="25"/>
      <c r="B265" s="2"/>
      <c r="C265" s="2"/>
      <c r="D265" s="26"/>
      <c r="E265" s="27"/>
      <c r="F265" s="2"/>
      <c r="G265" s="1"/>
      <c r="H265" s="2"/>
      <c r="I265" s="2"/>
      <c r="J265" s="2"/>
      <c r="K265" s="2"/>
      <c r="L265" s="2"/>
      <c r="M265" s="2"/>
      <c r="N265" s="2"/>
      <c r="O265" s="2"/>
      <c r="P265" s="2"/>
      <c r="Q265" s="2"/>
      <c r="R265" s="2"/>
      <c r="S265" s="2"/>
      <c r="T265" s="2"/>
      <c r="U265" s="2"/>
      <c r="V265" s="2"/>
      <c r="W265" s="2"/>
      <c r="X265" s="2"/>
      <c r="Y265" s="2"/>
      <c r="Z265" s="2"/>
    </row>
    <row r="266" spans="1:26" ht="13.5" customHeight="1" x14ac:dyDescent="0.25">
      <c r="A266" s="25"/>
      <c r="B266" s="2"/>
      <c r="C266" s="2"/>
      <c r="D266" s="26"/>
      <c r="E266" s="27"/>
      <c r="F266" s="2"/>
      <c r="G266" s="1"/>
      <c r="H266" s="2"/>
      <c r="I266" s="2"/>
      <c r="J266" s="2"/>
      <c r="K266" s="2"/>
      <c r="L266" s="2"/>
      <c r="M266" s="2"/>
      <c r="N266" s="2"/>
      <c r="O266" s="2"/>
      <c r="P266" s="2"/>
      <c r="Q266" s="2"/>
      <c r="R266" s="2"/>
      <c r="S266" s="2"/>
      <c r="T266" s="2"/>
      <c r="U266" s="2"/>
      <c r="V266" s="2"/>
      <c r="W266" s="2"/>
      <c r="X266" s="2"/>
      <c r="Y266" s="2"/>
      <c r="Z266" s="2"/>
    </row>
    <row r="267" spans="1:26" ht="13.5" customHeight="1" x14ac:dyDescent="0.25">
      <c r="A267" s="25"/>
      <c r="B267" s="2"/>
      <c r="C267" s="2"/>
      <c r="D267" s="26"/>
      <c r="E267" s="27"/>
      <c r="F267" s="2"/>
      <c r="G267" s="1"/>
      <c r="H267" s="2"/>
      <c r="I267" s="2"/>
      <c r="J267" s="2"/>
      <c r="K267" s="2"/>
      <c r="L267" s="2"/>
      <c r="M267" s="2"/>
      <c r="N267" s="2"/>
      <c r="O267" s="2"/>
      <c r="P267" s="2"/>
      <c r="Q267" s="2"/>
      <c r="R267" s="2"/>
      <c r="S267" s="2"/>
      <c r="T267" s="2"/>
      <c r="U267" s="2"/>
      <c r="V267" s="2"/>
      <c r="W267" s="2"/>
      <c r="X267" s="2"/>
      <c r="Y267" s="2"/>
      <c r="Z267" s="2"/>
    </row>
    <row r="268" spans="1:26" ht="13.5" customHeight="1" x14ac:dyDescent="0.25">
      <c r="A268" s="25"/>
      <c r="B268" s="2"/>
      <c r="C268" s="2"/>
      <c r="D268" s="26"/>
      <c r="E268" s="27"/>
      <c r="F268" s="2"/>
      <c r="G268" s="1"/>
      <c r="H268" s="2"/>
      <c r="I268" s="2"/>
      <c r="J268" s="2"/>
      <c r="K268" s="2"/>
      <c r="L268" s="2"/>
      <c r="M268" s="2"/>
      <c r="N268" s="2"/>
      <c r="O268" s="2"/>
      <c r="P268" s="2"/>
      <c r="Q268" s="2"/>
      <c r="R268" s="2"/>
      <c r="S268" s="2"/>
      <c r="T268" s="2"/>
      <c r="U268" s="2"/>
      <c r="V268" s="2"/>
      <c r="W268" s="2"/>
      <c r="X268" s="2"/>
      <c r="Y268" s="2"/>
      <c r="Z268" s="2"/>
    </row>
    <row r="269" spans="1:26" ht="13.5" customHeight="1" x14ac:dyDescent="0.25">
      <c r="A269" s="25"/>
      <c r="B269" s="2"/>
      <c r="C269" s="2"/>
      <c r="D269" s="26"/>
      <c r="E269" s="27"/>
      <c r="F269" s="2"/>
      <c r="G269" s="1"/>
      <c r="H269" s="2"/>
      <c r="I269" s="2"/>
      <c r="J269" s="2"/>
      <c r="K269" s="2"/>
      <c r="L269" s="2"/>
      <c r="M269" s="2"/>
      <c r="N269" s="2"/>
      <c r="O269" s="2"/>
      <c r="P269" s="2"/>
      <c r="Q269" s="2"/>
      <c r="R269" s="2"/>
      <c r="S269" s="2"/>
      <c r="T269" s="2"/>
      <c r="U269" s="2"/>
      <c r="V269" s="2"/>
      <c r="W269" s="2"/>
      <c r="X269" s="2"/>
      <c r="Y269" s="2"/>
      <c r="Z269" s="2"/>
    </row>
    <row r="270" spans="1:26" ht="13.5" customHeight="1" x14ac:dyDescent="0.25">
      <c r="A270" s="25"/>
      <c r="B270" s="2"/>
      <c r="C270" s="2"/>
      <c r="D270" s="26"/>
      <c r="E270" s="27"/>
      <c r="F270" s="2"/>
      <c r="G270" s="1"/>
      <c r="H270" s="2"/>
      <c r="I270" s="2"/>
      <c r="J270" s="2"/>
      <c r="K270" s="2"/>
      <c r="L270" s="2"/>
      <c r="M270" s="2"/>
      <c r="N270" s="2"/>
      <c r="O270" s="2"/>
      <c r="P270" s="2"/>
      <c r="Q270" s="2"/>
      <c r="R270" s="2"/>
      <c r="S270" s="2"/>
      <c r="T270" s="2"/>
      <c r="U270" s="2"/>
      <c r="V270" s="2"/>
      <c r="W270" s="2"/>
      <c r="X270" s="2"/>
      <c r="Y270" s="2"/>
      <c r="Z270" s="2"/>
    </row>
    <row r="271" spans="1:26" ht="13.5" customHeight="1" x14ac:dyDescent="0.25">
      <c r="A271" s="25"/>
      <c r="B271" s="2"/>
      <c r="C271" s="2"/>
      <c r="D271" s="26"/>
      <c r="E271" s="27"/>
      <c r="F271" s="2"/>
      <c r="G271" s="1"/>
      <c r="H271" s="2"/>
      <c r="I271" s="2"/>
      <c r="J271" s="2"/>
      <c r="K271" s="2"/>
      <c r="L271" s="2"/>
      <c r="M271" s="2"/>
      <c r="N271" s="2"/>
      <c r="O271" s="2"/>
      <c r="P271" s="2"/>
      <c r="Q271" s="2"/>
      <c r="R271" s="2"/>
      <c r="S271" s="2"/>
      <c r="T271" s="2"/>
      <c r="U271" s="2"/>
      <c r="V271" s="2"/>
      <c r="W271" s="2"/>
      <c r="X271" s="2"/>
      <c r="Y271" s="2"/>
      <c r="Z271" s="2"/>
    </row>
    <row r="272" spans="1:26" ht="13.5" customHeight="1" x14ac:dyDescent="0.25">
      <c r="A272" s="25"/>
      <c r="B272" s="2"/>
      <c r="C272" s="2"/>
      <c r="D272" s="26"/>
      <c r="E272" s="27"/>
      <c r="F272" s="2"/>
      <c r="G272" s="1"/>
      <c r="H272" s="2"/>
      <c r="I272" s="2"/>
      <c r="J272" s="2"/>
      <c r="K272" s="2"/>
      <c r="L272" s="2"/>
      <c r="M272" s="2"/>
      <c r="N272" s="2"/>
      <c r="O272" s="2"/>
      <c r="P272" s="2"/>
      <c r="Q272" s="2"/>
      <c r="R272" s="2"/>
      <c r="S272" s="2"/>
      <c r="T272" s="2"/>
      <c r="U272" s="2"/>
      <c r="V272" s="2"/>
      <c r="W272" s="2"/>
      <c r="X272" s="2"/>
      <c r="Y272" s="2"/>
      <c r="Z272" s="2"/>
    </row>
    <row r="273" spans="1:26" ht="13.5" customHeight="1" x14ac:dyDescent="0.25">
      <c r="A273" s="25"/>
      <c r="B273" s="2"/>
      <c r="C273" s="2"/>
      <c r="D273" s="26"/>
      <c r="E273" s="27"/>
      <c r="F273" s="2"/>
      <c r="G273" s="1"/>
      <c r="H273" s="2"/>
      <c r="I273" s="2"/>
      <c r="J273" s="2"/>
      <c r="K273" s="2"/>
      <c r="L273" s="2"/>
      <c r="M273" s="2"/>
      <c r="N273" s="2"/>
      <c r="O273" s="2"/>
      <c r="P273" s="2"/>
      <c r="Q273" s="2"/>
      <c r="R273" s="2"/>
      <c r="S273" s="2"/>
      <c r="T273" s="2"/>
      <c r="U273" s="2"/>
      <c r="V273" s="2"/>
      <c r="W273" s="2"/>
      <c r="X273" s="2"/>
      <c r="Y273" s="2"/>
      <c r="Z273" s="2"/>
    </row>
    <row r="274" spans="1:26" ht="13.5" customHeight="1" x14ac:dyDescent="0.25">
      <c r="A274" s="25"/>
      <c r="B274" s="2"/>
      <c r="C274" s="2"/>
      <c r="D274" s="26"/>
      <c r="E274" s="27"/>
      <c r="F274" s="2"/>
      <c r="G274" s="1"/>
      <c r="H274" s="2"/>
      <c r="I274" s="2"/>
      <c r="J274" s="2"/>
      <c r="K274" s="2"/>
      <c r="L274" s="2"/>
      <c r="M274" s="2"/>
      <c r="N274" s="2"/>
      <c r="O274" s="2"/>
      <c r="P274" s="2"/>
      <c r="Q274" s="2"/>
      <c r="R274" s="2"/>
      <c r="S274" s="2"/>
      <c r="T274" s="2"/>
      <c r="U274" s="2"/>
      <c r="V274" s="2"/>
      <c r="W274" s="2"/>
      <c r="X274" s="2"/>
      <c r="Y274" s="2"/>
      <c r="Z274" s="2"/>
    </row>
    <row r="275" spans="1:26" ht="13.5" customHeight="1" x14ac:dyDescent="0.25">
      <c r="A275" s="25"/>
      <c r="B275" s="2"/>
      <c r="C275" s="2"/>
      <c r="D275" s="26"/>
      <c r="E275" s="27"/>
      <c r="F275" s="2"/>
      <c r="G275" s="1"/>
      <c r="H275" s="2"/>
      <c r="I275" s="2"/>
      <c r="J275" s="2"/>
      <c r="K275" s="2"/>
      <c r="L275" s="2"/>
      <c r="M275" s="2"/>
      <c r="N275" s="2"/>
      <c r="O275" s="2"/>
      <c r="P275" s="2"/>
      <c r="Q275" s="2"/>
      <c r="R275" s="2"/>
      <c r="S275" s="2"/>
      <c r="T275" s="2"/>
      <c r="U275" s="2"/>
      <c r="V275" s="2"/>
      <c r="W275" s="2"/>
      <c r="X275" s="2"/>
      <c r="Y275" s="2"/>
      <c r="Z275" s="2"/>
    </row>
    <row r="276" spans="1:26" ht="13.5" customHeight="1" x14ac:dyDescent="0.25">
      <c r="A276" s="25"/>
      <c r="B276" s="2"/>
      <c r="C276" s="2"/>
      <c r="D276" s="26"/>
      <c r="E276" s="27"/>
      <c r="F276" s="2"/>
      <c r="G276" s="1"/>
      <c r="H276" s="2"/>
      <c r="I276" s="2"/>
      <c r="J276" s="2"/>
      <c r="K276" s="2"/>
      <c r="L276" s="2"/>
      <c r="M276" s="2"/>
      <c r="N276" s="2"/>
      <c r="O276" s="2"/>
      <c r="P276" s="2"/>
      <c r="Q276" s="2"/>
      <c r="R276" s="2"/>
      <c r="S276" s="2"/>
      <c r="T276" s="2"/>
      <c r="U276" s="2"/>
      <c r="V276" s="2"/>
      <c r="W276" s="2"/>
      <c r="X276" s="2"/>
      <c r="Y276" s="2"/>
      <c r="Z276" s="2"/>
    </row>
    <row r="277" spans="1:26" ht="13.5" customHeight="1" x14ac:dyDescent="0.25">
      <c r="A277" s="25"/>
      <c r="B277" s="2"/>
      <c r="C277" s="2"/>
      <c r="D277" s="26"/>
      <c r="E277" s="27"/>
      <c r="F277" s="2"/>
      <c r="G277" s="1"/>
      <c r="H277" s="2"/>
      <c r="I277" s="2"/>
      <c r="J277" s="2"/>
      <c r="K277" s="2"/>
      <c r="L277" s="2"/>
      <c r="M277" s="2"/>
      <c r="N277" s="2"/>
      <c r="O277" s="2"/>
      <c r="P277" s="2"/>
      <c r="Q277" s="2"/>
      <c r="R277" s="2"/>
      <c r="S277" s="2"/>
      <c r="T277" s="2"/>
      <c r="U277" s="2"/>
      <c r="V277" s="2"/>
      <c r="W277" s="2"/>
      <c r="X277" s="2"/>
      <c r="Y277" s="2"/>
      <c r="Z277" s="2"/>
    </row>
    <row r="278" spans="1:26" ht="13.5" customHeight="1" x14ac:dyDescent="0.25">
      <c r="A278" s="25"/>
      <c r="B278" s="2"/>
      <c r="C278" s="2"/>
      <c r="D278" s="26"/>
      <c r="E278" s="27"/>
      <c r="F278" s="2"/>
      <c r="G278" s="1"/>
      <c r="H278" s="2"/>
      <c r="I278" s="2"/>
      <c r="J278" s="2"/>
      <c r="K278" s="2"/>
      <c r="L278" s="2"/>
      <c r="M278" s="2"/>
      <c r="N278" s="2"/>
      <c r="O278" s="2"/>
      <c r="P278" s="2"/>
      <c r="Q278" s="2"/>
      <c r="R278" s="2"/>
      <c r="S278" s="2"/>
      <c r="T278" s="2"/>
      <c r="U278" s="2"/>
      <c r="V278" s="2"/>
      <c r="W278" s="2"/>
      <c r="X278" s="2"/>
      <c r="Y278" s="2"/>
      <c r="Z278" s="2"/>
    </row>
    <row r="279" spans="1:26" ht="13.5" customHeight="1" x14ac:dyDescent="0.25">
      <c r="A279" s="25"/>
      <c r="B279" s="2"/>
      <c r="C279" s="2"/>
      <c r="D279" s="26"/>
      <c r="E279" s="27"/>
      <c r="F279" s="2"/>
      <c r="G279" s="1"/>
      <c r="H279" s="2"/>
      <c r="I279" s="2"/>
      <c r="J279" s="2"/>
      <c r="K279" s="2"/>
      <c r="L279" s="2"/>
      <c r="M279" s="2"/>
      <c r="N279" s="2"/>
      <c r="O279" s="2"/>
      <c r="P279" s="2"/>
      <c r="Q279" s="2"/>
      <c r="R279" s="2"/>
      <c r="S279" s="2"/>
      <c r="T279" s="2"/>
      <c r="U279" s="2"/>
      <c r="V279" s="2"/>
      <c r="W279" s="2"/>
      <c r="X279" s="2"/>
      <c r="Y279" s="2"/>
      <c r="Z279" s="2"/>
    </row>
    <row r="280" spans="1:26" ht="13.5" customHeight="1" x14ac:dyDescent="0.25">
      <c r="A280" s="25"/>
      <c r="B280" s="2"/>
      <c r="C280" s="2"/>
      <c r="D280" s="26"/>
      <c r="E280" s="27"/>
      <c r="F280" s="2"/>
      <c r="G280" s="1"/>
      <c r="H280" s="2"/>
      <c r="I280" s="2"/>
      <c r="J280" s="2"/>
      <c r="K280" s="2"/>
      <c r="L280" s="2"/>
      <c r="M280" s="2"/>
      <c r="N280" s="2"/>
      <c r="O280" s="2"/>
      <c r="P280" s="2"/>
      <c r="Q280" s="2"/>
      <c r="R280" s="2"/>
      <c r="S280" s="2"/>
      <c r="T280" s="2"/>
      <c r="U280" s="2"/>
      <c r="V280" s="2"/>
      <c r="W280" s="2"/>
      <c r="X280" s="2"/>
      <c r="Y280" s="2"/>
      <c r="Z280" s="2"/>
    </row>
    <row r="281" spans="1:26" ht="13.5" customHeight="1" x14ac:dyDescent="0.25">
      <c r="A281" s="25"/>
      <c r="B281" s="2"/>
      <c r="C281" s="2"/>
      <c r="D281" s="26"/>
      <c r="E281" s="27"/>
      <c r="F281" s="2"/>
      <c r="G281" s="1"/>
      <c r="H281" s="2"/>
      <c r="I281" s="2"/>
      <c r="J281" s="2"/>
      <c r="K281" s="2"/>
      <c r="L281" s="2"/>
      <c r="M281" s="2"/>
      <c r="N281" s="2"/>
      <c r="O281" s="2"/>
      <c r="P281" s="2"/>
      <c r="Q281" s="2"/>
      <c r="R281" s="2"/>
      <c r="S281" s="2"/>
      <c r="T281" s="2"/>
      <c r="U281" s="2"/>
      <c r="V281" s="2"/>
      <c r="W281" s="2"/>
      <c r="X281" s="2"/>
      <c r="Y281" s="2"/>
      <c r="Z281" s="2"/>
    </row>
    <row r="282" spans="1:26" ht="13.5" customHeight="1" x14ac:dyDescent="0.25">
      <c r="A282" s="25"/>
      <c r="B282" s="2"/>
      <c r="C282" s="2"/>
      <c r="D282" s="26"/>
      <c r="E282" s="27"/>
      <c r="F282" s="2"/>
      <c r="G282" s="1"/>
      <c r="H282" s="2"/>
      <c r="I282" s="2"/>
      <c r="J282" s="2"/>
      <c r="K282" s="2"/>
      <c r="L282" s="2"/>
      <c r="M282" s="2"/>
      <c r="N282" s="2"/>
      <c r="O282" s="2"/>
      <c r="P282" s="2"/>
      <c r="Q282" s="2"/>
      <c r="R282" s="2"/>
      <c r="S282" s="2"/>
      <c r="T282" s="2"/>
      <c r="U282" s="2"/>
      <c r="V282" s="2"/>
      <c r="W282" s="2"/>
      <c r="X282" s="2"/>
      <c r="Y282" s="2"/>
      <c r="Z282" s="2"/>
    </row>
    <row r="283" spans="1:26" ht="13.5" customHeight="1" x14ac:dyDescent="0.25">
      <c r="A283" s="25"/>
      <c r="B283" s="2"/>
      <c r="C283" s="2"/>
      <c r="D283" s="26"/>
      <c r="E283" s="27"/>
      <c r="F283" s="2"/>
      <c r="G283" s="1"/>
      <c r="H283" s="2"/>
      <c r="I283" s="2"/>
      <c r="J283" s="2"/>
      <c r="K283" s="2"/>
      <c r="L283" s="2"/>
      <c r="M283" s="2"/>
      <c r="N283" s="2"/>
      <c r="O283" s="2"/>
      <c r="P283" s="2"/>
      <c r="Q283" s="2"/>
      <c r="R283" s="2"/>
      <c r="S283" s="2"/>
      <c r="T283" s="2"/>
      <c r="U283" s="2"/>
      <c r="V283" s="2"/>
      <c r="W283" s="2"/>
      <c r="X283" s="2"/>
      <c r="Y283" s="2"/>
      <c r="Z283" s="2"/>
    </row>
    <row r="284" spans="1:26" ht="13.5" customHeight="1" x14ac:dyDescent="0.25">
      <c r="A284" s="25"/>
      <c r="B284" s="2"/>
      <c r="C284" s="2"/>
      <c r="D284" s="26"/>
      <c r="E284" s="27"/>
      <c r="F284" s="2"/>
      <c r="G284" s="1"/>
      <c r="H284" s="2"/>
      <c r="I284" s="2"/>
      <c r="J284" s="2"/>
      <c r="K284" s="2"/>
      <c r="L284" s="2"/>
      <c r="M284" s="2"/>
      <c r="N284" s="2"/>
      <c r="O284" s="2"/>
      <c r="P284" s="2"/>
      <c r="Q284" s="2"/>
      <c r="R284" s="2"/>
      <c r="S284" s="2"/>
      <c r="T284" s="2"/>
      <c r="U284" s="2"/>
      <c r="V284" s="2"/>
      <c r="W284" s="2"/>
      <c r="X284" s="2"/>
      <c r="Y284" s="2"/>
      <c r="Z284" s="2"/>
    </row>
    <row r="285" spans="1:26" ht="13.5" customHeight="1" x14ac:dyDescent="0.25">
      <c r="A285" s="25"/>
      <c r="B285" s="2"/>
      <c r="C285" s="2"/>
      <c r="D285" s="26"/>
      <c r="E285" s="27"/>
      <c r="F285" s="2"/>
      <c r="G285" s="1"/>
      <c r="H285" s="2"/>
      <c r="I285" s="2"/>
      <c r="J285" s="2"/>
      <c r="K285" s="2"/>
      <c r="L285" s="2"/>
      <c r="M285" s="2"/>
      <c r="N285" s="2"/>
      <c r="O285" s="2"/>
      <c r="P285" s="2"/>
      <c r="Q285" s="2"/>
      <c r="R285" s="2"/>
      <c r="S285" s="2"/>
      <c r="T285" s="2"/>
      <c r="U285" s="2"/>
      <c r="V285" s="2"/>
      <c r="W285" s="2"/>
      <c r="X285" s="2"/>
      <c r="Y285" s="2"/>
      <c r="Z285" s="2"/>
    </row>
    <row r="286" spans="1:26" ht="13.5" customHeight="1" x14ac:dyDescent="0.25">
      <c r="A286" s="25"/>
      <c r="B286" s="2"/>
      <c r="C286" s="2"/>
      <c r="D286" s="26"/>
      <c r="E286" s="27"/>
      <c r="F286" s="2"/>
      <c r="G286" s="1"/>
      <c r="H286" s="2"/>
      <c r="I286" s="2"/>
      <c r="J286" s="2"/>
      <c r="K286" s="2"/>
      <c r="L286" s="2"/>
      <c r="M286" s="2"/>
      <c r="N286" s="2"/>
      <c r="O286" s="2"/>
      <c r="P286" s="2"/>
      <c r="Q286" s="2"/>
      <c r="R286" s="2"/>
      <c r="S286" s="2"/>
      <c r="T286" s="2"/>
      <c r="U286" s="2"/>
      <c r="V286" s="2"/>
      <c r="W286" s="2"/>
      <c r="X286" s="2"/>
      <c r="Y286" s="2"/>
      <c r="Z286" s="2"/>
    </row>
    <row r="287" spans="1:26" ht="13.5" customHeight="1" x14ac:dyDescent="0.25">
      <c r="A287" s="25"/>
      <c r="B287" s="2"/>
      <c r="C287" s="2"/>
      <c r="D287" s="26"/>
      <c r="E287" s="27"/>
      <c r="F287" s="2"/>
      <c r="G287" s="1"/>
      <c r="H287" s="2"/>
      <c r="I287" s="2"/>
      <c r="J287" s="2"/>
      <c r="K287" s="2"/>
      <c r="L287" s="2"/>
      <c r="M287" s="2"/>
      <c r="N287" s="2"/>
      <c r="O287" s="2"/>
      <c r="P287" s="2"/>
      <c r="Q287" s="2"/>
      <c r="R287" s="2"/>
      <c r="S287" s="2"/>
      <c r="T287" s="2"/>
      <c r="U287" s="2"/>
      <c r="V287" s="2"/>
      <c r="W287" s="2"/>
      <c r="X287" s="2"/>
      <c r="Y287" s="2"/>
      <c r="Z287" s="2"/>
    </row>
    <row r="288" spans="1:26" ht="13.5" customHeight="1" x14ac:dyDescent="0.25">
      <c r="A288" s="25"/>
      <c r="B288" s="2"/>
      <c r="C288" s="2"/>
      <c r="D288" s="26"/>
      <c r="E288" s="27"/>
      <c r="F288" s="2"/>
      <c r="G288" s="1"/>
      <c r="H288" s="2"/>
      <c r="I288" s="2"/>
      <c r="J288" s="2"/>
      <c r="K288" s="2"/>
      <c r="L288" s="2"/>
      <c r="M288" s="2"/>
      <c r="N288" s="2"/>
      <c r="O288" s="2"/>
      <c r="P288" s="2"/>
      <c r="Q288" s="2"/>
      <c r="R288" s="2"/>
      <c r="S288" s="2"/>
      <c r="T288" s="2"/>
      <c r="U288" s="2"/>
      <c r="V288" s="2"/>
      <c r="W288" s="2"/>
      <c r="X288" s="2"/>
      <c r="Y288" s="2"/>
      <c r="Z288" s="2"/>
    </row>
    <row r="289" spans="1:26" ht="13.5" customHeight="1" x14ac:dyDescent="0.25">
      <c r="A289" s="25"/>
      <c r="B289" s="2"/>
      <c r="C289" s="2"/>
      <c r="D289" s="26"/>
      <c r="E289" s="27"/>
      <c r="F289" s="2"/>
      <c r="G289" s="1"/>
      <c r="H289" s="2"/>
      <c r="I289" s="2"/>
      <c r="J289" s="2"/>
      <c r="K289" s="2"/>
      <c r="L289" s="2"/>
      <c r="M289" s="2"/>
      <c r="N289" s="2"/>
      <c r="O289" s="2"/>
      <c r="P289" s="2"/>
      <c r="Q289" s="2"/>
      <c r="R289" s="2"/>
      <c r="S289" s="2"/>
      <c r="T289" s="2"/>
      <c r="U289" s="2"/>
      <c r="V289" s="2"/>
      <c r="W289" s="2"/>
      <c r="X289" s="2"/>
      <c r="Y289" s="2"/>
      <c r="Z289" s="2"/>
    </row>
    <row r="290" spans="1:26" ht="13.5" customHeight="1" x14ac:dyDescent="0.25">
      <c r="A290" s="25"/>
      <c r="B290" s="2"/>
      <c r="C290" s="2"/>
      <c r="D290" s="26"/>
      <c r="E290" s="27"/>
      <c r="F290" s="2"/>
      <c r="G290" s="1"/>
      <c r="H290" s="2"/>
      <c r="I290" s="2"/>
      <c r="J290" s="2"/>
      <c r="K290" s="2"/>
      <c r="L290" s="2"/>
      <c r="M290" s="2"/>
      <c r="N290" s="2"/>
      <c r="O290" s="2"/>
      <c r="P290" s="2"/>
      <c r="Q290" s="2"/>
      <c r="R290" s="2"/>
      <c r="S290" s="2"/>
      <c r="T290" s="2"/>
      <c r="U290" s="2"/>
      <c r="V290" s="2"/>
      <c r="W290" s="2"/>
      <c r="X290" s="2"/>
      <c r="Y290" s="2"/>
      <c r="Z290" s="2"/>
    </row>
    <row r="291" spans="1:26" ht="13.5" customHeight="1" x14ac:dyDescent="0.25">
      <c r="A291" s="25"/>
      <c r="B291" s="2"/>
      <c r="C291" s="2"/>
      <c r="D291" s="26"/>
      <c r="E291" s="27"/>
      <c r="F291" s="2"/>
      <c r="G291" s="1"/>
      <c r="H291" s="2"/>
      <c r="I291" s="2"/>
      <c r="J291" s="2"/>
      <c r="K291" s="2"/>
      <c r="L291" s="2"/>
      <c r="M291" s="2"/>
      <c r="N291" s="2"/>
      <c r="O291" s="2"/>
      <c r="P291" s="2"/>
      <c r="Q291" s="2"/>
      <c r="R291" s="2"/>
      <c r="S291" s="2"/>
      <c r="T291" s="2"/>
      <c r="U291" s="2"/>
      <c r="V291" s="2"/>
      <c r="W291" s="2"/>
      <c r="X291" s="2"/>
      <c r="Y291" s="2"/>
      <c r="Z291" s="2"/>
    </row>
    <row r="292" spans="1:26" ht="13.5" customHeight="1" x14ac:dyDescent="0.25">
      <c r="A292" s="25"/>
      <c r="B292" s="2"/>
      <c r="C292" s="2"/>
      <c r="D292" s="26"/>
      <c r="E292" s="27"/>
      <c r="F292" s="2"/>
      <c r="G292" s="1"/>
      <c r="H292" s="2"/>
      <c r="I292" s="2"/>
      <c r="J292" s="2"/>
      <c r="K292" s="2"/>
      <c r="L292" s="2"/>
      <c r="M292" s="2"/>
      <c r="N292" s="2"/>
      <c r="O292" s="2"/>
      <c r="P292" s="2"/>
      <c r="Q292" s="2"/>
      <c r="R292" s="2"/>
      <c r="S292" s="2"/>
      <c r="T292" s="2"/>
      <c r="U292" s="2"/>
      <c r="V292" s="2"/>
      <c r="W292" s="2"/>
      <c r="X292" s="2"/>
      <c r="Y292" s="2"/>
      <c r="Z292" s="2"/>
    </row>
    <row r="293" spans="1:26" ht="13.5" customHeight="1" x14ac:dyDescent="0.25">
      <c r="A293" s="25"/>
      <c r="B293" s="2"/>
      <c r="C293" s="2"/>
      <c r="D293" s="26"/>
      <c r="E293" s="27"/>
      <c r="F293" s="2"/>
      <c r="G293" s="1"/>
      <c r="H293" s="2"/>
      <c r="I293" s="2"/>
      <c r="J293" s="2"/>
      <c r="K293" s="2"/>
      <c r="L293" s="2"/>
      <c r="M293" s="2"/>
      <c r="N293" s="2"/>
      <c r="O293" s="2"/>
      <c r="P293" s="2"/>
      <c r="Q293" s="2"/>
      <c r="R293" s="2"/>
      <c r="S293" s="2"/>
      <c r="T293" s="2"/>
      <c r="U293" s="2"/>
      <c r="V293" s="2"/>
      <c r="W293" s="2"/>
      <c r="X293" s="2"/>
      <c r="Y293" s="2"/>
      <c r="Z293" s="2"/>
    </row>
    <row r="294" spans="1:26" ht="13.5" customHeight="1" x14ac:dyDescent="0.25">
      <c r="A294" s="25"/>
      <c r="B294" s="2"/>
      <c r="C294" s="2"/>
      <c r="D294" s="26"/>
      <c r="E294" s="27"/>
      <c r="F294" s="2"/>
      <c r="G294" s="1"/>
      <c r="H294" s="2"/>
      <c r="I294" s="2"/>
      <c r="J294" s="2"/>
      <c r="K294" s="2"/>
      <c r="L294" s="2"/>
      <c r="M294" s="2"/>
      <c r="N294" s="2"/>
      <c r="O294" s="2"/>
      <c r="P294" s="2"/>
      <c r="Q294" s="2"/>
      <c r="R294" s="2"/>
      <c r="S294" s="2"/>
      <c r="T294" s="2"/>
      <c r="U294" s="2"/>
      <c r="V294" s="2"/>
      <c r="W294" s="2"/>
      <c r="X294" s="2"/>
      <c r="Y294" s="2"/>
      <c r="Z294" s="2"/>
    </row>
    <row r="295" spans="1:26" ht="13.5" customHeight="1" x14ac:dyDescent="0.25">
      <c r="A295" s="25"/>
      <c r="B295" s="2"/>
      <c r="C295" s="2"/>
      <c r="D295" s="26"/>
      <c r="E295" s="27"/>
      <c r="F295" s="2"/>
      <c r="G295" s="1"/>
      <c r="H295" s="2"/>
      <c r="I295" s="2"/>
      <c r="J295" s="2"/>
      <c r="K295" s="2"/>
      <c r="L295" s="2"/>
      <c r="M295" s="2"/>
      <c r="N295" s="2"/>
      <c r="O295" s="2"/>
      <c r="P295" s="2"/>
      <c r="Q295" s="2"/>
      <c r="R295" s="2"/>
      <c r="S295" s="2"/>
      <c r="T295" s="2"/>
      <c r="U295" s="2"/>
      <c r="V295" s="2"/>
      <c r="W295" s="2"/>
      <c r="X295" s="2"/>
      <c r="Y295" s="2"/>
      <c r="Z295" s="2"/>
    </row>
    <row r="296" spans="1:26" ht="13.5" customHeight="1" x14ac:dyDescent="0.25">
      <c r="A296" s="25"/>
      <c r="B296" s="2"/>
      <c r="C296" s="2"/>
      <c r="D296" s="26"/>
      <c r="E296" s="27"/>
      <c r="F296" s="2"/>
      <c r="G296" s="1"/>
      <c r="H296" s="2"/>
      <c r="I296" s="2"/>
      <c r="J296" s="2"/>
      <c r="K296" s="2"/>
      <c r="L296" s="2"/>
      <c r="M296" s="2"/>
      <c r="N296" s="2"/>
      <c r="O296" s="2"/>
      <c r="P296" s="2"/>
      <c r="Q296" s="2"/>
      <c r="R296" s="2"/>
      <c r="S296" s="2"/>
      <c r="T296" s="2"/>
      <c r="U296" s="2"/>
      <c r="V296" s="2"/>
      <c r="W296" s="2"/>
      <c r="X296" s="2"/>
      <c r="Y296" s="2"/>
      <c r="Z296" s="2"/>
    </row>
    <row r="297" spans="1:26" ht="13.5" customHeight="1" x14ac:dyDescent="0.25">
      <c r="A297" s="25"/>
      <c r="B297" s="2"/>
      <c r="C297" s="2"/>
      <c r="D297" s="26"/>
      <c r="E297" s="27"/>
      <c r="F297" s="2"/>
      <c r="G297" s="1"/>
      <c r="H297" s="2"/>
      <c r="I297" s="2"/>
      <c r="J297" s="2"/>
      <c r="K297" s="2"/>
      <c r="L297" s="2"/>
      <c r="M297" s="2"/>
      <c r="N297" s="2"/>
      <c r="O297" s="2"/>
      <c r="P297" s="2"/>
      <c r="Q297" s="2"/>
      <c r="R297" s="2"/>
      <c r="S297" s="2"/>
      <c r="T297" s="2"/>
      <c r="U297" s="2"/>
      <c r="V297" s="2"/>
      <c r="W297" s="2"/>
      <c r="X297" s="2"/>
      <c r="Y297" s="2"/>
      <c r="Z297" s="2"/>
    </row>
    <row r="298" spans="1:26" ht="13.5" customHeight="1" x14ac:dyDescent="0.25">
      <c r="A298" s="25"/>
      <c r="B298" s="2"/>
      <c r="C298" s="2"/>
      <c r="D298" s="26"/>
      <c r="E298" s="27"/>
      <c r="F298" s="2"/>
      <c r="G298" s="1"/>
      <c r="H298" s="2"/>
      <c r="I298" s="2"/>
      <c r="J298" s="2"/>
      <c r="K298" s="2"/>
      <c r="L298" s="2"/>
      <c r="M298" s="2"/>
      <c r="N298" s="2"/>
      <c r="O298" s="2"/>
      <c r="P298" s="2"/>
      <c r="Q298" s="2"/>
      <c r="R298" s="2"/>
      <c r="S298" s="2"/>
      <c r="T298" s="2"/>
      <c r="U298" s="2"/>
      <c r="V298" s="2"/>
      <c r="W298" s="2"/>
      <c r="X298" s="2"/>
      <c r="Y298" s="2"/>
      <c r="Z298" s="2"/>
    </row>
    <row r="299" spans="1:26" ht="13.5" customHeight="1" x14ac:dyDescent="0.25">
      <c r="A299" s="25"/>
      <c r="B299" s="2"/>
      <c r="C299" s="2"/>
      <c r="D299" s="26"/>
      <c r="E299" s="27"/>
      <c r="F299" s="2"/>
      <c r="G299" s="1"/>
      <c r="H299" s="2"/>
      <c r="I299" s="2"/>
      <c r="J299" s="2"/>
      <c r="K299" s="2"/>
      <c r="L299" s="2"/>
      <c r="M299" s="2"/>
      <c r="N299" s="2"/>
      <c r="O299" s="2"/>
      <c r="P299" s="2"/>
      <c r="Q299" s="2"/>
      <c r="R299" s="2"/>
      <c r="S299" s="2"/>
      <c r="T299" s="2"/>
      <c r="U299" s="2"/>
      <c r="V299" s="2"/>
      <c r="W299" s="2"/>
      <c r="X299" s="2"/>
      <c r="Y299" s="2"/>
      <c r="Z299" s="2"/>
    </row>
    <row r="300" spans="1:26" ht="13.5" customHeight="1" x14ac:dyDescent="0.25">
      <c r="A300" s="25"/>
      <c r="B300" s="2"/>
      <c r="C300" s="2"/>
      <c r="D300" s="26"/>
      <c r="E300" s="27"/>
      <c r="F300" s="2"/>
      <c r="G300" s="1"/>
      <c r="H300" s="2"/>
      <c r="I300" s="2"/>
      <c r="J300" s="2"/>
      <c r="K300" s="2"/>
      <c r="L300" s="2"/>
      <c r="M300" s="2"/>
      <c r="N300" s="2"/>
      <c r="O300" s="2"/>
      <c r="P300" s="2"/>
      <c r="Q300" s="2"/>
      <c r="R300" s="2"/>
      <c r="S300" s="2"/>
      <c r="T300" s="2"/>
      <c r="U300" s="2"/>
      <c r="V300" s="2"/>
      <c r="W300" s="2"/>
      <c r="X300" s="2"/>
      <c r="Y300" s="2"/>
      <c r="Z300" s="2"/>
    </row>
    <row r="301" spans="1:26" ht="13.5" customHeight="1" x14ac:dyDescent="0.25">
      <c r="A301" s="25"/>
      <c r="B301" s="2"/>
      <c r="C301" s="2"/>
      <c r="D301" s="26"/>
      <c r="E301" s="27"/>
      <c r="F301" s="2"/>
      <c r="G301" s="1"/>
      <c r="H301" s="2"/>
      <c r="I301" s="2"/>
      <c r="J301" s="2"/>
      <c r="K301" s="2"/>
      <c r="L301" s="2"/>
      <c r="M301" s="2"/>
      <c r="N301" s="2"/>
      <c r="O301" s="2"/>
      <c r="P301" s="2"/>
      <c r="Q301" s="2"/>
      <c r="R301" s="2"/>
      <c r="S301" s="2"/>
      <c r="T301" s="2"/>
      <c r="U301" s="2"/>
      <c r="V301" s="2"/>
      <c r="W301" s="2"/>
      <c r="X301" s="2"/>
      <c r="Y301" s="2"/>
      <c r="Z301" s="2"/>
    </row>
    <row r="302" spans="1:26" ht="13.5" customHeight="1" x14ac:dyDescent="0.25">
      <c r="A302" s="25"/>
      <c r="B302" s="2"/>
      <c r="C302" s="2"/>
      <c r="D302" s="26"/>
      <c r="E302" s="27"/>
      <c r="F302" s="2"/>
      <c r="G302" s="1"/>
      <c r="H302" s="2"/>
      <c r="I302" s="2"/>
      <c r="J302" s="2"/>
      <c r="K302" s="2"/>
      <c r="L302" s="2"/>
      <c r="M302" s="2"/>
      <c r="N302" s="2"/>
      <c r="O302" s="2"/>
      <c r="P302" s="2"/>
      <c r="Q302" s="2"/>
      <c r="R302" s="2"/>
      <c r="S302" s="2"/>
      <c r="T302" s="2"/>
      <c r="U302" s="2"/>
      <c r="V302" s="2"/>
      <c r="W302" s="2"/>
      <c r="X302" s="2"/>
      <c r="Y302" s="2"/>
      <c r="Z302" s="2"/>
    </row>
    <row r="303" spans="1:26" ht="13.5" customHeight="1" x14ac:dyDescent="0.25">
      <c r="A303" s="25"/>
      <c r="B303" s="2"/>
      <c r="C303" s="2"/>
      <c r="D303" s="26"/>
      <c r="E303" s="27"/>
      <c r="F303" s="2"/>
      <c r="G303" s="1"/>
      <c r="H303" s="2"/>
      <c r="I303" s="2"/>
      <c r="J303" s="2"/>
      <c r="K303" s="2"/>
      <c r="L303" s="2"/>
      <c r="M303" s="2"/>
      <c r="N303" s="2"/>
      <c r="O303" s="2"/>
      <c r="P303" s="2"/>
      <c r="Q303" s="2"/>
      <c r="R303" s="2"/>
      <c r="S303" s="2"/>
      <c r="T303" s="2"/>
      <c r="U303" s="2"/>
      <c r="V303" s="2"/>
      <c r="W303" s="2"/>
      <c r="X303" s="2"/>
      <c r="Y303" s="2"/>
      <c r="Z303" s="2"/>
    </row>
    <row r="304" spans="1:26" ht="13.5" customHeight="1" x14ac:dyDescent="0.25">
      <c r="A304" s="25"/>
      <c r="B304" s="2"/>
      <c r="C304" s="2"/>
      <c r="D304" s="26"/>
      <c r="E304" s="27"/>
      <c r="F304" s="2"/>
      <c r="G304" s="1"/>
      <c r="H304" s="2"/>
      <c r="I304" s="2"/>
      <c r="J304" s="2"/>
      <c r="K304" s="2"/>
      <c r="L304" s="2"/>
      <c r="M304" s="2"/>
      <c r="N304" s="2"/>
      <c r="O304" s="2"/>
      <c r="P304" s="2"/>
      <c r="Q304" s="2"/>
      <c r="R304" s="2"/>
      <c r="S304" s="2"/>
      <c r="T304" s="2"/>
      <c r="U304" s="2"/>
      <c r="V304" s="2"/>
      <c r="W304" s="2"/>
      <c r="X304" s="2"/>
      <c r="Y304" s="2"/>
      <c r="Z304" s="2"/>
    </row>
    <row r="305" spans="1:26" ht="13.5" customHeight="1" x14ac:dyDescent="0.25">
      <c r="A305" s="25"/>
      <c r="B305" s="2"/>
      <c r="C305" s="2"/>
      <c r="D305" s="26"/>
      <c r="E305" s="27"/>
      <c r="F305" s="2"/>
      <c r="G305" s="1"/>
      <c r="H305" s="2"/>
      <c r="I305" s="2"/>
      <c r="J305" s="2"/>
      <c r="K305" s="2"/>
      <c r="L305" s="2"/>
      <c r="M305" s="2"/>
      <c r="N305" s="2"/>
      <c r="O305" s="2"/>
      <c r="P305" s="2"/>
      <c r="Q305" s="2"/>
      <c r="R305" s="2"/>
      <c r="S305" s="2"/>
      <c r="T305" s="2"/>
      <c r="U305" s="2"/>
      <c r="V305" s="2"/>
      <c r="W305" s="2"/>
      <c r="X305" s="2"/>
      <c r="Y305" s="2"/>
      <c r="Z305" s="2"/>
    </row>
    <row r="306" spans="1:26" ht="13.5" customHeight="1" x14ac:dyDescent="0.25">
      <c r="A306" s="25"/>
      <c r="B306" s="2"/>
      <c r="C306" s="2"/>
      <c r="D306" s="26"/>
      <c r="E306" s="27"/>
      <c r="F306" s="2"/>
      <c r="G306" s="1"/>
      <c r="H306" s="2"/>
      <c r="I306" s="2"/>
      <c r="J306" s="2"/>
      <c r="K306" s="2"/>
      <c r="L306" s="2"/>
      <c r="M306" s="2"/>
      <c r="N306" s="2"/>
      <c r="O306" s="2"/>
      <c r="P306" s="2"/>
      <c r="Q306" s="2"/>
      <c r="R306" s="2"/>
      <c r="S306" s="2"/>
      <c r="T306" s="2"/>
      <c r="U306" s="2"/>
      <c r="V306" s="2"/>
      <c r="W306" s="2"/>
      <c r="X306" s="2"/>
      <c r="Y306" s="2"/>
      <c r="Z306" s="2"/>
    </row>
    <row r="307" spans="1:26" ht="13.5" customHeight="1" x14ac:dyDescent="0.25">
      <c r="A307" s="25"/>
      <c r="B307" s="2"/>
      <c r="C307" s="2"/>
      <c r="D307" s="26"/>
      <c r="E307" s="27"/>
      <c r="F307" s="2"/>
      <c r="G307" s="1"/>
      <c r="H307" s="2"/>
      <c r="I307" s="2"/>
      <c r="J307" s="2"/>
      <c r="K307" s="2"/>
      <c r="L307" s="2"/>
      <c r="M307" s="2"/>
      <c r="N307" s="2"/>
      <c r="O307" s="2"/>
      <c r="P307" s="2"/>
      <c r="Q307" s="2"/>
      <c r="R307" s="2"/>
      <c r="S307" s="2"/>
      <c r="T307" s="2"/>
      <c r="U307" s="2"/>
      <c r="V307" s="2"/>
      <c r="W307" s="2"/>
      <c r="X307" s="2"/>
      <c r="Y307" s="2"/>
      <c r="Z307" s="2"/>
    </row>
    <row r="308" spans="1:26" ht="13.5" customHeight="1" x14ac:dyDescent="0.25">
      <c r="A308" s="25"/>
      <c r="B308" s="2"/>
      <c r="C308" s="2"/>
      <c r="D308" s="26"/>
      <c r="E308" s="27"/>
      <c r="F308" s="2"/>
      <c r="G308" s="1"/>
      <c r="H308" s="2"/>
      <c r="I308" s="2"/>
      <c r="J308" s="2"/>
      <c r="K308" s="2"/>
      <c r="L308" s="2"/>
      <c r="M308" s="2"/>
      <c r="N308" s="2"/>
      <c r="O308" s="2"/>
      <c r="P308" s="2"/>
      <c r="Q308" s="2"/>
      <c r="R308" s="2"/>
      <c r="S308" s="2"/>
      <c r="T308" s="2"/>
      <c r="U308" s="2"/>
      <c r="V308" s="2"/>
      <c r="W308" s="2"/>
      <c r="X308" s="2"/>
      <c r="Y308" s="2"/>
      <c r="Z308" s="2"/>
    </row>
    <row r="309" spans="1:26" ht="13.5" customHeight="1" x14ac:dyDescent="0.25">
      <c r="A309" s="25"/>
      <c r="B309" s="2"/>
      <c r="C309" s="2"/>
      <c r="D309" s="26"/>
      <c r="E309" s="27"/>
      <c r="F309" s="2"/>
      <c r="G309" s="1"/>
      <c r="H309" s="2"/>
      <c r="I309" s="2"/>
      <c r="J309" s="2"/>
      <c r="K309" s="2"/>
      <c r="L309" s="2"/>
      <c r="M309" s="2"/>
      <c r="N309" s="2"/>
      <c r="O309" s="2"/>
      <c r="P309" s="2"/>
      <c r="Q309" s="2"/>
      <c r="R309" s="2"/>
      <c r="S309" s="2"/>
      <c r="T309" s="2"/>
      <c r="U309" s="2"/>
      <c r="V309" s="2"/>
      <c r="W309" s="2"/>
      <c r="X309" s="2"/>
      <c r="Y309" s="2"/>
      <c r="Z309" s="2"/>
    </row>
    <row r="310" spans="1:26" ht="13.5" customHeight="1" x14ac:dyDescent="0.25">
      <c r="A310" s="25"/>
      <c r="B310" s="2"/>
      <c r="C310" s="2"/>
      <c r="D310" s="26"/>
      <c r="E310" s="27"/>
      <c r="F310" s="2"/>
      <c r="G310" s="1"/>
      <c r="H310" s="2"/>
      <c r="I310" s="2"/>
      <c r="J310" s="2"/>
      <c r="K310" s="2"/>
      <c r="L310" s="2"/>
      <c r="M310" s="2"/>
      <c r="N310" s="2"/>
      <c r="O310" s="2"/>
      <c r="P310" s="2"/>
      <c r="Q310" s="2"/>
      <c r="R310" s="2"/>
      <c r="S310" s="2"/>
      <c r="T310" s="2"/>
      <c r="U310" s="2"/>
      <c r="V310" s="2"/>
      <c r="W310" s="2"/>
      <c r="X310" s="2"/>
      <c r="Y310" s="2"/>
      <c r="Z310" s="2"/>
    </row>
    <row r="311" spans="1:26" ht="13.5" customHeight="1" x14ac:dyDescent="0.25">
      <c r="A311" s="25"/>
      <c r="B311" s="2"/>
      <c r="C311" s="2"/>
      <c r="D311" s="26"/>
      <c r="E311" s="27"/>
      <c r="F311" s="2"/>
      <c r="G311" s="1"/>
      <c r="H311" s="2"/>
      <c r="I311" s="2"/>
      <c r="J311" s="2"/>
      <c r="K311" s="2"/>
      <c r="L311" s="2"/>
      <c r="M311" s="2"/>
      <c r="N311" s="2"/>
      <c r="O311" s="2"/>
      <c r="P311" s="2"/>
      <c r="Q311" s="2"/>
      <c r="R311" s="2"/>
      <c r="S311" s="2"/>
      <c r="T311" s="2"/>
      <c r="U311" s="2"/>
      <c r="V311" s="2"/>
      <c r="W311" s="2"/>
      <c r="X311" s="2"/>
      <c r="Y311" s="2"/>
      <c r="Z311" s="2"/>
    </row>
    <row r="312" spans="1:26" ht="13.5" customHeight="1" x14ac:dyDescent="0.25">
      <c r="A312" s="25"/>
      <c r="B312" s="2"/>
      <c r="C312" s="2"/>
      <c r="D312" s="26"/>
      <c r="E312" s="27"/>
      <c r="F312" s="2"/>
      <c r="G312" s="1"/>
      <c r="H312" s="2"/>
      <c r="I312" s="2"/>
      <c r="J312" s="2"/>
      <c r="K312" s="2"/>
      <c r="L312" s="2"/>
      <c r="M312" s="2"/>
      <c r="N312" s="2"/>
      <c r="O312" s="2"/>
      <c r="P312" s="2"/>
      <c r="Q312" s="2"/>
      <c r="R312" s="2"/>
      <c r="S312" s="2"/>
      <c r="T312" s="2"/>
      <c r="U312" s="2"/>
      <c r="V312" s="2"/>
      <c r="W312" s="2"/>
      <c r="X312" s="2"/>
      <c r="Y312" s="2"/>
      <c r="Z312" s="2"/>
    </row>
    <row r="313" spans="1:26" ht="13.5" customHeight="1" x14ac:dyDescent="0.25">
      <c r="A313" s="25"/>
      <c r="B313" s="2"/>
      <c r="C313" s="2"/>
      <c r="D313" s="26"/>
      <c r="E313" s="27"/>
      <c r="F313" s="2"/>
      <c r="G313" s="1"/>
      <c r="H313" s="2"/>
      <c r="I313" s="2"/>
      <c r="J313" s="2"/>
      <c r="K313" s="2"/>
      <c r="L313" s="2"/>
      <c r="M313" s="2"/>
      <c r="N313" s="2"/>
      <c r="O313" s="2"/>
      <c r="P313" s="2"/>
      <c r="Q313" s="2"/>
      <c r="R313" s="2"/>
      <c r="S313" s="2"/>
      <c r="T313" s="2"/>
      <c r="U313" s="2"/>
      <c r="V313" s="2"/>
      <c r="W313" s="2"/>
      <c r="X313" s="2"/>
      <c r="Y313" s="2"/>
      <c r="Z313" s="2"/>
    </row>
    <row r="314" spans="1:26" ht="13.5" customHeight="1" x14ac:dyDescent="0.25">
      <c r="A314" s="25"/>
      <c r="B314" s="2"/>
      <c r="C314" s="2"/>
      <c r="D314" s="26"/>
      <c r="E314" s="27"/>
      <c r="F314" s="2"/>
      <c r="G314" s="1"/>
      <c r="H314" s="2"/>
      <c r="I314" s="2"/>
      <c r="J314" s="2"/>
      <c r="K314" s="2"/>
      <c r="L314" s="2"/>
      <c r="M314" s="2"/>
      <c r="N314" s="2"/>
      <c r="O314" s="2"/>
      <c r="P314" s="2"/>
      <c r="Q314" s="2"/>
      <c r="R314" s="2"/>
      <c r="S314" s="2"/>
      <c r="T314" s="2"/>
      <c r="U314" s="2"/>
      <c r="V314" s="2"/>
      <c r="W314" s="2"/>
      <c r="X314" s="2"/>
      <c r="Y314" s="2"/>
      <c r="Z314" s="2"/>
    </row>
    <row r="315" spans="1:26" ht="13.5" customHeight="1" x14ac:dyDescent="0.25">
      <c r="A315" s="25"/>
      <c r="B315" s="2"/>
      <c r="C315" s="2"/>
      <c r="D315" s="26"/>
      <c r="E315" s="27"/>
      <c r="F315" s="2"/>
      <c r="G315" s="1"/>
      <c r="H315" s="2"/>
      <c r="I315" s="2"/>
      <c r="J315" s="2"/>
      <c r="K315" s="2"/>
      <c r="L315" s="2"/>
      <c r="M315" s="2"/>
      <c r="N315" s="2"/>
      <c r="O315" s="2"/>
      <c r="P315" s="2"/>
      <c r="Q315" s="2"/>
      <c r="R315" s="2"/>
      <c r="S315" s="2"/>
      <c r="T315" s="2"/>
      <c r="U315" s="2"/>
      <c r="V315" s="2"/>
      <c r="W315" s="2"/>
      <c r="X315" s="2"/>
      <c r="Y315" s="2"/>
      <c r="Z315" s="2"/>
    </row>
    <row r="316" spans="1:26" ht="13.5" customHeight="1" x14ac:dyDescent="0.25">
      <c r="A316" s="25"/>
      <c r="B316" s="2"/>
      <c r="C316" s="2"/>
      <c r="D316" s="26"/>
      <c r="E316" s="27"/>
      <c r="F316" s="2"/>
      <c r="G316" s="1"/>
      <c r="H316" s="2"/>
      <c r="I316" s="2"/>
      <c r="J316" s="2"/>
      <c r="K316" s="2"/>
      <c r="L316" s="2"/>
      <c r="M316" s="2"/>
      <c r="N316" s="2"/>
      <c r="O316" s="2"/>
      <c r="P316" s="2"/>
      <c r="Q316" s="2"/>
      <c r="R316" s="2"/>
      <c r="S316" s="2"/>
      <c r="T316" s="2"/>
      <c r="U316" s="2"/>
      <c r="V316" s="2"/>
      <c r="W316" s="2"/>
      <c r="X316" s="2"/>
      <c r="Y316" s="2"/>
      <c r="Z316" s="2"/>
    </row>
    <row r="317" spans="1:26" ht="13.5" customHeight="1" x14ac:dyDescent="0.25">
      <c r="A317" s="25"/>
      <c r="B317" s="2"/>
      <c r="C317" s="2"/>
      <c r="D317" s="26"/>
      <c r="E317" s="27"/>
      <c r="F317" s="2"/>
      <c r="G317" s="1"/>
      <c r="H317" s="2"/>
      <c r="I317" s="2"/>
      <c r="J317" s="2"/>
      <c r="K317" s="2"/>
      <c r="L317" s="2"/>
      <c r="M317" s="2"/>
      <c r="N317" s="2"/>
      <c r="O317" s="2"/>
      <c r="P317" s="2"/>
      <c r="Q317" s="2"/>
      <c r="R317" s="2"/>
      <c r="S317" s="2"/>
      <c r="T317" s="2"/>
      <c r="U317" s="2"/>
      <c r="V317" s="2"/>
      <c r="W317" s="2"/>
      <c r="X317" s="2"/>
      <c r="Y317" s="2"/>
      <c r="Z317" s="2"/>
    </row>
    <row r="318" spans="1:26" ht="13.5" customHeight="1" x14ac:dyDescent="0.25">
      <c r="A318" s="25"/>
      <c r="B318" s="2"/>
      <c r="C318" s="2"/>
      <c r="D318" s="26"/>
      <c r="E318" s="27"/>
      <c r="F318" s="2"/>
      <c r="G318" s="1"/>
      <c r="H318" s="2"/>
      <c r="I318" s="2"/>
      <c r="J318" s="2"/>
      <c r="K318" s="2"/>
      <c r="L318" s="2"/>
      <c r="M318" s="2"/>
      <c r="N318" s="2"/>
      <c r="O318" s="2"/>
      <c r="P318" s="2"/>
      <c r="Q318" s="2"/>
      <c r="R318" s="2"/>
      <c r="S318" s="2"/>
      <c r="T318" s="2"/>
      <c r="U318" s="2"/>
      <c r="V318" s="2"/>
      <c r="W318" s="2"/>
      <c r="X318" s="2"/>
      <c r="Y318" s="2"/>
      <c r="Z318" s="2"/>
    </row>
    <row r="319" spans="1:26" ht="13.5" customHeight="1" x14ac:dyDescent="0.25">
      <c r="A319" s="25"/>
      <c r="B319" s="2"/>
      <c r="C319" s="2"/>
      <c r="D319" s="26"/>
      <c r="E319" s="27"/>
      <c r="F319" s="2"/>
      <c r="G319" s="1"/>
      <c r="H319" s="2"/>
      <c r="I319" s="2"/>
      <c r="J319" s="2"/>
      <c r="K319" s="2"/>
      <c r="L319" s="2"/>
      <c r="M319" s="2"/>
      <c r="N319" s="2"/>
      <c r="O319" s="2"/>
      <c r="P319" s="2"/>
      <c r="Q319" s="2"/>
      <c r="R319" s="2"/>
      <c r="S319" s="2"/>
      <c r="T319" s="2"/>
      <c r="U319" s="2"/>
      <c r="V319" s="2"/>
      <c r="W319" s="2"/>
      <c r="X319" s="2"/>
      <c r="Y319" s="2"/>
      <c r="Z319" s="2"/>
    </row>
    <row r="320" spans="1:26" ht="13.5" customHeight="1" x14ac:dyDescent="0.25">
      <c r="A320" s="25"/>
      <c r="B320" s="2"/>
      <c r="C320" s="2"/>
      <c r="D320" s="26"/>
      <c r="E320" s="27"/>
      <c r="F320" s="2"/>
      <c r="G320" s="1"/>
      <c r="H320" s="2"/>
      <c r="I320" s="2"/>
      <c r="J320" s="2"/>
      <c r="K320" s="2"/>
      <c r="L320" s="2"/>
      <c r="M320" s="2"/>
      <c r="N320" s="2"/>
      <c r="O320" s="2"/>
      <c r="P320" s="2"/>
      <c r="Q320" s="2"/>
      <c r="R320" s="2"/>
      <c r="S320" s="2"/>
      <c r="T320" s="2"/>
      <c r="U320" s="2"/>
      <c r="V320" s="2"/>
      <c r="W320" s="2"/>
      <c r="X320" s="2"/>
      <c r="Y320" s="2"/>
      <c r="Z320" s="2"/>
    </row>
    <row r="321" spans="1:26" ht="13.5" customHeight="1" x14ac:dyDescent="0.25">
      <c r="A321" s="25"/>
      <c r="B321" s="2"/>
      <c r="C321" s="2"/>
      <c r="D321" s="26"/>
      <c r="E321" s="27"/>
      <c r="F321" s="2"/>
      <c r="G321" s="1"/>
      <c r="H321" s="2"/>
      <c r="I321" s="2"/>
      <c r="J321" s="2"/>
      <c r="K321" s="2"/>
      <c r="L321" s="2"/>
      <c r="M321" s="2"/>
      <c r="N321" s="2"/>
      <c r="O321" s="2"/>
      <c r="P321" s="2"/>
      <c r="Q321" s="2"/>
      <c r="R321" s="2"/>
      <c r="S321" s="2"/>
      <c r="T321" s="2"/>
      <c r="U321" s="2"/>
      <c r="V321" s="2"/>
      <c r="W321" s="2"/>
      <c r="X321" s="2"/>
      <c r="Y321" s="2"/>
      <c r="Z321" s="2"/>
    </row>
    <row r="322" spans="1:26" ht="13.5" customHeight="1" x14ac:dyDescent="0.25">
      <c r="A322" s="25"/>
      <c r="B322" s="2"/>
      <c r="C322" s="2"/>
      <c r="D322" s="26"/>
      <c r="E322" s="27"/>
      <c r="F322" s="2"/>
      <c r="G322" s="1"/>
      <c r="H322" s="2"/>
      <c r="I322" s="2"/>
      <c r="J322" s="2"/>
      <c r="K322" s="2"/>
      <c r="L322" s="2"/>
      <c r="M322" s="2"/>
      <c r="N322" s="2"/>
      <c r="O322" s="2"/>
      <c r="P322" s="2"/>
      <c r="Q322" s="2"/>
      <c r="R322" s="2"/>
      <c r="S322" s="2"/>
      <c r="T322" s="2"/>
      <c r="U322" s="2"/>
      <c r="V322" s="2"/>
      <c r="W322" s="2"/>
      <c r="X322" s="2"/>
      <c r="Y322" s="2"/>
      <c r="Z322" s="2"/>
    </row>
    <row r="323" spans="1:26" ht="13.5" customHeight="1" x14ac:dyDescent="0.25">
      <c r="A323" s="25"/>
      <c r="B323" s="2"/>
      <c r="C323" s="2"/>
      <c r="D323" s="26"/>
      <c r="E323" s="27"/>
      <c r="F323" s="2"/>
      <c r="G323" s="1"/>
      <c r="H323" s="2"/>
      <c r="I323" s="2"/>
      <c r="J323" s="2"/>
      <c r="K323" s="2"/>
      <c r="L323" s="2"/>
      <c r="M323" s="2"/>
      <c r="N323" s="2"/>
      <c r="O323" s="2"/>
      <c r="P323" s="2"/>
      <c r="Q323" s="2"/>
      <c r="R323" s="2"/>
      <c r="S323" s="2"/>
      <c r="T323" s="2"/>
      <c r="U323" s="2"/>
      <c r="V323" s="2"/>
      <c r="W323" s="2"/>
      <c r="X323" s="2"/>
      <c r="Y323" s="2"/>
      <c r="Z323" s="2"/>
    </row>
    <row r="324" spans="1:26" ht="13.5" customHeight="1" x14ac:dyDescent="0.25">
      <c r="A324" s="25"/>
      <c r="B324" s="2"/>
      <c r="C324" s="2"/>
      <c r="D324" s="26"/>
      <c r="E324" s="27"/>
      <c r="F324" s="2"/>
      <c r="G324" s="1"/>
      <c r="H324" s="2"/>
      <c r="I324" s="2"/>
      <c r="J324" s="2"/>
      <c r="K324" s="2"/>
      <c r="L324" s="2"/>
      <c r="M324" s="2"/>
      <c r="N324" s="2"/>
      <c r="O324" s="2"/>
      <c r="P324" s="2"/>
      <c r="Q324" s="2"/>
      <c r="R324" s="2"/>
      <c r="S324" s="2"/>
      <c r="T324" s="2"/>
      <c r="U324" s="2"/>
      <c r="V324" s="2"/>
      <c r="W324" s="2"/>
      <c r="X324" s="2"/>
      <c r="Y324" s="2"/>
      <c r="Z324" s="2"/>
    </row>
    <row r="325" spans="1:26" ht="13.5" customHeight="1" x14ac:dyDescent="0.25">
      <c r="A325" s="25"/>
      <c r="B325" s="2"/>
      <c r="C325" s="2"/>
      <c r="D325" s="26"/>
      <c r="E325" s="27"/>
      <c r="F325" s="2"/>
      <c r="G325" s="1"/>
      <c r="H325" s="2"/>
      <c r="I325" s="2"/>
      <c r="J325" s="2"/>
      <c r="K325" s="2"/>
      <c r="L325" s="2"/>
      <c r="M325" s="2"/>
      <c r="N325" s="2"/>
      <c r="O325" s="2"/>
      <c r="P325" s="2"/>
      <c r="Q325" s="2"/>
      <c r="R325" s="2"/>
      <c r="S325" s="2"/>
      <c r="T325" s="2"/>
      <c r="U325" s="2"/>
      <c r="V325" s="2"/>
      <c r="W325" s="2"/>
      <c r="X325" s="2"/>
      <c r="Y325" s="2"/>
      <c r="Z325" s="2"/>
    </row>
    <row r="326" spans="1:26" ht="13.5" customHeight="1" x14ac:dyDescent="0.25">
      <c r="A326" s="25"/>
      <c r="B326" s="2"/>
      <c r="C326" s="2"/>
      <c r="D326" s="26"/>
      <c r="E326" s="27"/>
      <c r="F326" s="2"/>
      <c r="G326" s="1"/>
      <c r="H326" s="2"/>
      <c r="I326" s="2"/>
      <c r="J326" s="2"/>
      <c r="K326" s="2"/>
      <c r="L326" s="2"/>
      <c r="M326" s="2"/>
      <c r="N326" s="2"/>
      <c r="O326" s="2"/>
      <c r="P326" s="2"/>
      <c r="Q326" s="2"/>
      <c r="R326" s="2"/>
      <c r="S326" s="2"/>
      <c r="T326" s="2"/>
      <c r="U326" s="2"/>
      <c r="V326" s="2"/>
      <c r="W326" s="2"/>
      <c r="X326" s="2"/>
      <c r="Y326" s="2"/>
      <c r="Z326" s="2"/>
    </row>
    <row r="327" spans="1:26" ht="13.5" customHeight="1" x14ac:dyDescent="0.25">
      <c r="A327" s="25"/>
      <c r="B327" s="2"/>
      <c r="C327" s="2"/>
      <c r="D327" s="26"/>
      <c r="E327" s="27"/>
      <c r="F327" s="2"/>
      <c r="G327" s="1"/>
      <c r="H327" s="2"/>
      <c r="I327" s="2"/>
      <c r="J327" s="2"/>
      <c r="K327" s="2"/>
      <c r="L327" s="2"/>
      <c r="M327" s="2"/>
      <c r="N327" s="2"/>
      <c r="O327" s="2"/>
      <c r="P327" s="2"/>
      <c r="Q327" s="2"/>
      <c r="R327" s="2"/>
      <c r="S327" s="2"/>
      <c r="T327" s="2"/>
      <c r="U327" s="2"/>
      <c r="V327" s="2"/>
      <c r="W327" s="2"/>
      <c r="X327" s="2"/>
      <c r="Y327" s="2"/>
      <c r="Z327" s="2"/>
    </row>
    <row r="328" spans="1:26" ht="13.5" customHeight="1" x14ac:dyDescent="0.25">
      <c r="A328" s="25"/>
      <c r="B328" s="2"/>
      <c r="C328" s="2"/>
      <c r="D328" s="26"/>
      <c r="E328" s="27"/>
      <c r="F328" s="2"/>
      <c r="G328" s="1"/>
      <c r="H328" s="2"/>
      <c r="I328" s="2"/>
      <c r="J328" s="2"/>
      <c r="K328" s="2"/>
      <c r="L328" s="2"/>
      <c r="M328" s="2"/>
      <c r="N328" s="2"/>
      <c r="O328" s="2"/>
      <c r="P328" s="2"/>
      <c r="Q328" s="2"/>
      <c r="R328" s="2"/>
      <c r="S328" s="2"/>
      <c r="T328" s="2"/>
      <c r="U328" s="2"/>
      <c r="V328" s="2"/>
      <c r="W328" s="2"/>
      <c r="X328" s="2"/>
      <c r="Y328" s="2"/>
      <c r="Z328" s="2"/>
    </row>
    <row r="329" spans="1:26" ht="13.5" customHeight="1" x14ac:dyDescent="0.25">
      <c r="A329" s="25"/>
      <c r="B329" s="2"/>
      <c r="C329" s="2"/>
      <c r="D329" s="26"/>
      <c r="E329" s="27"/>
      <c r="F329" s="2"/>
      <c r="G329" s="1"/>
      <c r="H329" s="2"/>
      <c r="I329" s="2"/>
      <c r="J329" s="2"/>
      <c r="K329" s="2"/>
      <c r="L329" s="2"/>
      <c r="M329" s="2"/>
      <c r="N329" s="2"/>
      <c r="O329" s="2"/>
      <c r="P329" s="2"/>
      <c r="Q329" s="2"/>
      <c r="R329" s="2"/>
      <c r="S329" s="2"/>
      <c r="T329" s="2"/>
      <c r="U329" s="2"/>
      <c r="V329" s="2"/>
      <c r="W329" s="2"/>
      <c r="X329" s="2"/>
      <c r="Y329" s="2"/>
      <c r="Z329" s="2"/>
    </row>
    <row r="330" spans="1:26" ht="13.5" customHeight="1" x14ac:dyDescent="0.25">
      <c r="A330" s="25"/>
      <c r="B330" s="2"/>
      <c r="C330" s="2"/>
      <c r="D330" s="26"/>
      <c r="E330" s="27"/>
      <c r="F330" s="2"/>
      <c r="G330" s="1"/>
      <c r="H330" s="2"/>
      <c r="I330" s="2"/>
      <c r="J330" s="2"/>
      <c r="K330" s="2"/>
      <c r="L330" s="2"/>
      <c r="M330" s="2"/>
      <c r="N330" s="2"/>
      <c r="O330" s="2"/>
      <c r="P330" s="2"/>
      <c r="Q330" s="2"/>
      <c r="R330" s="2"/>
      <c r="S330" s="2"/>
      <c r="T330" s="2"/>
      <c r="U330" s="2"/>
      <c r="V330" s="2"/>
      <c r="W330" s="2"/>
      <c r="X330" s="2"/>
      <c r="Y330" s="2"/>
      <c r="Z330" s="2"/>
    </row>
    <row r="331" spans="1:26" ht="13.5" customHeight="1" x14ac:dyDescent="0.25">
      <c r="A331" s="25"/>
      <c r="B331" s="2"/>
      <c r="C331" s="2"/>
      <c r="D331" s="26"/>
      <c r="E331" s="27"/>
      <c r="F331" s="2"/>
      <c r="G331" s="1"/>
      <c r="H331" s="2"/>
      <c r="I331" s="2"/>
      <c r="J331" s="2"/>
      <c r="K331" s="2"/>
      <c r="L331" s="2"/>
      <c r="M331" s="2"/>
      <c r="N331" s="2"/>
      <c r="O331" s="2"/>
      <c r="P331" s="2"/>
      <c r="Q331" s="2"/>
      <c r="R331" s="2"/>
      <c r="S331" s="2"/>
      <c r="T331" s="2"/>
      <c r="U331" s="2"/>
      <c r="V331" s="2"/>
      <c r="W331" s="2"/>
      <c r="X331" s="2"/>
      <c r="Y331" s="2"/>
      <c r="Z331" s="2"/>
    </row>
    <row r="332" spans="1:26" ht="13.5" customHeight="1" x14ac:dyDescent="0.25">
      <c r="A332" s="25"/>
      <c r="B332" s="2"/>
      <c r="C332" s="2"/>
      <c r="D332" s="26"/>
      <c r="E332" s="27"/>
      <c r="F332" s="2"/>
      <c r="G332" s="1"/>
      <c r="H332" s="2"/>
      <c r="I332" s="2"/>
      <c r="J332" s="2"/>
      <c r="K332" s="2"/>
      <c r="L332" s="2"/>
      <c r="M332" s="2"/>
      <c r="N332" s="2"/>
      <c r="O332" s="2"/>
      <c r="P332" s="2"/>
      <c r="Q332" s="2"/>
      <c r="R332" s="2"/>
      <c r="S332" s="2"/>
      <c r="T332" s="2"/>
      <c r="U332" s="2"/>
      <c r="V332" s="2"/>
      <c r="W332" s="2"/>
      <c r="X332" s="2"/>
      <c r="Y332" s="2"/>
      <c r="Z332" s="2"/>
    </row>
    <row r="333" spans="1:26" ht="13.5" customHeight="1" x14ac:dyDescent="0.25">
      <c r="A333" s="25"/>
      <c r="B333" s="2"/>
      <c r="C333" s="2"/>
      <c r="D333" s="26"/>
      <c r="E333" s="27"/>
      <c r="F333" s="2"/>
      <c r="G333" s="1"/>
      <c r="H333" s="2"/>
      <c r="I333" s="2"/>
      <c r="J333" s="2"/>
      <c r="K333" s="2"/>
      <c r="L333" s="2"/>
      <c r="M333" s="2"/>
      <c r="N333" s="2"/>
      <c r="O333" s="2"/>
      <c r="P333" s="2"/>
      <c r="Q333" s="2"/>
      <c r="R333" s="2"/>
      <c r="S333" s="2"/>
      <c r="T333" s="2"/>
      <c r="U333" s="2"/>
      <c r="V333" s="2"/>
      <c r="W333" s="2"/>
      <c r="X333" s="2"/>
      <c r="Y333" s="2"/>
      <c r="Z333" s="2"/>
    </row>
    <row r="334" spans="1:26" ht="13.5" customHeight="1" x14ac:dyDescent="0.25">
      <c r="A334" s="25"/>
      <c r="B334" s="2"/>
      <c r="C334" s="2"/>
      <c r="D334" s="26"/>
      <c r="E334" s="27"/>
      <c r="F334" s="2"/>
      <c r="G334" s="1"/>
      <c r="H334" s="2"/>
      <c r="I334" s="2"/>
      <c r="J334" s="2"/>
      <c r="K334" s="2"/>
      <c r="L334" s="2"/>
      <c r="M334" s="2"/>
      <c r="N334" s="2"/>
      <c r="O334" s="2"/>
      <c r="P334" s="2"/>
      <c r="Q334" s="2"/>
      <c r="R334" s="2"/>
      <c r="S334" s="2"/>
      <c r="T334" s="2"/>
      <c r="U334" s="2"/>
      <c r="V334" s="2"/>
      <c r="W334" s="2"/>
      <c r="X334" s="2"/>
      <c r="Y334" s="2"/>
      <c r="Z334" s="2"/>
    </row>
    <row r="335" spans="1:26" ht="13.5" customHeight="1" x14ac:dyDescent="0.25">
      <c r="A335" s="25"/>
      <c r="B335" s="2"/>
      <c r="C335" s="2"/>
      <c r="D335" s="26"/>
      <c r="E335" s="27"/>
      <c r="F335" s="2"/>
      <c r="G335" s="1"/>
      <c r="H335" s="2"/>
      <c r="I335" s="2"/>
      <c r="J335" s="2"/>
      <c r="K335" s="2"/>
      <c r="L335" s="2"/>
      <c r="M335" s="2"/>
      <c r="N335" s="2"/>
      <c r="O335" s="2"/>
      <c r="P335" s="2"/>
      <c r="Q335" s="2"/>
      <c r="R335" s="2"/>
      <c r="S335" s="2"/>
      <c r="T335" s="2"/>
      <c r="U335" s="2"/>
      <c r="V335" s="2"/>
      <c r="W335" s="2"/>
      <c r="X335" s="2"/>
      <c r="Y335" s="2"/>
      <c r="Z335" s="2"/>
    </row>
    <row r="336" spans="1:26" ht="13.5" customHeight="1" x14ac:dyDescent="0.25">
      <c r="A336" s="25"/>
      <c r="B336" s="2"/>
      <c r="C336" s="2"/>
      <c r="D336" s="26"/>
      <c r="E336" s="27"/>
      <c r="F336" s="2"/>
      <c r="G336" s="1"/>
      <c r="H336" s="2"/>
      <c r="I336" s="2"/>
      <c r="J336" s="2"/>
      <c r="K336" s="2"/>
      <c r="L336" s="2"/>
      <c r="M336" s="2"/>
      <c r="N336" s="2"/>
      <c r="O336" s="2"/>
      <c r="P336" s="2"/>
      <c r="Q336" s="2"/>
      <c r="R336" s="2"/>
      <c r="S336" s="2"/>
      <c r="T336" s="2"/>
      <c r="U336" s="2"/>
      <c r="V336" s="2"/>
      <c r="W336" s="2"/>
      <c r="X336" s="2"/>
      <c r="Y336" s="2"/>
      <c r="Z336" s="2"/>
    </row>
    <row r="337" spans="1:26" ht="13.5" customHeight="1" x14ac:dyDescent="0.25">
      <c r="A337" s="25"/>
      <c r="B337" s="2"/>
      <c r="C337" s="2"/>
      <c r="D337" s="26"/>
      <c r="E337" s="27"/>
      <c r="F337" s="2"/>
      <c r="G337" s="1"/>
      <c r="H337" s="2"/>
      <c r="I337" s="2"/>
      <c r="J337" s="2"/>
      <c r="K337" s="2"/>
      <c r="L337" s="2"/>
      <c r="M337" s="2"/>
      <c r="N337" s="2"/>
      <c r="O337" s="2"/>
      <c r="P337" s="2"/>
      <c r="Q337" s="2"/>
      <c r="R337" s="2"/>
      <c r="S337" s="2"/>
      <c r="T337" s="2"/>
      <c r="U337" s="2"/>
      <c r="V337" s="2"/>
      <c r="W337" s="2"/>
      <c r="X337" s="2"/>
      <c r="Y337" s="2"/>
      <c r="Z337" s="2"/>
    </row>
    <row r="338" spans="1:26" ht="13.5" customHeight="1" x14ac:dyDescent="0.25">
      <c r="A338" s="25"/>
      <c r="B338" s="2"/>
      <c r="C338" s="2"/>
      <c r="D338" s="26"/>
      <c r="E338" s="27"/>
      <c r="F338" s="2"/>
      <c r="G338" s="1"/>
      <c r="H338" s="2"/>
      <c r="I338" s="2"/>
      <c r="J338" s="2"/>
      <c r="K338" s="2"/>
      <c r="L338" s="2"/>
      <c r="M338" s="2"/>
      <c r="N338" s="2"/>
      <c r="O338" s="2"/>
      <c r="P338" s="2"/>
      <c r="Q338" s="2"/>
      <c r="R338" s="2"/>
      <c r="S338" s="2"/>
      <c r="T338" s="2"/>
      <c r="U338" s="2"/>
      <c r="V338" s="2"/>
      <c r="W338" s="2"/>
      <c r="X338" s="2"/>
      <c r="Y338" s="2"/>
      <c r="Z338" s="2"/>
    </row>
    <row r="339" spans="1:26" ht="13.5" customHeight="1" x14ac:dyDescent="0.25">
      <c r="A339" s="25"/>
      <c r="B339" s="2"/>
      <c r="C339" s="2"/>
      <c r="D339" s="26"/>
      <c r="E339" s="27"/>
      <c r="F339" s="2"/>
      <c r="G339" s="1"/>
      <c r="H339" s="2"/>
      <c r="I339" s="2"/>
      <c r="J339" s="2"/>
      <c r="K339" s="2"/>
      <c r="L339" s="2"/>
      <c r="M339" s="2"/>
      <c r="N339" s="2"/>
      <c r="O339" s="2"/>
      <c r="P339" s="2"/>
      <c r="Q339" s="2"/>
      <c r="R339" s="2"/>
      <c r="S339" s="2"/>
      <c r="T339" s="2"/>
      <c r="U339" s="2"/>
      <c r="V339" s="2"/>
      <c r="W339" s="2"/>
      <c r="X339" s="2"/>
      <c r="Y339" s="2"/>
      <c r="Z339" s="2"/>
    </row>
    <row r="340" spans="1:26" ht="13.5" customHeight="1" x14ac:dyDescent="0.25">
      <c r="A340" s="25"/>
      <c r="B340" s="2"/>
      <c r="C340" s="2"/>
      <c r="D340" s="26"/>
      <c r="E340" s="27"/>
      <c r="F340" s="2"/>
      <c r="G340" s="1"/>
      <c r="H340" s="2"/>
      <c r="I340" s="2"/>
      <c r="J340" s="2"/>
      <c r="K340" s="2"/>
      <c r="L340" s="2"/>
      <c r="M340" s="2"/>
      <c r="N340" s="2"/>
      <c r="O340" s="2"/>
      <c r="P340" s="2"/>
      <c r="Q340" s="2"/>
      <c r="R340" s="2"/>
      <c r="S340" s="2"/>
      <c r="T340" s="2"/>
      <c r="U340" s="2"/>
      <c r="V340" s="2"/>
      <c r="W340" s="2"/>
      <c r="X340" s="2"/>
      <c r="Y340" s="2"/>
      <c r="Z340" s="2"/>
    </row>
    <row r="341" spans="1:26" ht="13.5" customHeight="1" x14ac:dyDescent="0.25">
      <c r="A341" s="25"/>
      <c r="B341" s="2"/>
      <c r="C341" s="2"/>
      <c r="D341" s="26"/>
      <c r="E341" s="27"/>
      <c r="F341" s="2"/>
      <c r="G341" s="1"/>
      <c r="H341" s="2"/>
      <c r="I341" s="2"/>
      <c r="J341" s="2"/>
      <c r="K341" s="2"/>
      <c r="L341" s="2"/>
      <c r="M341" s="2"/>
      <c r="N341" s="2"/>
      <c r="O341" s="2"/>
      <c r="P341" s="2"/>
      <c r="Q341" s="2"/>
      <c r="R341" s="2"/>
      <c r="S341" s="2"/>
      <c r="T341" s="2"/>
      <c r="U341" s="2"/>
      <c r="V341" s="2"/>
      <c r="W341" s="2"/>
      <c r="X341" s="2"/>
      <c r="Y341" s="2"/>
      <c r="Z341" s="2"/>
    </row>
    <row r="342" spans="1:26" ht="13.5" customHeight="1" x14ac:dyDescent="0.25">
      <c r="A342" s="25"/>
      <c r="B342" s="2"/>
      <c r="C342" s="2"/>
      <c r="D342" s="26"/>
      <c r="E342" s="27"/>
      <c r="F342" s="2"/>
      <c r="G342" s="1"/>
      <c r="H342" s="2"/>
      <c r="I342" s="2"/>
      <c r="J342" s="2"/>
      <c r="K342" s="2"/>
      <c r="L342" s="2"/>
      <c r="M342" s="2"/>
      <c r="N342" s="2"/>
      <c r="O342" s="2"/>
      <c r="P342" s="2"/>
      <c r="Q342" s="2"/>
      <c r="R342" s="2"/>
      <c r="S342" s="2"/>
      <c r="T342" s="2"/>
      <c r="U342" s="2"/>
      <c r="V342" s="2"/>
      <c r="W342" s="2"/>
      <c r="X342" s="2"/>
      <c r="Y342" s="2"/>
      <c r="Z342" s="2"/>
    </row>
    <row r="343" spans="1:26" ht="13.5" customHeight="1" x14ac:dyDescent="0.25">
      <c r="A343" s="25"/>
      <c r="B343" s="2"/>
      <c r="C343" s="2"/>
      <c r="D343" s="26"/>
      <c r="E343" s="27"/>
      <c r="F343" s="2"/>
      <c r="G343" s="1"/>
      <c r="H343" s="2"/>
      <c r="I343" s="2"/>
      <c r="J343" s="2"/>
      <c r="K343" s="2"/>
      <c r="L343" s="2"/>
      <c r="M343" s="2"/>
      <c r="N343" s="2"/>
      <c r="O343" s="2"/>
      <c r="P343" s="2"/>
      <c r="Q343" s="2"/>
      <c r="R343" s="2"/>
      <c r="S343" s="2"/>
      <c r="T343" s="2"/>
      <c r="U343" s="2"/>
      <c r="V343" s="2"/>
      <c r="W343" s="2"/>
      <c r="X343" s="2"/>
      <c r="Y343" s="2"/>
      <c r="Z343" s="2"/>
    </row>
    <row r="344" spans="1:26" ht="13.5" customHeight="1" x14ac:dyDescent="0.25">
      <c r="A344" s="25"/>
      <c r="B344" s="2"/>
      <c r="C344" s="2"/>
      <c r="D344" s="26"/>
      <c r="E344" s="27"/>
      <c r="F344" s="2"/>
      <c r="G344" s="1"/>
      <c r="H344" s="2"/>
      <c r="I344" s="2"/>
      <c r="J344" s="2"/>
      <c r="K344" s="2"/>
      <c r="L344" s="2"/>
      <c r="M344" s="2"/>
      <c r="N344" s="2"/>
      <c r="O344" s="2"/>
      <c r="P344" s="2"/>
      <c r="Q344" s="2"/>
      <c r="R344" s="2"/>
      <c r="S344" s="2"/>
      <c r="T344" s="2"/>
      <c r="U344" s="2"/>
      <c r="V344" s="2"/>
      <c r="W344" s="2"/>
      <c r="X344" s="2"/>
      <c r="Y344" s="2"/>
      <c r="Z344" s="2"/>
    </row>
    <row r="345" spans="1:26" ht="13.5" customHeight="1" x14ac:dyDescent="0.25">
      <c r="A345" s="25"/>
      <c r="B345" s="2"/>
      <c r="C345" s="2"/>
      <c r="D345" s="26"/>
      <c r="E345" s="27"/>
      <c r="F345" s="2"/>
      <c r="G345" s="1"/>
      <c r="H345" s="2"/>
      <c r="I345" s="2"/>
      <c r="J345" s="2"/>
      <c r="K345" s="2"/>
      <c r="L345" s="2"/>
      <c r="M345" s="2"/>
      <c r="N345" s="2"/>
      <c r="O345" s="2"/>
      <c r="P345" s="2"/>
      <c r="Q345" s="2"/>
      <c r="R345" s="2"/>
      <c r="S345" s="2"/>
      <c r="T345" s="2"/>
      <c r="U345" s="2"/>
      <c r="V345" s="2"/>
      <c r="W345" s="2"/>
      <c r="X345" s="2"/>
      <c r="Y345" s="2"/>
      <c r="Z345" s="2"/>
    </row>
    <row r="346" spans="1:26" ht="13.5" customHeight="1" x14ac:dyDescent="0.25">
      <c r="A346" s="25"/>
      <c r="B346" s="2"/>
      <c r="C346" s="2"/>
      <c r="D346" s="26"/>
      <c r="E346" s="27"/>
      <c r="F346" s="2"/>
      <c r="G346" s="1"/>
      <c r="H346" s="2"/>
      <c r="I346" s="2"/>
      <c r="J346" s="2"/>
      <c r="K346" s="2"/>
      <c r="L346" s="2"/>
      <c r="M346" s="2"/>
      <c r="N346" s="2"/>
      <c r="O346" s="2"/>
      <c r="P346" s="2"/>
      <c r="Q346" s="2"/>
      <c r="R346" s="2"/>
      <c r="S346" s="2"/>
      <c r="T346" s="2"/>
      <c r="U346" s="2"/>
      <c r="V346" s="2"/>
      <c r="W346" s="2"/>
      <c r="X346" s="2"/>
      <c r="Y346" s="2"/>
      <c r="Z346" s="2"/>
    </row>
    <row r="347" spans="1:26" ht="13.5" customHeight="1" x14ac:dyDescent="0.25">
      <c r="A347" s="25"/>
      <c r="B347" s="2"/>
      <c r="C347" s="2"/>
      <c r="D347" s="26"/>
      <c r="E347" s="27"/>
      <c r="F347" s="2"/>
      <c r="G347" s="1"/>
      <c r="H347" s="2"/>
      <c r="I347" s="2"/>
      <c r="J347" s="2"/>
      <c r="K347" s="2"/>
      <c r="L347" s="2"/>
      <c r="M347" s="2"/>
      <c r="N347" s="2"/>
      <c r="O347" s="2"/>
      <c r="P347" s="2"/>
      <c r="Q347" s="2"/>
      <c r="R347" s="2"/>
      <c r="S347" s="2"/>
      <c r="T347" s="2"/>
      <c r="U347" s="2"/>
      <c r="V347" s="2"/>
      <c r="W347" s="2"/>
      <c r="X347" s="2"/>
      <c r="Y347" s="2"/>
      <c r="Z347" s="2"/>
    </row>
    <row r="348" spans="1:26" ht="13.5" customHeight="1" x14ac:dyDescent="0.25">
      <c r="A348" s="25"/>
      <c r="B348" s="2"/>
      <c r="C348" s="2"/>
      <c r="D348" s="26"/>
      <c r="E348" s="27"/>
      <c r="F348" s="2"/>
      <c r="G348" s="1"/>
      <c r="H348" s="2"/>
      <c r="I348" s="2"/>
      <c r="J348" s="2"/>
      <c r="K348" s="2"/>
      <c r="L348" s="2"/>
      <c r="M348" s="2"/>
      <c r="N348" s="2"/>
      <c r="O348" s="2"/>
      <c r="P348" s="2"/>
      <c r="Q348" s="2"/>
      <c r="R348" s="2"/>
      <c r="S348" s="2"/>
      <c r="T348" s="2"/>
      <c r="U348" s="2"/>
      <c r="V348" s="2"/>
      <c r="W348" s="2"/>
      <c r="X348" s="2"/>
      <c r="Y348" s="2"/>
      <c r="Z348" s="2"/>
    </row>
    <row r="349" spans="1:26" ht="13.5" customHeight="1" x14ac:dyDescent="0.25">
      <c r="A349" s="25"/>
      <c r="B349" s="2"/>
      <c r="C349" s="2"/>
      <c r="D349" s="26"/>
      <c r="E349" s="27"/>
      <c r="F349" s="2"/>
      <c r="G349" s="1"/>
      <c r="H349" s="2"/>
      <c r="I349" s="2"/>
      <c r="J349" s="2"/>
      <c r="K349" s="2"/>
      <c r="L349" s="2"/>
      <c r="M349" s="2"/>
      <c r="N349" s="2"/>
      <c r="O349" s="2"/>
      <c r="P349" s="2"/>
      <c r="Q349" s="2"/>
      <c r="R349" s="2"/>
      <c r="S349" s="2"/>
      <c r="T349" s="2"/>
      <c r="U349" s="2"/>
      <c r="V349" s="2"/>
      <c r="W349" s="2"/>
      <c r="X349" s="2"/>
      <c r="Y349" s="2"/>
      <c r="Z349" s="2"/>
    </row>
    <row r="350" spans="1:26" ht="13.5" customHeight="1" x14ac:dyDescent="0.25">
      <c r="A350" s="25"/>
      <c r="B350" s="2"/>
      <c r="C350" s="2"/>
      <c r="D350" s="26"/>
      <c r="E350" s="27"/>
      <c r="F350" s="2"/>
      <c r="G350" s="1"/>
      <c r="H350" s="2"/>
      <c r="I350" s="2"/>
      <c r="J350" s="2"/>
      <c r="K350" s="2"/>
      <c r="L350" s="2"/>
      <c r="M350" s="2"/>
      <c r="N350" s="2"/>
      <c r="O350" s="2"/>
      <c r="P350" s="2"/>
      <c r="Q350" s="2"/>
      <c r="R350" s="2"/>
      <c r="S350" s="2"/>
      <c r="T350" s="2"/>
      <c r="U350" s="2"/>
      <c r="V350" s="2"/>
      <c r="W350" s="2"/>
      <c r="X350" s="2"/>
      <c r="Y350" s="2"/>
      <c r="Z350" s="2"/>
    </row>
    <row r="351" spans="1:26" ht="13.5" customHeight="1" x14ac:dyDescent="0.25">
      <c r="A351" s="25"/>
      <c r="B351" s="2"/>
      <c r="C351" s="2"/>
      <c r="D351" s="26"/>
      <c r="E351" s="27"/>
      <c r="F351" s="2"/>
      <c r="G351" s="1"/>
      <c r="H351" s="2"/>
      <c r="I351" s="2"/>
      <c r="J351" s="2"/>
      <c r="K351" s="2"/>
      <c r="L351" s="2"/>
      <c r="M351" s="2"/>
      <c r="N351" s="2"/>
      <c r="O351" s="2"/>
      <c r="P351" s="2"/>
      <c r="Q351" s="2"/>
      <c r="R351" s="2"/>
      <c r="S351" s="2"/>
      <c r="T351" s="2"/>
      <c r="U351" s="2"/>
      <c r="V351" s="2"/>
      <c r="W351" s="2"/>
      <c r="X351" s="2"/>
      <c r="Y351" s="2"/>
      <c r="Z351" s="2"/>
    </row>
    <row r="352" spans="1:26" ht="13.5" customHeight="1" x14ac:dyDescent="0.25">
      <c r="A352" s="25"/>
      <c r="B352" s="2"/>
      <c r="C352" s="2"/>
      <c r="D352" s="26"/>
      <c r="E352" s="27"/>
      <c r="F352" s="2"/>
      <c r="G352" s="1"/>
      <c r="H352" s="2"/>
      <c r="I352" s="2"/>
      <c r="J352" s="2"/>
      <c r="K352" s="2"/>
      <c r="L352" s="2"/>
      <c r="M352" s="2"/>
      <c r="N352" s="2"/>
      <c r="O352" s="2"/>
      <c r="P352" s="2"/>
      <c r="Q352" s="2"/>
      <c r="R352" s="2"/>
      <c r="S352" s="2"/>
      <c r="T352" s="2"/>
      <c r="U352" s="2"/>
      <c r="V352" s="2"/>
      <c r="W352" s="2"/>
      <c r="X352" s="2"/>
      <c r="Y352" s="2"/>
      <c r="Z352" s="2"/>
    </row>
    <row r="353" spans="1:26" ht="13.5" customHeight="1" x14ac:dyDescent="0.25">
      <c r="A353" s="25"/>
      <c r="B353" s="2"/>
      <c r="C353" s="2"/>
      <c r="D353" s="26"/>
      <c r="E353" s="27"/>
      <c r="F353" s="2"/>
      <c r="G353" s="1"/>
      <c r="H353" s="2"/>
      <c r="I353" s="2"/>
      <c r="J353" s="2"/>
      <c r="K353" s="2"/>
      <c r="L353" s="2"/>
      <c r="M353" s="2"/>
      <c r="N353" s="2"/>
      <c r="O353" s="2"/>
      <c r="P353" s="2"/>
      <c r="Q353" s="2"/>
      <c r="R353" s="2"/>
      <c r="S353" s="2"/>
      <c r="T353" s="2"/>
      <c r="U353" s="2"/>
      <c r="V353" s="2"/>
      <c r="W353" s="2"/>
      <c r="X353" s="2"/>
      <c r="Y353" s="2"/>
      <c r="Z353" s="2"/>
    </row>
    <row r="354" spans="1:26" ht="13.5" customHeight="1" x14ac:dyDescent="0.25">
      <c r="A354" s="25"/>
      <c r="B354" s="2"/>
      <c r="C354" s="2"/>
      <c r="D354" s="26"/>
      <c r="E354" s="27"/>
      <c r="F354" s="2"/>
      <c r="G354" s="1"/>
      <c r="H354" s="2"/>
      <c r="I354" s="2"/>
      <c r="J354" s="2"/>
      <c r="K354" s="2"/>
      <c r="L354" s="2"/>
      <c r="M354" s="2"/>
      <c r="N354" s="2"/>
      <c r="O354" s="2"/>
      <c r="P354" s="2"/>
      <c r="Q354" s="2"/>
      <c r="R354" s="2"/>
      <c r="S354" s="2"/>
      <c r="T354" s="2"/>
      <c r="U354" s="2"/>
      <c r="V354" s="2"/>
      <c r="W354" s="2"/>
      <c r="X354" s="2"/>
      <c r="Y354" s="2"/>
      <c r="Z354" s="2"/>
    </row>
    <row r="355" spans="1:26" ht="13.5" customHeight="1" x14ac:dyDescent="0.25">
      <c r="A355" s="25"/>
      <c r="B355" s="2"/>
      <c r="C355" s="2"/>
      <c r="D355" s="26"/>
      <c r="E355" s="27"/>
      <c r="F355" s="2"/>
      <c r="G355" s="1"/>
      <c r="H355" s="2"/>
      <c r="I355" s="2"/>
      <c r="J355" s="2"/>
      <c r="K355" s="2"/>
      <c r="L355" s="2"/>
      <c r="M355" s="2"/>
      <c r="N355" s="2"/>
      <c r="O355" s="2"/>
      <c r="P355" s="2"/>
      <c r="Q355" s="2"/>
      <c r="R355" s="2"/>
      <c r="S355" s="2"/>
      <c r="T355" s="2"/>
      <c r="U355" s="2"/>
      <c r="V355" s="2"/>
      <c r="W355" s="2"/>
      <c r="X355" s="2"/>
      <c r="Y355" s="2"/>
      <c r="Z355" s="2"/>
    </row>
    <row r="356" spans="1:26" ht="13.5" customHeight="1" x14ac:dyDescent="0.25">
      <c r="A356" s="25"/>
      <c r="B356" s="2"/>
      <c r="C356" s="2"/>
      <c r="D356" s="26"/>
      <c r="E356" s="27"/>
      <c r="F356" s="2"/>
      <c r="G356" s="1"/>
      <c r="H356" s="2"/>
      <c r="I356" s="2"/>
      <c r="J356" s="2"/>
      <c r="K356" s="2"/>
      <c r="L356" s="2"/>
      <c r="M356" s="2"/>
      <c r="N356" s="2"/>
      <c r="O356" s="2"/>
      <c r="P356" s="2"/>
      <c r="Q356" s="2"/>
      <c r="R356" s="2"/>
      <c r="S356" s="2"/>
      <c r="T356" s="2"/>
      <c r="U356" s="2"/>
      <c r="V356" s="2"/>
      <c r="W356" s="2"/>
      <c r="X356" s="2"/>
      <c r="Y356" s="2"/>
      <c r="Z356" s="2"/>
    </row>
    <row r="357" spans="1:26" ht="13.5" customHeight="1" x14ac:dyDescent="0.25">
      <c r="A357" s="25"/>
      <c r="B357" s="2"/>
      <c r="C357" s="2"/>
      <c r="D357" s="26"/>
      <c r="E357" s="27"/>
      <c r="F357" s="2"/>
      <c r="G357" s="1"/>
      <c r="H357" s="2"/>
      <c r="I357" s="2"/>
      <c r="J357" s="2"/>
      <c r="K357" s="2"/>
      <c r="L357" s="2"/>
      <c r="M357" s="2"/>
      <c r="N357" s="2"/>
      <c r="O357" s="2"/>
      <c r="P357" s="2"/>
      <c r="Q357" s="2"/>
      <c r="R357" s="2"/>
      <c r="S357" s="2"/>
      <c r="T357" s="2"/>
      <c r="U357" s="2"/>
      <c r="V357" s="2"/>
      <c r="W357" s="2"/>
      <c r="X357" s="2"/>
      <c r="Y357" s="2"/>
      <c r="Z357" s="2"/>
    </row>
    <row r="358" spans="1:26" ht="13.5" customHeight="1" x14ac:dyDescent="0.25">
      <c r="A358" s="25"/>
      <c r="B358" s="2"/>
      <c r="C358" s="2"/>
      <c r="D358" s="26"/>
      <c r="E358" s="27"/>
      <c r="F358" s="2"/>
      <c r="G358" s="1"/>
      <c r="H358" s="2"/>
      <c r="I358" s="2"/>
      <c r="J358" s="2"/>
      <c r="K358" s="2"/>
      <c r="L358" s="2"/>
      <c r="M358" s="2"/>
      <c r="N358" s="2"/>
      <c r="O358" s="2"/>
      <c r="P358" s="2"/>
      <c r="Q358" s="2"/>
      <c r="R358" s="2"/>
      <c r="S358" s="2"/>
      <c r="T358" s="2"/>
      <c r="U358" s="2"/>
      <c r="V358" s="2"/>
      <c r="W358" s="2"/>
      <c r="X358" s="2"/>
      <c r="Y358" s="2"/>
      <c r="Z358" s="2"/>
    </row>
    <row r="359" spans="1:26" ht="13.5" customHeight="1" x14ac:dyDescent="0.25">
      <c r="A359" s="25"/>
      <c r="B359" s="2"/>
      <c r="C359" s="2"/>
      <c r="D359" s="26"/>
      <c r="E359" s="27"/>
      <c r="F359" s="2"/>
      <c r="G359" s="1"/>
      <c r="H359" s="2"/>
      <c r="I359" s="2"/>
      <c r="J359" s="2"/>
      <c r="K359" s="2"/>
      <c r="L359" s="2"/>
      <c r="M359" s="2"/>
      <c r="N359" s="2"/>
      <c r="O359" s="2"/>
      <c r="P359" s="2"/>
      <c r="Q359" s="2"/>
      <c r="R359" s="2"/>
      <c r="S359" s="2"/>
      <c r="T359" s="2"/>
      <c r="U359" s="2"/>
      <c r="V359" s="2"/>
      <c r="W359" s="2"/>
      <c r="X359" s="2"/>
      <c r="Y359" s="2"/>
      <c r="Z359" s="2"/>
    </row>
    <row r="360" spans="1:26" ht="13.5" customHeight="1" x14ac:dyDescent="0.25">
      <c r="A360" s="25"/>
      <c r="B360" s="2"/>
      <c r="C360" s="2"/>
      <c r="D360" s="26"/>
      <c r="E360" s="27"/>
      <c r="F360" s="2"/>
      <c r="G360" s="1"/>
      <c r="H360" s="2"/>
      <c r="I360" s="2"/>
      <c r="J360" s="2"/>
      <c r="K360" s="2"/>
      <c r="L360" s="2"/>
      <c r="M360" s="2"/>
      <c r="N360" s="2"/>
      <c r="O360" s="2"/>
      <c r="P360" s="2"/>
      <c r="Q360" s="2"/>
      <c r="R360" s="2"/>
      <c r="S360" s="2"/>
      <c r="T360" s="2"/>
      <c r="U360" s="2"/>
      <c r="V360" s="2"/>
      <c r="W360" s="2"/>
      <c r="X360" s="2"/>
      <c r="Y360" s="2"/>
      <c r="Z360" s="2"/>
    </row>
    <row r="361" spans="1:26" ht="13.5" customHeight="1" x14ac:dyDescent="0.25">
      <c r="A361" s="25"/>
      <c r="B361" s="2"/>
      <c r="C361" s="2"/>
      <c r="D361" s="26"/>
      <c r="E361" s="27"/>
      <c r="F361" s="2"/>
      <c r="G361" s="1"/>
      <c r="H361" s="2"/>
      <c r="I361" s="2"/>
      <c r="J361" s="2"/>
      <c r="K361" s="2"/>
      <c r="L361" s="2"/>
      <c r="M361" s="2"/>
      <c r="N361" s="2"/>
      <c r="O361" s="2"/>
      <c r="P361" s="2"/>
      <c r="Q361" s="2"/>
      <c r="R361" s="2"/>
      <c r="S361" s="2"/>
      <c r="T361" s="2"/>
      <c r="U361" s="2"/>
      <c r="V361" s="2"/>
      <c r="W361" s="2"/>
      <c r="X361" s="2"/>
      <c r="Y361" s="2"/>
      <c r="Z361" s="2"/>
    </row>
    <row r="362" spans="1:26" ht="13.5" customHeight="1" x14ac:dyDescent="0.25">
      <c r="A362" s="25"/>
      <c r="B362" s="2"/>
      <c r="C362" s="2"/>
      <c r="D362" s="26"/>
      <c r="E362" s="27"/>
      <c r="F362" s="2"/>
      <c r="G362" s="1"/>
      <c r="H362" s="2"/>
      <c r="I362" s="2"/>
      <c r="J362" s="2"/>
      <c r="K362" s="2"/>
      <c r="L362" s="2"/>
      <c r="M362" s="2"/>
      <c r="N362" s="2"/>
      <c r="O362" s="2"/>
      <c r="P362" s="2"/>
      <c r="Q362" s="2"/>
      <c r="R362" s="2"/>
      <c r="S362" s="2"/>
      <c r="T362" s="2"/>
      <c r="U362" s="2"/>
      <c r="V362" s="2"/>
      <c r="W362" s="2"/>
      <c r="X362" s="2"/>
      <c r="Y362" s="2"/>
      <c r="Z362" s="2"/>
    </row>
    <row r="363" spans="1:26" ht="13.5" customHeight="1" x14ac:dyDescent="0.25">
      <c r="A363" s="25"/>
      <c r="B363" s="2"/>
      <c r="C363" s="2"/>
      <c r="D363" s="26"/>
      <c r="E363" s="27"/>
      <c r="F363" s="2"/>
      <c r="G363" s="1"/>
      <c r="H363" s="2"/>
      <c r="I363" s="2"/>
      <c r="J363" s="2"/>
      <c r="K363" s="2"/>
      <c r="L363" s="2"/>
      <c r="M363" s="2"/>
      <c r="N363" s="2"/>
      <c r="O363" s="2"/>
      <c r="P363" s="2"/>
      <c r="Q363" s="2"/>
      <c r="R363" s="2"/>
      <c r="S363" s="2"/>
      <c r="T363" s="2"/>
      <c r="U363" s="2"/>
      <c r="V363" s="2"/>
      <c r="W363" s="2"/>
      <c r="X363" s="2"/>
      <c r="Y363" s="2"/>
      <c r="Z363" s="2"/>
    </row>
    <row r="364" spans="1:26" ht="13.5" customHeight="1" x14ac:dyDescent="0.25">
      <c r="A364" s="25"/>
      <c r="B364" s="2"/>
      <c r="C364" s="2"/>
      <c r="D364" s="26"/>
      <c r="E364" s="27"/>
      <c r="F364" s="2"/>
      <c r="G364" s="1"/>
      <c r="H364" s="2"/>
      <c r="I364" s="2"/>
      <c r="J364" s="2"/>
      <c r="K364" s="2"/>
      <c r="L364" s="2"/>
      <c r="M364" s="2"/>
      <c r="N364" s="2"/>
      <c r="O364" s="2"/>
      <c r="P364" s="2"/>
      <c r="Q364" s="2"/>
      <c r="R364" s="2"/>
      <c r="S364" s="2"/>
      <c r="T364" s="2"/>
      <c r="U364" s="2"/>
      <c r="V364" s="2"/>
      <c r="W364" s="2"/>
      <c r="X364" s="2"/>
      <c r="Y364" s="2"/>
      <c r="Z364" s="2"/>
    </row>
    <row r="365" spans="1:26" ht="13.5" customHeight="1" x14ac:dyDescent="0.25">
      <c r="A365" s="25"/>
      <c r="B365" s="2"/>
      <c r="C365" s="2"/>
      <c r="D365" s="26"/>
      <c r="E365" s="27"/>
      <c r="F365" s="2"/>
      <c r="G365" s="1"/>
      <c r="H365" s="2"/>
      <c r="I365" s="2"/>
      <c r="J365" s="2"/>
      <c r="K365" s="2"/>
      <c r="L365" s="2"/>
      <c r="M365" s="2"/>
      <c r="N365" s="2"/>
      <c r="O365" s="2"/>
      <c r="P365" s="2"/>
      <c r="Q365" s="2"/>
      <c r="R365" s="2"/>
      <c r="S365" s="2"/>
      <c r="T365" s="2"/>
      <c r="U365" s="2"/>
      <c r="V365" s="2"/>
      <c r="W365" s="2"/>
      <c r="X365" s="2"/>
      <c r="Y365" s="2"/>
      <c r="Z365" s="2"/>
    </row>
    <row r="366" spans="1:26" ht="13.5" customHeight="1" x14ac:dyDescent="0.25">
      <c r="A366" s="25"/>
      <c r="B366" s="2"/>
      <c r="C366" s="2"/>
      <c r="D366" s="26"/>
      <c r="E366" s="27"/>
      <c r="F366" s="2"/>
      <c r="G366" s="1"/>
      <c r="H366" s="2"/>
      <c r="I366" s="2"/>
      <c r="J366" s="2"/>
      <c r="K366" s="2"/>
      <c r="L366" s="2"/>
      <c r="M366" s="2"/>
      <c r="N366" s="2"/>
      <c r="O366" s="2"/>
      <c r="P366" s="2"/>
      <c r="Q366" s="2"/>
      <c r="R366" s="2"/>
      <c r="S366" s="2"/>
      <c r="T366" s="2"/>
      <c r="U366" s="2"/>
      <c r="V366" s="2"/>
      <c r="W366" s="2"/>
      <c r="X366" s="2"/>
      <c r="Y366" s="2"/>
      <c r="Z366" s="2"/>
    </row>
    <row r="367" spans="1:26" ht="13.5" customHeight="1" x14ac:dyDescent="0.25">
      <c r="A367" s="25"/>
      <c r="B367" s="2"/>
      <c r="C367" s="2"/>
      <c r="D367" s="26"/>
      <c r="E367" s="27"/>
      <c r="F367" s="2"/>
      <c r="G367" s="1"/>
      <c r="H367" s="2"/>
      <c r="I367" s="2"/>
      <c r="J367" s="2"/>
      <c r="K367" s="2"/>
      <c r="L367" s="2"/>
      <c r="M367" s="2"/>
      <c r="N367" s="2"/>
      <c r="O367" s="2"/>
      <c r="P367" s="2"/>
      <c r="Q367" s="2"/>
      <c r="R367" s="2"/>
      <c r="S367" s="2"/>
      <c r="T367" s="2"/>
      <c r="U367" s="2"/>
      <c r="V367" s="2"/>
      <c r="W367" s="2"/>
      <c r="X367" s="2"/>
      <c r="Y367" s="2"/>
      <c r="Z367" s="2"/>
    </row>
    <row r="368" spans="1:26" ht="13.5" customHeight="1" x14ac:dyDescent="0.25">
      <c r="A368" s="25"/>
      <c r="B368" s="2"/>
      <c r="C368" s="2"/>
      <c r="D368" s="26"/>
      <c r="E368" s="27"/>
      <c r="F368" s="2"/>
      <c r="G368" s="1"/>
      <c r="H368" s="2"/>
      <c r="I368" s="2"/>
      <c r="J368" s="2"/>
      <c r="K368" s="2"/>
      <c r="L368" s="2"/>
      <c r="M368" s="2"/>
      <c r="N368" s="2"/>
      <c r="O368" s="2"/>
      <c r="P368" s="2"/>
      <c r="Q368" s="2"/>
      <c r="R368" s="2"/>
      <c r="S368" s="2"/>
      <c r="T368" s="2"/>
      <c r="U368" s="2"/>
      <c r="V368" s="2"/>
      <c r="W368" s="2"/>
      <c r="X368" s="2"/>
      <c r="Y368" s="2"/>
      <c r="Z368" s="2"/>
    </row>
    <row r="369" spans="1:26" ht="13.5" customHeight="1" x14ac:dyDescent="0.25">
      <c r="A369" s="25"/>
      <c r="B369" s="2"/>
      <c r="C369" s="2"/>
      <c r="D369" s="26"/>
      <c r="E369" s="27"/>
      <c r="F369" s="2"/>
      <c r="G369" s="1"/>
      <c r="H369" s="2"/>
      <c r="I369" s="2"/>
      <c r="J369" s="2"/>
      <c r="K369" s="2"/>
      <c r="L369" s="2"/>
      <c r="M369" s="2"/>
      <c r="N369" s="2"/>
      <c r="O369" s="2"/>
      <c r="P369" s="2"/>
      <c r="Q369" s="2"/>
      <c r="R369" s="2"/>
      <c r="S369" s="2"/>
      <c r="T369" s="2"/>
      <c r="U369" s="2"/>
      <c r="V369" s="2"/>
      <c r="W369" s="2"/>
      <c r="X369" s="2"/>
      <c r="Y369" s="2"/>
      <c r="Z369" s="2"/>
    </row>
    <row r="370" spans="1:26" ht="13.5" customHeight="1" x14ac:dyDescent="0.25">
      <c r="A370" s="25"/>
      <c r="B370" s="2"/>
      <c r="C370" s="2"/>
      <c r="D370" s="26"/>
      <c r="E370" s="27"/>
      <c r="F370" s="2"/>
      <c r="G370" s="1"/>
      <c r="H370" s="2"/>
      <c r="I370" s="2"/>
      <c r="J370" s="2"/>
      <c r="K370" s="2"/>
      <c r="L370" s="2"/>
      <c r="M370" s="2"/>
      <c r="N370" s="2"/>
      <c r="O370" s="2"/>
      <c r="P370" s="2"/>
      <c r="Q370" s="2"/>
      <c r="R370" s="2"/>
      <c r="S370" s="2"/>
      <c r="T370" s="2"/>
      <c r="U370" s="2"/>
      <c r="V370" s="2"/>
      <c r="W370" s="2"/>
      <c r="X370" s="2"/>
      <c r="Y370" s="2"/>
      <c r="Z370" s="2"/>
    </row>
    <row r="371" spans="1:26" ht="13.5" customHeight="1" x14ac:dyDescent="0.25">
      <c r="A371" s="25"/>
      <c r="B371" s="2"/>
      <c r="C371" s="2"/>
      <c r="D371" s="26"/>
      <c r="E371" s="27"/>
      <c r="F371" s="2"/>
      <c r="G371" s="1"/>
      <c r="H371" s="2"/>
      <c r="I371" s="2"/>
      <c r="J371" s="2"/>
      <c r="K371" s="2"/>
      <c r="L371" s="2"/>
      <c r="M371" s="2"/>
      <c r="N371" s="2"/>
      <c r="O371" s="2"/>
      <c r="P371" s="2"/>
      <c r="Q371" s="2"/>
      <c r="R371" s="2"/>
      <c r="S371" s="2"/>
      <c r="T371" s="2"/>
      <c r="U371" s="2"/>
      <c r="V371" s="2"/>
      <c r="W371" s="2"/>
      <c r="X371" s="2"/>
      <c r="Y371" s="2"/>
      <c r="Z371" s="2"/>
    </row>
    <row r="372" spans="1:26" ht="13.5" customHeight="1" x14ac:dyDescent="0.25">
      <c r="A372" s="25"/>
      <c r="B372" s="2"/>
      <c r="C372" s="2"/>
      <c r="D372" s="26"/>
      <c r="E372" s="27"/>
      <c r="F372" s="2"/>
      <c r="G372" s="1"/>
      <c r="H372" s="2"/>
      <c r="I372" s="2"/>
      <c r="J372" s="2"/>
      <c r="K372" s="2"/>
      <c r="L372" s="2"/>
      <c r="M372" s="2"/>
      <c r="N372" s="2"/>
      <c r="O372" s="2"/>
      <c r="P372" s="2"/>
      <c r="Q372" s="2"/>
      <c r="R372" s="2"/>
      <c r="S372" s="2"/>
      <c r="T372" s="2"/>
      <c r="U372" s="2"/>
      <c r="V372" s="2"/>
      <c r="W372" s="2"/>
      <c r="X372" s="2"/>
      <c r="Y372" s="2"/>
      <c r="Z372" s="2"/>
    </row>
    <row r="373" spans="1:26" ht="13.5" customHeight="1" x14ac:dyDescent="0.25">
      <c r="A373" s="25"/>
      <c r="B373" s="2"/>
      <c r="C373" s="2"/>
      <c r="D373" s="26"/>
      <c r="E373" s="27"/>
      <c r="F373" s="2"/>
      <c r="G373" s="1"/>
      <c r="H373" s="2"/>
      <c r="I373" s="2"/>
      <c r="J373" s="2"/>
      <c r="K373" s="2"/>
      <c r="L373" s="2"/>
      <c r="M373" s="2"/>
      <c r="N373" s="2"/>
      <c r="O373" s="2"/>
      <c r="P373" s="2"/>
      <c r="Q373" s="2"/>
      <c r="R373" s="2"/>
      <c r="S373" s="2"/>
      <c r="T373" s="2"/>
      <c r="U373" s="2"/>
      <c r="V373" s="2"/>
      <c r="W373" s="2"/>
      <c r="X373" s="2"/>
      <c r="Y373" s="2"/>
      <c r="Z373" s="2"/>
    </row>
    <row r="374" spans="1:26" ht="13.5" customHeight="1" x14ac:dyDescent="0.25">
      <c r="A374" s="25"/>
      <c r="B374" s="2"/>
      <c r="C374" s="2"/>
      <c r="D374" s="26"/>
      <c r="E374" s="27"/>
      <c r="F374" s="2"/>
      <c r="G374" s="1"/>
      <c r="H374" s="2"/>
      <c r="I374" s="2"/>
      <c r="J374" s="2"/>
      <c r="K374" s="2"/>
      <c r="L374" s="2"/>
      <c r="M374" s="2"/>
      <c r="N374" s="2"/>
      <c r="O374" s="2"/>
      <c r="P374" s="2"/>
      <c r="Q374" s="2"/>
      <c r="R374" s="2"/>
      <c r="S374" s="2"/>
      <c r="T374" s="2"/>
      <c r="U374" s="2"/>
      <c r="V374" s="2"/>
      <c r="W374" s="2"/>
      <c r="X374" s="2"/>
      <c r="Y374" s="2"/>
      <c r="Z374" s="2"/>
    </row>
    <row r="375" spans="1:26" ht="13.5" customHeight="1" x14ac:dyDescent="0.25">
      <c r="A375" s="25"/>
      <c r="B375" s="2"/>
      <c r="C375" s="2"/>
      <c r="D375" s="26"/>
      <c r="E375" s="27"/>
      <c r="F375" s="2"/>
      <c r="G375" s="1"/>
      <c r="H375" s="2"/>
      <c r="I375" s="2"/>
      <c r="J375" s="2"/>
      <c r="K375" s="2"/>
      <c r="L375" s="2"/>
      <c r="M375" s="2"/>
      <c r="N375" s="2"/>
      <c r="O375" s="2"/>
      <c r="P375" s="2"/>
      <c r="Q375" s="2"/>
      <c r="R375" s="2"/>
      <c r="S375" s="2"/>
      <c r="T375" s="2"/>
      <c r="U375" s="2"/>
      <c r="V375" s="2"/>
      <c r="W375" s="2"/>
      <c r="X375" s="2"/>
      <c r="Y375" s="2"/>
      <c r="Z375" s="2"/>
    </row>
    <row r="376" spans="1:26" ht="13.5" customHeight="1" x14ac:dyDescent="0.25">
      <c r="A376" s="25"/>
      <c r="B376" s="2"/>
      <c r="C376" s="2"/>
      <c r="D376" s="26"/>
      <c r="E376" s="27"/>
      <c r="F376" s="2"/>
      <c r="G376" s="1"/>
      <c r="H376" s="2"/>
      <c r="I376" s="2"/>
      <c r="J376" s="2"/>
      <c r="K376" s="2"/>
      <c r="L376" s="2"/>
      <c r="M376" s="2"/>
      <c r="N376" s="2"/>
      <c r="O376" s="2"/>
      <c r="P376" s="2"/>
      <c r="Q376" s="2"/>
      <c r="R376" s="2"/>
      <c r="S376" s="2"/>
      <c r="T376" s="2"/>
      <c r="U376" s="2"/>
      <c r="V376" s="2"/>
      <c r="W376" s="2"/>
      <c r="X376" s="2"/>
      <c r="Y376" s="2"/>
      <c r="Z376" s="2"/>
    </row>
    <row r="377" spans="1:26" ht="13.5" customHeight="1" x14ac:dyDescent="0.25">
      <c r="A377" s="25"/>
      <c r="B377" s="2"/>
      <c r="C377" s="2"/>
      <c r="D377" s="26"/>
      <c r="E377" s="27"/>
      <c r="F377" s="2"/>
      <c r="G377" s="1"/>
      <c r="H377" s="2"/>
      <c r="I377" s="2"/>
      <c r="J377" s="2"/>
      <c r="K377" s="2"/>
      <c r="L377" s="2"/>
      <c r="M377" s="2"/>
      <c r="N377" s="2"/>
      <c r="O377" s="2"/>
      <c r="P377" s="2"/>
      <c r="Q377" s="2"/>
      <c r="R377" s="2"/>
      <c r="S377" s="2"/>
      <c r="T377" s="2"/>
      <c r="U377" s="2"/>
      <c r="V377" s="2"/>
      <c r="W377" s="2"/>
      <c r="X377" s="2"/>
      <c r="Y377" s="2"/>
      <c r="Z377" s="2"/>
    </row>
    <row r="378" spans="1:26" ht="13.5" customHeight="1" x14ac:dyDescent="0.25">
      <c r="A378" s="25"/>
      <c r="B378" s="2"/>
      <c r="C378" s="2"/>
      <c r="D378" s="26"/>
      <c r="E378" s="27"/>
      <c r="F378" s="2"/>
      <c r="G378" s="1"/>
      <c r="H378" s="2"/>
      <c r="I378" s="2"/>
      <c r="J378" s="2"/>
      <c r="K378" s="2"/>
      <c r="L378" s="2"/>
      <c r="M378" s="2"/>
      <c r="N378" s="2"/>
      <c r="O378" s="2"/>
      <c r="P378" s="2"/>
      <c r="Q378" s="2"/>
      <c r="R378" s="2"/>
      <c r="S378" s="2"/>
      <c r="T378" s="2"/>
      <c r="U378" s="2"/>
      <c r="V378" s="2"/>
      <c r="W378" s="2"/>
      <c r="X378" s="2"/>
      <c r="Y378" s="2"/>
      <c r="Z378" s="2"/>
    </row>
    <row r="379" spans="1:26" ht="13.5" customHeight="1" x14ac:dyDescent="0.25">
      <c r="A379" s="25"/>
      <c r="B379" s="2"/>
      <c r="C379" s="2"/>
      <c r="D379" s="26"/>
      <c r="E379" s="27"/>
      <c r="F379" s="2"/>
      <c r="G379" s="1"/>
      <c r="H379" s="2"/>
      <c r="I379" s="2"/>
      <c r="J379" s="2"/>
      <c r="K379" s="2"/>
      <c r="L379" s="2"/>
      <c r="M379" s="2"/>
      <c r="N379" s="2"/>
      <c r="O379" s="2"/>
      <c r="P379" s="2"/>
      <c r="Q379" s="2"/>
      <c r="R379" s="2"/>
      <c r="S379" s="2"/>
      <c r="T379" s="2"/>
      <c r="U379" s="2"/>
      <c r="V379" s="2"/>
      <c r="W379" s="2"/>
      <c r="X379" s="2"/>
      <c r="Y379" s="2"/>
      <c r="Z379" s="2"/>
    </row>
    <row r="380" spans="1:26" ht="13.5" customHeight="1" x14ac:dyDescent="0.25">
      <c r="A380" s="25"/>
      <c r="B380" s="2"/>
      <c r="C380" s="2"/>
      <c r="D380" s="26"/>
      <c r="E380" s="27"/>
      <c r="F380" s="2"/>
      <c r="G380" s="1"/>
      <c r="H380" s="2"/>
      <c r="I380" s="2"/>
      <c r="J380" s="2"/>
      <c r="K380" s="2"/>
      <c r="L380" s="2"/>
      <c r="M380" s="2"/>
      <c r="N380" s="2"/>
      <c r="O380" s="2"/>
      <c r="P380" s="2"/>
      <c r="Q380" s="2"/>
      <c r="R380" s="2"/>
      <c r="S380" s="2"/>
      <c r="T380" s="2"/>
      <c r="U380" s="2"/>
      <c r="V380" s="2"/>
      <c r="W380" s="2"/>
      <c r="X380" s="2"/>
      <c r="Y380" s="2"/>
      <c r="Z380" s="2"/>
    </row>
    <row r="381" spans="1:26" ht="13.5" customHeight="1" x14ac:dyDescent="0.25">
      <c r="A381" s="25"/>
      <c r="B381" s="2"/>
      <c r="C381" s="2"/>
      <c r="D381" s="26"/>
      <c r="E381" s="27"/>
      <c r="F381" s="2"/>
      <c r="G381" s="1"/>
      <c r="H381" s="2"/>
      <c r="I381" s="2"/>
      <c r="J381" s="2"/>
      <c r="K381" s="2"/>
      <c r="L381" s="2"/>
      <c r="M381" s="2"/>
      <c r="N381" s="2"/>
      <c r="O381" s="2"/>
      <c r="P381" s="2"/>
      <c r="Q381" s="2"/>
      <c r="R381" s="2"/>
      <c r="S381" s="2"/>
      <c r="T381" s="2"/>
      <c r="U381" s="2"/>
      <c r="V381" s="2"/>
      <c r="W381" s="2"/>
      <c r="X381" s="2"/>
      <c r="Y381" s="2"/>
      <c r="Z381" s="2"/>
    </row>
    <row r="382" spans="1:26" ht="13.5" customHeight="1" x14ac:dyDescent="0.25">
      <c r="A382" s="25"/>
      <c r="B382" s="2"/>
      <c r="C382" s="2"/>
      <c r="D382" s="26"/>
      <c r="E382" s="27"/>
      <c r="F382" s="2"/>
      <c r="G382" s="1"/>
      <c r="H382" s="2"/>
      <c r="I382" s="2"/>
      <c r="J382" s="2"/>
      <c r="K382" s="2"/>
      <c r="L382" s="2"/>
      <c r="M382" s="2"/>
      <c r="N382" s="2"/>
      <c r="O382" s="2"/>
      <c r="P382" s="2"/>
      <c r="Q382" s="2"/>
      <c r="R382" s="2"/>
      <c r="S382" s="2"/>
      <c r="T382" s="2"/>
      <c r="U382" s="2"/>
      <c r="V382" s="2"/>
      <c r="W382" s="2"/>
      <c r="X382" s="2"/>
      <c r="Y382" s="2"/>
      <c r="Z382" s="2"/>
    </row>
    <row r="383" spans="1:26" ht="13.5" customHeight="1" x14ac:dyDescent="0.25">
      <c r="A383" s="25"/>
      <c r="B383" s="2"/>
      <c r="C383" s="2"/>
      <c r="D383" s="26"/>
      <c r="E383" s="27"/>
      <c r="F383" s="2"/>
      <c r="G383" s="1"/>
      <c r="H383" s="2"/>
      <c r="I383" s="2"/>
      <c r="J383" s="2"/>
      <c r="K383" s="2"/>
      <c r="L383" s="2"/>
      <c r="M383" s="2"/>
      <c r="N383" s="2"/>
      <c r="O383" s="2"/>
      <c r="P383" s="2"/>
      <c r="Q383" s="2"/>
      <c r="R383" s="2"/>
      <c r="S383" s="2"/>
      <c r="T383" s="2"/>
      <c r="U383" s="2"/>
      <c r="V383" s="2"/>
      <c r="W383" s="2"/>
      <c r="X383" s="2"/>
      <c r="Y383" s="2"/>
      <c r="Z383" s="2"/>
    </row>
    <row r="384" spans="1:26" ht="13.5" customHeight="1" x14ac:dyDescent="0.25">
      <c r="A384" s="25"/>
      <c r="B384" s="2"/>
      <c r="C384" s="2"/>
      <c r="D384" s="26"/>
      <c r="E384" s="27"/>
      <c r="F384" s="2"/>
      <c r="G384" s="1"/>
      <c r="H384" s="2"/>
      <c r="I384" s="2"/>
      <c r="J384" s="2"/>
      <c r="K384" s="2"/>
      <c r="L384" s="2"/>
      <c r="M384" s="2"/>
      <c r="N384" s="2"/>
      <c r="O384" s="2"/>
      <c r="P384" s="2"/>
      <c r="Q384" s="2"/>
      <c r="R384" s="2"/>
      <c r="S384" s="2"/>
      <c r="T384" s="2"/>
      <c r="U384" s="2"/>
      <c r="V384" s="2"/>
      <c r="W384" s="2"/>
      <c r="X384" s="2"/>
      <c r="Y384" s="2"/>
      <c r="Z384" s="2"/>
    </row>
    <row r="385" spans="1:26" ht="13.5" customHeight="1" x14ac:dyDescent="0.25">
      <c r="A385" s="25"/>
      <c r="B385" s="2"/>
      <c r="C385" s="2"/>
      <c r="D385" s="26"/>
      <c r="E385" s="27"/>
      <c r="F385" s="2"/>
      <c r="G385" s="1"/>
      <c r="H385" s="2"/>
      <c r="I385" s="2"/>
      <c r="J385" s="2"/>
      <c r="K385" s="2"/>
      <c r="L385" s="2"/>
      <c r="M385" s="2"/>
      <c r="N385" s="2"/>
      <c r="O385" s="2"/>
      <c r="P385" s="2"/>
      <c r="Q385" s="2"/>
      <c r="R385" s="2"/>
      <c r="S385" s="2"/>
      <c r="T385" s="2"/>
      <c r="U385" s="2"/>
      <c r="V385" s="2"/>
      <c r="W385" s="2"/>
      <c r="X385" s="2"/>
      <c r="Y385" s="2"/>
      <c r="Z385" s="2"/>
    </row>
    <row r="386" spans="1:26" ht="13.5" customHeight="1" x14ac:dyDescent="0.25">
      <c r="A386" s="25"/>
      <c r="B386" s="2"/>
      <c r="C386" s="2"/>
      <c r="D386" s="26"/>
      <c r="E386" s="27"/>
      <c r="F386" s="2"/>
      <c r="G386" s="1"/>
      <c r="H386" s="2"/>
      <c r="I386" s="2"/>
      <c r="J386" s="2"/>
      <c r="K386" s="2"/>
      <c r="L386" s="2"/>
      <c r="M386" s="2"/>
      <c r="N386" s="2"/>
      <c r="O386" s="2"/>
      <c r="P386" s="2"/>
      <c r="Q386" s="2"/>
      <c r="R386" s="2"/>
      <c r="S386" s="2"/>
      <c r="T386" s="2"/>
      <c r="U386" s="2"/>
      <c r="V386" s="2"/>
      <c r="W386" s="2"/>
      <c r="X386" s="2"/>
      <c r="Y386" s="2"/>
      <c r="Z386" s="2"/>
    </row>
    <row r="387" spans="1:26" ht="13.5" customHeight="1" x14ac:dyDescent="0.25">
      <c r="A387" s="25"/>
      <c r="B387" s="2"/>
      <c r="C387" s="2"/>
      <c r="D387" s="26"/>
      <c r="E387" s="27"/>
      <c r="F387" s="2"/>
      <c r="G387" s="1"/>
      <c r="H387" s="2"/>
      <c r="I387" s="2"/>
      <c r="J387" s="2"/>
      <c r="K387" s="2"/>
      <c r="L387" s="2"/>
      <c r="M387" s="2"/>
      <c r="N387" s="2"/>
      <c r="O387" s="2"/>
      <c r="P387" s="2"/>
      <c r="Q387" s="2"/>
      <c r="R387" s="2"/>
      <c r="S387" s="2"/>
      <c r="T387" s="2"/>
      <c r="U387" s="2"/>
      <c r="V387" s="2"/>
      <c r="W387" s="2"/>
      <c r="X387" s="2"/>
      <c r="Y387" s="2"/>
      <c r="Z387" s="2"/>
    </row>
    <row r="388" spans="1:26" ht="13.5" customHeight="1" x14ac:dyDescent="0.25">
      <c r="A388" s="25"/>
      <c r="B388" s="2"/>
      <c r="C388" s="2"/>
      <c r="D388" s="26"/>
      <c r="E388" s="27"/>
      <c r="F388" s="2"/>
      <c r="G388" s="1"/>
      <c r="H388" s="2"/>
      <c r="I388" s="2"/>
      <c r="J388" s="2"/>
      <c r="K388" s="2"/>
      <c r="L388" s="2"/>
      <c r="M388" s="2"/>
      <c r="N388" s="2"/>
      <c r="O388" s="2"/>
      <c r="P388" s="2"/>
      <c r="Q388" s="2"/>
      <c r="R388" s="2"/>
      <c r="S388" s="2"/>
      <c r="T388" s="2"/>
      <c r="U388" s="2"/>
      <c r="V388" s="2"/>
      <c r="W388" s="2"/>
      <c r="X388" s="2"/>
      <c r="Y388" s="2"/>
      <c r="Z388" s="2"/>
    </row>
    <row r="389" spans="1:26" ht="13.5" customHeight="1" x14ac:dyDescent="0.25">
      <c r="A389" s="25"/>
      <c r="B389" s="2"/>
      <c r="C389" s="2"/>
      <c r="D389" s="26"/>
      <c r="E389" s="27"/>
      <c r="F389" s="2"/>
      <c r="G389" s="1"/>
      <c r="H389" s="2"/>
      <c r="I389" s="2"/>
      <c r="J389" s="2"/>
      <c r="K389" s="2"/>
      <c r="L389" s="2"/>
      <c r="M389" s="2"/>
      <c r="N389" s="2"/>
      <c r="O389" s="2"/>
      <c r="P389" s="2"/>
      <c r="Q389" s="2"/>
      <c r="R389" s="2"/>
      <c r="S389" s="2"/>
      <c r="T389" s="2"/>
      <c r="U389" s="2"/>
      <c r="V389" s="2"/>
      <c r="W389" s="2"/>
      <c r="X389" s="2"/>
      <c r="Y389" s="2"/>
      <c r="Z389" s="2"/>
    </row>
    <row r="390" spans="1:26" ht="13.5" customHeight="1" x14ac:dyDescent="0.25">
      <c r="A390" s="25"/>
      <c r="B390" s="2"/>
      <c r="C390" s="2"/>
      <c r="D390" s="26"/>
      <c r="E390" s="27"/>
      <c r="F390" s="2"/>
      <c r="G390" s="1"/>
      <c r="H390" s="2"/>
      <c r="I390" s="2"/>
      <c r="J390" s="2"/>
      <c r="K390" s="2"/>
      <c r="L390" s="2"/>
      <c r="M390" s="2"/>
      <c r="N390" s="2"/>
      <c r="O390" s="2"/>
      <c r="P390" s="2"/>
      <c r="Q390" s="2"/>
      <c r="R390" s="2"/>
      <c r="S390" s="2"/>
      <c r="T390" s="2"/>
      <c r="U390" s="2"/>
      <c r="V390" s="2"/>
      <c r="W390" s="2"/>
      <c r="X390" s="2"/>
      <c r="Y390" s="2"/>
      <c r="Z390" s="2"/>
    </row>
    <row r="391" spans="1:26" ht="13.5" customHeight="1" x14ac:dyDescent="0.25">
      <c r="A391" s="25"/>
      <c r="B391" s="2"/>
      <c r="C391" s="2"/>
      <c r="D391" s="26"/>
      <c r="E391" s="27"/>
      <c r="F391" s="2"/>
      <c r="G391" s="1"/>
      <c r="H391" s="2"/>
      <c r="I391" s="2"/>
      <c r="J391" s="2"/>
      <c r="K391" s="2"/>
      <c r="L391" s="2"/>
      <c r="M391" s="2"/>
      <c r="N391" s="2"/>
      <c r="O391" s="2"/>
      <c r="P391" s="2"/>
      <c r="Q391" s="2"/>
      <c r="R391" s="2"/>
      <c r="S391" s="2"/>
      <c r="T391" s="2"/>
      <c r="U391" s="2"/>
      <c r="V391" s="2"/>
      <c r="W391" s="2"/>
      <c r="X391" s="2"/>
      <c r="Y391" s="2"/>
      <c r="Z391" s="2"/>
    </row>
    <row r="392" spans="1:26" ht="13.5" customHeight="1" x14ac:dyDescent="0.25">
      <c r="A392" s="25"/>
      <c r="B392" s="2"/>
      <c r="C392" s="2"/>
      <c r="D392" s="26"/>
      <c r="E392" s="27"/>
      <c r="F392" s="2"/>
      <c r="G392" s="1"/>
      <c r="H392" s="2"/>
      <c r="I392" s="2"/>
      <c r="J392" s="2"/>
      <c r="K392" s="2"/>
      <c r="L392" s="2"/>
      <c r="M392" s="2"/>
      <c r="N392" s="2"/>
      <c r="O392" s="2"/>
      <c r="P392" s="2"/>
      <c r="Q392" s="2"/>
      <c r="R392" s="2"/>
      <c r="S392" s="2"/>
      <c r="T392" s="2"/>
      <c r="U392" s="2"/>
      <c r="V392" s="2"/>
      <c r="W392" s="2"/>
      <c r="X392" s="2"/>
      <c r="Y392" s="2"/>
      <c r="Z392" s="2"/>
    </row>
    <row r="393" spans="1:26" ht="13.5" customHeight="1" x14ac:dyDescent="0.25">
      <c r="A393" s="25"/>
      <c r="B393" s="2"/>
      <c r="C393" s="2"/>
      <c r="D393" s="26"/>
      <c r="E393" s="27"/>
      <c r="F393" s="2"/>
      <c r="G393" s="1"/>
      <c r="H393" s="2"/>
      <c r="I393" s="2"/>
      <c r="J393" s="2"/>
      <c r="K393" s="2"/>
      <c r="L393" s="2"/>
      <c r="M393" s="2"/>
      <c r="N393" s="2"/>
      <c r="O393" s="2"/>
      <c r="P393" s="2"/>
      <c r="Q393" s="2"/>
      <c r="R393" s="2"/>
      <c r="S393" s="2"/>
      <c r="T393" s="2"/>
      <c r="U393" s="2"/>
      <c r="V393" s="2"/>
      <c r="W393" s="2"/>
      <c r="X393" s="2"/>
      <c r="Y393" s="2"/>
      <c r="Z393" s="2"/>
    </row>
    <row r="394" spans="1:26" ht="13.5" customHeight="1" x14ac:dyDescent="0.25">
      <c r="A394" s="25"/>
      <c r="B394" s="2"/>
      <c r="C394" s="2"/>
      <c r="D394" s="26"/>
      <c r="E394" s="27"/>
      <c r="F394" s="2"/>
      <c r="G394" s="1"/>
      <c r="H394" s="2"/>
      <c r="I394" s="2"/>
      <c r="J394" s="2"/>
      <c r="K394" s="2"/>
      <c r="L394" s="2"/>
      <c r="M394" s="2"/>
      <c r="N394" s="2"/>
      <c r="O394" s="2"/>
      <c r="P394" s="2"/>
      <c r="Q394" s="2"/>
      <c r="R394" s="2"/>
      <c r="S394" s="2"/>
      <c r="T394" s="2"/>
      <c r="U394" s="2"/>
      <c r="V394" s="2"/>
      <c r="W394" s="2"/>
      <c r="X394" s="2"/>
      <c r="Y394" s="2"/>
      <c r="Z394" s="2"/>
    </row>
    <row r="395" spans="1:26" ht="13.5" customHeight="1" x14ac:dyDescent="0.25">
      <c r="A395" s="25"/>
      <c r="B395" s="2"/>
      <c r="C395" s="2"/>
      <c r="D395" s="26"/>
      <c r="E395" s="27"/>
      <c r="F395" s="2"/>
      <c r="G395" s="1"/>
      <c r="H395" s="2"/>
      <c r="I395" s="2"/>
      <c r="J395" s="2"/>
      <c r="K395" s="2"/>
      <c r="L395" s="2"/>
      <c r="M395" s="2"/>
      <c r="N395" s="2"/>
      <c r="O395" s="2"/>
      <c r="P395" s="2"/>
      <c r="Q395" s="2"/>
      <c r="R395" s="2"/>
      <c r="S395" s="2"/>
      <c r="T395" s="2"/>
      <c r="U395" s="2"/>
      <c r="V395" s="2"/>
      <c r="W395" s="2"/>
      <c r="X395" s="2"/>
      <c r="Y395" s="2"/>
      <c r="Z395" s="2"/>
    </row>
    <row r="396" spans="1:26" ht="13.5" customHeight="1" x14ac:dyDescent="0.25">
      <c r="A396" s="25"/>
      <c r="B396" s="2"/>
      <c r="C396" s="2"/>
      <c r="D396" s="26"/>
      <c r="E396" s="27"/>
      <c r="F396" s="2"/>
      <c r="G396" s="1"/>
      <c r="H396" s="2"/>
      <c r="I396" s="2"/>
      <c r="J396" s="2"/>
      <c r="K396" s="2"/>
      <c r="L396" s="2"/>
      <c r="M396" s="2"/>
      <c r="N396" s="2"/>
      <c r="O396" s="2"/>
      <c r="P396" s="2"/>
      <c r="Q396" s="2"/>
      <c r="R396" s="2"/>
      <c r="S396" s="2"/>
      <c r="T396" s="2"/>
      <c r="U396" s="2"/>
      <c r="V396" s="2"/>
      <c r="W396" s="2"/>
      <c r="X396" s="2"/>
      <c r="Y396" s="2"/>
      <c r="Z396" s="2"/>
    </row>
    <row r="397" spans="1:26" ht="13.5" customHeight="1" x14ac:dyDescent="0.25">
      <c r="A397" s="25"/>
      <c r="B397" s="2"/>
      <c r="C397" s="2"/>
      <c r="D397" s="26"/>
      <c r="E397" s="27"/>
      <c r="F397" s="2"/>
      <c r="G397" s="1"/>
      <c r="H397" s="2"/>
      <c r="I397" s="2"/>
      <c r="J397" s="2"/>
      <c r="K397" s="2"/>
      <c r="L397" s="2"/>
      <c r="M397" s="2"/>
      <c r="N397" s="2"/>
      <c r="O397" s="2"/>
      <c r="P397" s="2"/>
      <c r="Q397" s="2"/>
      <c r="R397" s="2"/>
      <c r="S397" s="2"/>
      <c r="T397" s="2"/>
      <c r="U397" s="2"/>
      <c r="V397" s="2"/>
      <c r="W397" s="2"/>
      <c r="X397" s="2"/>
      <c r="Y397" s="2"/>
      <c r="Z397" s="2"/>
    </row>
    <row r="398" spans="1:26" ht="13.5" customHeight="1" x14ac:dyDescent="0.25">
      <c r="A398" s="25"/>
      <c r="B398" s="2"/>
      <c r="C398" s="2"/>
      <c r="D398" s="26"/>
      <c r="E398" s="27"/>
      <c r="F398" s="2"/>
      <c r="G398" s="1"/>
      <c r="H398" s="2"/>
      <c r="I398" s="2"/>
      <c r="J398" s="2"/>
      <c r="K398" s="2"/>
      <c r="L398" s="2"/>
      <c r="M398" s="2"/>
      <c r="N398" s="2"/>
      <c r="O398" s="2"/>
      <c r="P398" s="2"/>
      <c r="Q398" s="2"/>
      <c r="R398" s="2"/>
      <c r="S398" s="2"/>
      <c r="T398" s="2"/>
      <c r="U398" s="2"/>
      <c r="V398" s="2"/>
      <c r="W398" s="2"/>
      <c r="X398" s="2"/>
      <c r="Y398" s="2"/>
      <c r="Z398" s="2"/>
    </row>
    <row r="399" spans="1:26" ht="13.5" customHeight="1" x14ac:dyDescent="0.25">
      <c r="A399" s="25"/>
      <c r="B399" s="2"/>
      <c r="C399" s="2"/>
      <c r="D399" s="26"/>
      <c r="E399" s="27"/>
      <c r="F399" s="2"/>
      <c r="G399" s="1"/>
      <c r="H399" s="2"/>
      <c r="I399" s="2"/>
      <c r="J399" s="2"/>
      <c r="K399" s="2"/>
      <c r="L399" s="2"/>
      <c r="M399" s="2"/>
      <c r="N399" s="2"/>
      <c r="O399" s="2"/>
      <c r="P399" s="2"/>
      <c r="Q399" s="2"/>
      <c r="R399" s="2"/>
      <c r="S399" s="2"/>
      <c r="T399" s="2"/>
      <c r="U399" s="2"/>
      <c r="V399" s="2"/>
      <c r="W399" s="2"/>
      <c r="X399" s="2"/>
      <c r="Y399" s="2"/>
      <c r="Z399" s="2"/>
    </row>
    <row r="400" spans="1:26" ht="13.5" customHeight="1" x14ac:dyDescent="0.25">
      <c r="A400" s="25"/>
      <c r="B400" s="2"/>
      <c r="C400" s="2"/>
      <c r="D400" s="26"/>
      <c r="E400" s="27"/>
      <c r="F400" s="2"/>
      <c r="G400" s="1"/>
      <c r="H400" s="2"/>
      <c r="I400" s="2"/>
      <c r="J400" s="2"/>
      <c r="K400" s="2"/>
      <c r="L400" s="2"/>
      <c r="M400" s="2"/>
      <c r="N400" s="2"/>
      <c r="O400" s="2"/>
      <c r="P400" s="2"/>
      <c r="Q400" s="2"/>
      <c r="R400" s="2"/>
      <c r="S400" s="2"/>
      <c r="T400" s="2"/>
      <c r="U400" s="2"/>
      <c r="V400" s="2"/>
      <c r="W400" s="2"/>
      <c r="X400" s="2"/>
      <c r="Y400" s="2"/>
      <c r="Z400" s="2"/>
    </row>
    <row r="401" spans="1:26" ht="13.5" customHeight="1" x14ac:dyDescent="0.25">
      <c r="A401" s="25"/>
      <c r="B401" s="2"/>
      <c r="C401" s="2"/>
      <c r="D401" s="26"/>
      <c r="E401" s="27"/>
      <c r="F401" s="2"/>
      <c r="G401" s="1"/>
      <c r="H401" s="2"/>
      <c r="I401" s="2"/>
      <c r="J401" s="2"/>
      <c r="K401" s="2"/>
      <c r="L401" s="2"/>
      <c r="M401" s="2"/>
      <c r="N401" s="2"/>
      <c r="O401" s="2"/>
      <c r="P401" s="2"/>
      <c r="Q401" s="2"/>
      <c r="R401" s="2"/>
      <c r="S401" s="2"/>
      <c r="T401" s="2"/>
      <c r="U401" s="2"/>
      <c r="V401" s="2"/>
      <c r="W401" s="2"/>
      <c r="X401" s="2"/>
      <c r="Y401" s="2"/>
      <c r="Z401" s="2"/>
    </row>
    <row r="402" spans="1:26" ht="13.5" customHeight="1" x14ac:dyDescent="0.25">
      <c r="A402" s="25"/>
      <c r="B402" s="2"/>
      <c r="C402" s="2"/>
      <c r="D402" s="26"/>
      <c r="E402" s="27"/>
      <c r="F402" s="2"/>
      <c r="G402" s="1"/>
      <c r="H402" s="2"/>
      <c r="I402" s="2"/>
      <c r="J402" s="2"/>
      <c r="K402" s="2"/>
      <c r="L402" s="2"/>
      <c r="M402" s="2"/>
      <c r="N402" s="2"/>
      <c r="O402" s="2"/>
      <c r="P402" s="2"/>
      <c r="Q402" s="2"/>
      <c r="R402" s="2"/>
      <c r="S402" s="2"/>
      <c r="T402" s="2"/>
      <c r="U402" s="2"/>
      <c r="V402" s="2"/>
      <c r="W402" s="2"/>
      <c r="X402" s="2"/>
      <c r="Y402" s="2"/>
      <c r="Z402" s="2"/>
    </row>
    <row r="403" spans="1:26" ht="13.5" customHeight="1" x14ac:dyDescent="0.25">
      <c r="A403" s="25"/>
      <c r="B403" s="2"/>
      <c r="C403" s="2"/>
      <c r="D403" s="26"/>
      <c r="E403" s="27"/>
      <c r="F403" s="2"/>
      <c r="G403" s="1"/>
      <c r="H403" s="2"/>
      <c r="I403" s="2"/>
      <c r="J403" s="2"/>
      <c r="K403" s="2"/>
      <c r="L403" s="2"/>
      <c r="M403" s="2"/>
      <c r="N403" s="2"/>
      <c r="O403" s="2"/>
      <c r="P403" s="2"/>
      <c r="Q403" s="2"/>
      <c r="R403" s="2"/>
      <c r="S403" s="2"/>
      <c r="T403" s="2"/>
      <c r="U403" s="2"/>
      <c r="V403" s="2"/>
      <c r="W403" s="2"/>
      <c r="X403" s="2"/>
      <c r="Y403" s="2"/>
      <c r="Z403" s="2"/>
    </row>
    <row r="404" spans="1:26" ht="13.5" customHeight="1" x14ac:dyDescent="0.25">
      <c r="A404" s="25"/>
      <c r="B404" s="2"/>
      <c r="C404" s="2"/>
      <c r="D404" s="26"/>
      <c r="E404" s="27"/>
      <c r="F404" s="2"/>
      <c r="G404" s="1"/>
      <c r="H404" s="2"/>
      <c r="I404" s="2"/>
      <c r="J404" s="2"/>
      <c r="K404" s="2"/>
      <c r="L404" s="2"/>
      <c r="M404" s="2"/>
      <c r="N404" s="2"/>
      <c r="O404" s="2"/>
      <c r="P404" s="2"/>
      <c r="Q404" s="2"/>
      <c r="R404" s="2"/>
      <c r="S404" s="2"/>
      <c r="T404" s="2"/>
      <c r="U404" s="2"/>
      <c r="V404" s="2"/>
      <c r="W404" s="2"/>
      <c r="X404" s="2"/>
      <c r="Y404" s="2"/>
      <c r="Z404" s="2"/>
    </row>
    <row r="405" spans="1:26" ht="13.5" customHeight="1" x14ac:dyDescent="0.25">
      <c r="A405" s="25"/>
      <c r="B405" s="2"/>
      <c r="C405" s="2"/>
      <c r="D405" s="26"/>
      <c r="E405" s="27"/>
      <c r="F405" s="2"/>
      <c r="G405" s="1"/>
      <c r="H405" s="2"/>
      <c r="I405" s="2"/>
      <c r="J405" s="2"/>
      <c r="K405" s="2"/>
      <c r="L405" s="2"/>
      <c r="M405" s="2"/>
      <c r="N405" s="2"/>
      <c r="O405" s="2"/>
      <c r="P405" s="2"/>
      <c r="Q405" s="2"/>
      <c r="R405" s="2"/>
      <c r="S405" s="2"/>
      <c r="T405" s="2"/>
      <c r="U405" s="2"/>
      <c r="V405" s="2"/>
      <c r="W405" s="2"/>
      <c r="X405" s="2"/>
      <c r="Y405" s="2"/>
      <c r="Z405" s="2"/>
    </row>
    <row r="406" spans="1:26" ht="13.5" customHeight="1" x14ac:dyDescent="0.25">
      <c r="A406" s="25"/>
      <c r="B406" s="2"/>
      <c r="C406" s="2"/>
      <c r="D406" s="26"/>
      <c r="E406" s="27"/>
      <c r="F406" s="2"/>
      <c r="G406" s="1"/>
      <c r="H406" s="2"/>
      <c r="I406" s="2"/>
      <c r="J406" s="2"/>
      <c r="K406" s="2"/>
      <c r="L406" s="2"/>
      <c r="M406" s="2"/>
      <c r="N406" s="2"/>
      <c r="O406" s="2"/>
      <c r="P406" s="2"/>
      <c r="Q406" s="2"/>
      <c r="R406" s="2"/>
      <c r="S406" s="2"/>
      <c r="T406" s="2"/>
      <c r="U406" s="2"/>
      <c r="V406" s="2"/>
      <c r="W406" s="2"/>
      <c r="X406" s="2"/>
      <c r="Y406" s="2"/>
      <c r="Z406" s="2"/>
    </row>
    <row r="407" spans="1:26" ht="13.5" customHeight="1" x14ac:dyDescent="0.25">
      <c r="A407" s="25"/>
      <c r="B407" s="2"/>
      <c r="C407" s="2"/>
      <c r="D407" s="26"/>
      <c r="E407" s="27"/>
      <c r="F407" s="2"/>
      <c r="G407" s="1"/>
      <c r="H407" s="2"/>
      <c r="I407" s="2"/>
      <c r="J407" s="2"/>
      <c r="K407" s="2"/>
      <c r="L407" s="2"/>
      <c r="M407" s="2"/>
      <c r="N407" s="2"/>
      <c r="O407" s="2"/>
      <c r="P407" s="2"/>
      <c r="Q407" s="2"/>
      <c r="R407" s="2"/>
      <c r="S407" s="2"/>
      <c r="T407" s="2"/>
      <c r="U407" s="2"/>
      <c r="V407" s="2"/>
      <c r="W407" s="2"/>
      <c r="X407" s="2"/>
      <c r="Y407" s="2"/>
      <c r="Z407" s="2"/>
    </row>
    <row r="408" spans="1:26" ht="13.5" customHeight="1" x14ac:dyDescent="0.25">
      <c r="A408" s="25"/>
      <c r="B408" s="2"/>
      <c r="C408" s="2"/>
      <c r="D408" s="26"/>
      <c r="E408" s="27"/>
      <c r="F408" s="2"/>
      <c r="G408" s="1"/>
      <c r="H408" s="2"/>
      <c r="I408" s="2"/>
      <c r="J408" s="2"/>
      <c r="K408" s="2"/>
      <c r="L408" s="2"/>
      <c r="M408" s="2"/>
      <c r="N408" s="2"/>
      <c r="O408" s="2"/>
      <c r="P408" s="2"/>
      <c r="Q408" s="2"/>
      <c r="R408" s="2"/>
      <c r="S408" s="2"/>
      <c r="T408" s="2"/>
      <c r="U408" s="2"/>
      <c r="V408" s="2"/>
      <c r="W408" s="2"/>
      <c r="X408" s="2"/>
      <c r="Y408" s="2"/>
      <c r="Z408" s="2"/>
    </row>
    <row r="409" spans="1:26" ht="13.5" customHeight="1" x14ac:dyDescent="0.25">
      <c r="A409" s="25"/>
      <c r="B409" s="2"/>
      <c r="C409" s="2"/>
      <c r="D409" s="26"/>
      <c r="E409" s="27"/>
      <c r="F409" s="2"/>
      <c r="G409" s="1"/>
      <c r="H409" s="2"/>
      <c r="I409" s="2"/>
      <c r="J409" s="2"/>
      <c r="K409" s="2"/>
      <c r="L409" s="2"/>
      <c r="M409" s="2"/>
      <c r="N409" s="2"/>
      <c r="O409" s="2"/>
      <c r="P409" s="2"/>
      <c r="Q409" s="2"/>
      <c r="R409" s="2"/>
      <c r="S409" s="2"/>
      <c r="T409" s="2"/>
      <c r="U409" s="2"/>
      <c r="V409" s="2"/>
      <c r="W409" s="2"/>
      <c r="X409" s="2"/>
      <c r="Y409" s="2"/>
      <c r="Z409" s="2"/>
    </row>
    <row r="410" spans="1:26" ht="13.5" customHeight="1" x14ac:dyDescent="0.25">
      <c r="A410" s="25"/>
      <c r="B410" s="2"/>
      <c r="C410" s="2"/>
      <c r="D410" s="26"/>
      <c r="E410" s="27"/>
      <c r="F410" s="2"/>
      <c r="G410" s="1"/>
      <c r="H410" s="2"/>
      <c r="I410" s="2"/>
      <c r="J410" s="2"/>
      <c r="K410" s="2"/>
      <c r="L410" s="2"/>
      <c r="M410" s="2"/>
      <c r="N410" s="2"/>
      <c r="O410" s="2"/>
      <c r="P410" s="2"/>
      <c r="Q410" s="2"/>
      <c r="R410" s="2"/>
      <c r="S410" s="2"/>
      <c r="T410" s="2"/>
      <c r="U410" s="2"/>
      <c r="V410" s="2"/>
      <c r="W410" s="2"/>
      <c r="X410" s="2"/>
      <c r="Y410" s="2"/>
      <c r="Z410" s="2"/>
    </row>
    <row r="411" spans="1:26" ht="13.5" customHeight="1" x14ac:dyDescent="0.25">
      <c r="A411" s="25"/>
      <c r="B411" s="2"/>
      <c r="C411" s="2"/>
      <c r="D411" s="26"/>
      <c r="E411" s="27"/>
      <c r="F411" s="2"/>
      <c r="G411" s="1"/>
      <c r="H411" s="2"/>
      <c r="I411" s="2"/>
      <c r="J411" s="2"/>
      <c r="K411" s="2"/>
      <c r="L411" s="2"/>
      <c r="M411" s="2"/>
      <c r="N411" s="2"/>
      <c r="O411" s="2"/>
      <c r="P411" s="2"/>
      <c r="Q411" s="2"/>
      <c r="R411" s="2"/>
      <c r="S411" s="2"/>
      <c r="T411" s="2"/>
      <c r="U411" s="2"/>
      <c r="V411" s="2"/>
      <c r="W411" s="2"/>
      <c r="X411" s="2"/>
      <c r="Y411" s="2"/>
      <c r="Z411" s="2"/>
    </row>
    <row r="412" spans="1:26" ht="13.5" customHeight="1" x14ac:dyDescent="0.25">
      <c r="A412" s="25"/>
      <c r="B412" s="2"/>
      <c r="C412" s="2"/>
      <c r="D412" s="26"/>
      <c r="E412" s="27"/>
      <c r="F412" s="2"/>
      <c r="G412" s="1"/>
      <c r="H412" s="2"/>
      <c r="I412" s="2"/>
      <c r="J412" s="2"/>
      <c r="K412" s="2"/>
      <c r="L412" s="2"/>
      <c r="M412" s="2"/>
      <c r="N412" s="2"/>
      <c r="O412" s="2"/>
      <c r="P412" s="2"/>
      <c r="Q412" s="2"/>
      <c r="R412" s="2"/>
      <c r="S412" s="2"/>
      <c r="T412" s="2"/>
      <c r="U412" s="2"/>
      <c r="V412" s="2"/>
      <c r="W412" s="2"/>
      <c r="X412" s="2"/>
      <c r="Y412" s="2"/>
      <c r="Z412" s="2"/>
    </row>
    <row r="413" spans="1:26" ht="13.5" customHeight="1" x14ac:dyDescent="0.25">
      <c r="A413" s="25"/>
      <c r="B413" s="2"/>
      <c r="C413" s="2"/>
      <c r="D413" s="26"/>
      <c r="E413" s="27"/>
      <c r="F413" s="2"/>
      <c r="G413" s="1"/>
      <c r="H413" s="2"/>
      <c r="I413" s="2"/>
      <c r="J413" s="2"/>
      <c r="K413" s="2"/>
      <c r="L413" s="2"/>
      <c r="M413" s="2"/>
      <c r="N413" s="2"/>
      <c r="O413" s="2"/>
      <c r="P413" s="2"/>
      <c r="Q413" s="2"/>
      <c r="R413" s="2"/>
      <c r="S413" s="2"/>
      <c r="T413" s="2"/>
      <c r="U413" s="2"/>
      <c r="V413" s="2"/>
      <c r="W413" s="2"/>
      <c r="X413" s="2"/>
      <c r="Y413" s="2"/>
      <c r="Z413" s="2"/>
    </row>
    <row r="414" spans="1:26" ht="13.5" customHeight="1" x14ac:dyDescent="0.25">
      <c r="A414" s="25"/>
      <c r="B414" s="2"/>
      <c r="C414" s="2"/>
      <c r="D414" s="26"/>
      <c r="E414" s="27"/>
      <c r="F414" s="2"/>
      <c r="G414" s="1"/>
      <c r="H414" s="2"/>
      <c r="I414" s="2"/>
      <c r="J414" s="2"/>
      <c r="K414" s="2"/>
      <c r="L414" s="2"/>
      <c r="M414" s="2"/>
      <c r="N414" s="2"/>
      <c r="O414" s="2"/>
      <c r="P414" s="2"/>
      <c r="Q414" s="2"/>
      <c r="R414" s="2"/>
      <c r="S414" s="2"/>
      <c r="T414" s="2"/>
      <c r="U414" s="2"/>
      <c r="V414" s="2"/>
      <c r="W414" s="2"/>
      <c r="X414" s="2"/>
      <c r="Y414" s="2"/>
      <c r="Z414" s="2"/>
    </row>
    <row r="415" spans="1:26" ht="13.5" customHeight="1" x14ac:dyDescent="0.25">
      <c r="A415" s="25"/>
      <c r="B415" s="2"/>
      <c r="C415" s="2"/>
      <c r="D415" s="26"/>
      <c r="E415" s="27"/>
      <c r="F415" s="2"/>
      <c r="G415" s="1"/>
      <c r="H415" s="2"/>
      <c r="I415" s="2"/>
      <c r="J415" s="2"/>
      <c r="K415" s="2"/>
      <c r="L415" s="2"/>
      <c r="M415" s="2"/>
      <c r="N415" s="2"/>
      <c r="O415" s="2"/>
      <c r="P415" s="2"/>
      <c r="Q415" s="2"/>
      <c r="R415" s="2"/>
      <c r="S415" s="2"/>
      <c r="T415" s="2"/>
      <c r="U415" s="2"/>
      <c r="V415" s="2"/>
      <c r="W415" s="2"/>
      <c r="X415" s="2"/>
      <c r="Y415" s="2"/>
      <c r="Z415" s="2"/>
    </row>
    <row r="416" spans="1:26" ht="13.5" customHeight="1" x14ac:dyDescent="0.25">
      <c r="A416" s="25"/>
      <c r="B416" s="2"/>
      <c r="C416" s="2"/>
      <c r="D416" s="26"/>
      <c r="E416" s="27"/>
      <c r="F416" s="2"/>
      <c r="G416" s="1"/>
      <c r="H416" s="2"/>
      <c r="I416" s="2"/>
      <c r="J416" s="2"/>
      <c r="K416" s="2"/>
      <c r="L416" s="2"/>
      <c r="M416" s="2"/>
      <c r="N416" s="2"/>
      <c r="O416" s="2"/>
      <c r="P416" s="2"/>
      <c r="Q416" s="2"/>
      <c r="R416" s="2"/>
      <c r="S416" s="2"/>
      <c r="T416" s="2"/>
      <c r="U416" s="2"/>
      <c r="V416" s="2"/>
      <c r="W416" s="2"/>
      <c r="X416" s="2"/>
      <c r="Y416" s="2"/>
      <c r="Z416" s="2"/>
    </row>
    <row r="417" spans="1:26" ht="13.5" customHeight="1" x14ac:dyDescent="0.25">
      <c r="A417" s="25"/>
      <c r="B417" s="2"/>
      <c r="C417" s="2"/>
      <c r="D417" s="26"/>
      <c r="E417" s="27"/>
      <c r="F417" s="2"/>
      <c r="G417" s="1"/>
      <c r="H417" s="2"/>
      <c r="I417" s="2"/>
      <c r="J417" s="2"/>
      <c r="K417" s="2"/>
      <c r="L417" s="2"/>
      <c r="M417" s="2"/>
      <c r="N417" s="2"/>
      <c r="O417" s="2"/>
      <c r="P417" s="2"/>
      <c r="Q417" s="2"/>
      <c r="R417" s="2"/>
      <c r="S417" s="2"/>
      <c r="T417" s="2"/>
      <c r="U417" s="2"/>
      <c r="V417" s="2"/>
      <c r="W417" s="2"/>
      <c r="X417" s="2"/>
      <c r="Y417" s="2"/>
      <c r="Z417" s="2"/>
    </row>
    <row r="418" spans="1:26" ht="13.5" customHeight="1" x14ac:dyDescent="0.25">
      <c r="A418" s="25"/>
      <c r="B418" s="2"/>
      <c r="C418" s="2"/>
      <c r="D418" s="26"/>
      <c r="E418" s="27"/>
      <c r="F418" s="2"/>
      <c r="G418" s="1"/>
      <c r="H418" s="2"/>
      <c r="I418" s="2"/>
      <c r="J418" s="2"/>
      <c r="K418" s="2"/>
      <c r="L418" s="2"/>
      <c r="M418" s="2"/>
      <c r="N418" s="2"/>
      <c r="O418" s="2"/>
      <c r="P418" s="2"/>
      <c r="Q418" s="2"/>
      <c r="R418" s="2"/>
      <c r="S418" s="2"/>
      <c r="T418" s="2"/>
      <c r="U418" s="2"/>
      <c r="V418" s="2"/>
      <c r="W418" s="2"/>
      <c r="X418" s="2"/>
      <c r="Y418" s="2"/>
      <c r="Z418" s="2"/>
    </row>
    <row r="419" spans="1:26" ht="13.5" customHeight="1" x14ac:dyDescent="0.25">
      <c r="A419" s="25"/>
      <c r="B419" s="2"/>
      <c r="C419" s="2"/>
      <c r="D419" s="26"/>
      <c r="E419" s="27"/>
      <c r="F419" s="2"/>
      <c r="G419" s="1"/>
      <c r="H419" s="2"/>
      <c r="I419" s="2"/>
      <c r="J419" s="2"/>
      <c r="K419" s="2"/>
      <c r="L419" s="2"/>
      <c r="M419" s="2"/>
      <c r="N419" s="2"/>
      <c r="O419" s="2"/>
      <c r="P419" s="2"/>
      <c r="Q419" s="2"/>
      <c r="R419" s="2"/>
      <c r="S419" s="2"/>
      <c r="T419" s="2"/>
      <c r="U419" s="2"/>
      <c r="V419" s="2"/>
      <c r="W419" s="2"/>
      <c r="X419" s="2"/>
      <c r="Y419" s="2"/>
      <c r="Z419" s="2"/>
    </row>
    <row r="420" spans="1:26" ht="13.5" customHeight="1" x14ac:dyDescent="0.25">
      <c r="A420" s="25"/>
      <c r="B420" s="2"/>
      <c r="C420" s="2"/>
      <c r="D420" s="26"/>
      <c r="E420" s="27"/>
      <c r="F420" s="2"/>
      <c r="G420" s="1"/>
      <c r="H420" s="2"/>
      <c r="I420" s="2"/>
      <c r="J420" s="2"/>
      <c r="K420" s="2"/>
      <c r="L420" s="2"/>
      <c r="M420" s="2"/>
      <c r="N420" s="2"/>
      <c r="O420" s="2"/>
      <c r="P420" s="2"/>
      <c r="Q420" s="2"/>
      <c r="R420" s="2"/>
      <c r="S420" s="2"/>
      <c r="T420" s="2"/>
      <c r="U420" s="2"/>
      <c r="V420" s="2"/>
      <c r="W420" s="2"/>
      <c r="X420" s="2"/>
      <c r="Y420" s="2"/>
      <c r="Z420" s="2"/>
    </row>
    <row r="421" spans="1:26" ht="13.5" customHeight="1" x14ac:dyDescent="0.25">
      <c r="A421" s="25"/>
      <c r="B421" s="2"/>
      <c r="C421" s="2"/>
      <c r="D421" s="26"/>
      <c r="E421" s="27"/>
      <c r="F421" s="2"/>
      <c r="G421" s="1"/>
      <c r="H421" s="2"/>
      <c r="I421" s="2"/>
      <c r="J421" s="2"/>
      <c r="K421" s="2"/>
      <c r="L421" s="2"/>
      <c r="M421" s="2"/>
      <c r="N421" s="2"/>
      <c r="O421" s="2"/>
      <c r="P421" s="2"/>
      <c r="Q421" s="2"/>
      <c r="R421" s="2"/>
      <c r="S421" s="2"/>
      <c r="T421" s="2"/>
      <c r="U421" s="2"/>
      <c r="V421" s="2"/>
      <c r="W421" s="2"/>
      <c r="X421" s="2"/>
      <c r="Y421" s="2"/>
      <c r="Z421" s="2"/>
    </row>
    <row r="422" spans="1:26" ht="13.5" customHeight="1" x14ac:dyDescent="0.25">
      <c r="A422" s="25"/>
      <c r="B422" s="2"/>
      <c r="C422" s="2"/>
      <c r="D422" s="26"/>
      <c r="E422" s="27"/>
      <c r="F422" s="2"/>
      <c r="G422" s="1"/>
      <c r="H422" s="2"/>
      <c r="I422" s="2"/>
      <c r="J422" s="2"/>
      <c r="K422" s="2"/>
      <c r="L422" s="2"/>
      <c r="M422" s="2"/>
      <c r="N422" s="2"/>
      <c r="O422" s="2"/>
      <c r="P422" s="2"/>
      <c r="Q422" s="2"/>
      <c r="R422" s="2"/>
      <c r="S422" s="2"/>
      <c r="T422" s="2"/>
      <c r="U422" s="2"/>
      <c r="V422" s="2"/>
      <c r="W422" s="2"/>
      <c r="X422" s="2"/>
      <c r="Y422" s="2"/>
      <c r="Z422" s="2"/>
    </row>
    <row r="423" spans="1:26" ht="13.5" customHeight="1" x14ac:dyDescent="0.25">
      <c r="A423" s="25"/>
      <c r="B423" s="2"/>
      <c r="C423" s="2"/>
      <c r="D423" s="26"/>
      <c r="E423" s="27"/>
      <c r="F423" s="2"/>
      <c r="G423" s="1"/>
      <c r="H423" s="2"/>
      <c r="I423" s="2"/>
      <c r="J423" s="2"/>
      <c r="K423" s="2"/>
      <c r="L423" s="2"/>
      <c r="M423" s="2"/>
      <c r="N423" s="2"/>
      <c r="O423" s="2"/>
      <c r="P423" s="2"/>
      <c r="Q423" s="2"/>
      <c r="R423" s="2"/>
      <c r="S423" s="2"/>
      <c r="T423" s="2"/>
      <c r="U423" s="2"/>
      <c r="V423" s="2"/>
      <c r="W423" s="2"/>
      <c r="X423" s="2"/>
      <c r="Y423" s="2"/>
      <c r="Z423" s="2"/>
    </row>
    <row r="424" spans="1:26" ht="13.5" customHeight="1" x14ac:dyDescent="0.25">
      <c r="A424" s="25"/>
      <c r="B424" s="2"/>
      <c r="C424" s="2"/>
      <c r="D424" s="26"/>
      <c r="E424" s="27"/>
      <c r="F424" s="2"/>
      <c r="G424" s="1"/>
      <c r="H424" s="2"/>
      <c r="I424" s="2"/>
      <c r="J424" s="2"/>
      <c r="K424" s="2"/>
      <c r="L424" s="2"/>
      <c r="M424" s="2"/>
      <c r="N424" s="2"/>
      <c r="O424" s="2"/>
      <c r="P424" s="2"/>
      <c r="Q424" s="2"/>
      <c r="R424" s="2"/>
      <c r="S424" s="2"/>
      <c r="T424" s="2"/>
      <c r="U424" s="2"/>
      <c r="V424" s="2"/>
      <c r="W424" s="2"/>
      <c r="X424" s="2"/>
      <c r="Y424" s="2"/>
      <c r="Z424" s="2"/>
    </row>
    <row r="425" spans="1:26" ht="13.5" customHeight="1" x14ac:dyDescent="0.25">
      <c r="A425" s="25"/>
      <c r="B425" s="2"/>
      <c r="C425" s="2"/>
      <c r="D425" s="26"/>
      <c r="E425" s="27"/>
      <c r="F425" s="2"/>
      <c r="G425" s="1"/>
      <c r="H425" s="2"/>
      <c r="I425" s="2"/>
      <c r="J425" s="2"/>
      <c r="K425" s="2"/>
      <c r="L425" s="2"/>
      <c r="M425" s="2"/>
      <c r="N425" s="2"/>
      <c r="O425" s="2"/>
      <c r="P425" s="2"/>
      <c r="Q425" s="2"/>
      <c r="R425" s="2"/>
      <c r="S425" s="2"/>
      <c r="T425" s="2"/>
      <c r="U425" s="2"/>
      <c r="V425" s="2"/>
      <c r="W425" s="2"/>
      <c r="X425" s="2"/>
      <c r="Y425" s="2"/>
      <c r="Z425" s="2"/>
    </row>
    <row r="426" spans="1:26" ht="13.5" customHeight="1" x14ac:dyDescent="0.25">
      <c r="A426" s="25"/>
      <c r="B426" s="2"/>
      <c r="C426" s="2"/>
      <c r="D426" s="26"/>
      <c r="E426" s="27"/>
      <c r="F426" s="2"/>
      <c r="G426" s="1"/>
      <c r="H426" s="2"/>
      <c r="I426" s="2"/>
      <c r="J426" s="2"/>
      <c r="K426" s="2"/>
      <c r="L426" s="2"/>
      <c r="M426" s="2"/>
      <c r="N426" s="2"/>
      <c r="O426" s="2"/>
      <c r="P426" s="2"/>
      <c r="Q426" s="2"/>
      <c r="R426" s="2"/>
      <c r="S426" s="2"/>
      <c r="T426" s="2"/>
      <c r="U426" s="2"/>
      <c r="V426" s="2"/>
      <c r="W426" s="2"/>
      <c r="X426" s="2"/>
      <c r="Y426" s="2"/>
      <c r="Z426" s="2"/>
    </row>
    <row r="427" spans="1:26" ht="13.5" customHeight="1" x14ac:dyDescent="0.25">
      <c r="A427" s="25"/>
      <c r="B427" s="2"/>
      <c r="C427" s="2"/>
      <c r="D427" s="26"/>
      <c r="E427" s="27"/>
      <c r="F427" s="2"/>
      <c r="G427" s="1"/>
      <c r="H427" s="2"/>
      <c r="I427" s="2"/>
      <c r="J427" s="2"/>
      <c r="K427" s="2"/>
      <c r="L427" s="2"/>
      <c r="M427" s="2"/>
      <c r="N427" s="2"/>
      <c r="O427" s="2"/>
      <c r="P427" s="2"/>
      <c r="Q427" s="2"/>
      <c r="R427" s="2"/>
      <c r="S427" s="2"/>
      <c r="T427" s="2"/>
      <c r="U427" s="2"/>
      <c r="V427" s="2"/>
      <c r="W427" s="2"/>
      <c r="X427" s="2"/>
      <c r="Y427" s="2"/>
      <c r="Z427" s="2"/>
    </row>
    <row r="428" spans="1:26" ht="13.5" customHeight="1" x14ac:dyDescent="0.25">
      <c r="A428" s="25"/>
      <c r="B428" s="2"/>
      <c r="C428" s="2"/>
      <c r="D428" s="26"/>
      <c r="E428" s="27"/>
      <c r="F428" s="2"/>
      <c r="G428" s="1"/>
      <c r="H428" s="2"/>
      <c r="I428" s="2"/>
      <c r="J428" s="2"/>
      <c r="K428" s="2"/>
      <c r="L428" s="2"/>
      <c r="M428" s="2"/>
      <c r="N428" s="2"/>
      <c r="O428" s="2"/>
      <c r="P428" s="2"/>
      <c r="Q428" s="2"/>
      <c r="R428" s="2"/>
      <c r="S428" s="2"/>
      <c r="T428" s="2"/>
      <c r="U428" s="2"/>
      <c r="V428" s="2"/>
      <c r="W428" s="2"/>
      <c r="X428" s="2"/>
      <c r="Y428" s="2"/>
      <c r="Z428" s="2"/>
    </row>
    <row r="429" spans="1:26" ht="13.5" customHeight="1" x14ac:dyDescent="0.25">
      <c r="A429" s="25"/>
      <c r="B429" s="2"/>
      <c r="C429" s="2"/>
      <c r="D429" s="26"/>
      <c r="E429" s="27"/>
      <c r="F429" s="2"/>
      <c r="G429" s="1"/>
      <c r="H429" s="2"/>
      <c r="I429" s="2"/>
      <c r="J429" s="2"/>
      <c r="K429" s="2"/>
      <c r="L429" s="2"/>
      <c r="M429" s="2"/>
      <c r="N429" s="2"/>
      <c r="O429" s="2"/>
      <c r="P429" s="2"/>
      <c r="Q429" s="2"/>
      <c r="R429" s="2"/>
      <c r="S429" s="2"/>
      <c r="T429" s="2"/>
      <c r="U429" s="2"/>
      <c r="V429" s="2"/>
      <c r="W429" s="2"/>
      <c r="X429" s="2"/>
      <c r="Y429" s="2"/>
      <c r="Z429" s="2"/>
    </row>
    <row r="430" spans="1:26" ht="13.5" customHeight="1" x14ac:dyDescent="0.25">
      <c r="A430" s="25"/>
      <c r="B430" s="2"/>
      <c r="C430" s="2"/>
      <c r="D430" s="26"/>
      <c r="E430" s="27"/>
      <c r="F430" s="2"/>
      <c r="G430" s="1"/>
      <c r="H430" s="2"/>
      <c r="I430" s="2"/>
      <c r="J430" s="2"/>
      <c r="K430" s="2"/>
      <c r="L430" s="2"/>
      <c r="M430" s="2"/>
      <c r="N430" s="2"/>
      <c r="O430" s="2"/>
      <c r="P430" s="2"/>
      <c r="Q430" s="2"/>
      <c r="R430" s="2"/>
      <c r="S430" s="2"/>
      <c r="T430" s="2"/>
      <c r="U430" s="2"/>
      <c r="V430" s="2"/>
      <c r="W430" s="2"/>
      <c r="X430" s="2"/>
      <c r="Y430" s="2"/>
      <c r="Z430" s="2"/>
    </row>
    <row r="431" spans="1:26" ht="13.5" customHeight="1" x14ac:dyDescent="0.25">
      <c r="A431" s="25"/>
      <c r="B431" s="2"/>
      <c r="C431" s="2"/>
      <c r="D431" s="26"/>
      <c r="E431" s="27"/>
      <c r="F431" s="2"/>
      <c r="G431" s="1"/>
      <c r="H431" s="2"/>
      <c r="I431" s="2"/>
      <c r="J431" s="2"/>
      <c r="K431" s="2"/>
      <c r="L431" s="2"/>
      <c r="M431" s="2"/>
      <c r="N431" s="2"/>
      <c r="O431" s="2"/>
      <c r="P431" s="2"/>
      <c r="Q431" s="2"/>
      <c r="R431" s="2"/>
      <c r="S431" s="2"/>
      <c r="T431" s="2"/>
      <c r="U431" s="2"/>
      <c r="V431" s="2"/>
      <c r="W431" s="2"/>
      <c r="X431" s="2"/>
      <c r="Y431" s="2"/>
      <c r="Z431" s="2"/>
    </row>
    <row r="432" spans="1:26" ht="13.5" customHeight="1" x14ac:dyDescent="0.25">
      <c r="A432" s="25"/>
      <c r="B432" s="2"/>
      <c r="C432" s="2"/>
      <c r="D432" s="26"/>
      <c r="E432" s="27"/>
      <c r="F432" s="2"/>
      <c r="G432" s="1"/>
      <c r="H432" s="2"/>
      <c r="I432" s="2"/>
      <c r="J432" s="2"/>
      <c r="K432" s="2"/>
      <c r="L432" s="2"/>
      <c r="M432" s="2"/>
      <c r="N432" s="2"/>
      <c r="O432" s="2"/>
      <c r="P432" s="2"/>
      <c r="Q432" s="2"/>
      <c r="R432" s="2"/>
      <c r="S432" s="2"/>
      <c r="T432" s="2"/>
      <c r="U432" s="2"/>
      <c r="V432" s="2"/>
      <c r="W432" s="2"/>
      <c r="X432" s="2"/>
      <c r="Y432" s="2"/>
      <c r="Z432" s="2"/>
    </row>
    <row r="433" spans="1:26" ht="13.5" customHeight="1" x14ac:dyDescent="0.25">
      <c r="A433" s="25"/>
      <c r="B433" s="2"/>
      <c r="C433" s="2"/>
      <c r="D433" s="26"/>
      <c r="E433" s="27"/>
      <c r="F433" s="2"/>
      <c r="G433" s="1"/>
      <c r="H433" s="2"/>
      <c r="I433" s="2"/>
      <c r="J433" s="2"/>
      <c r="K433" s="2"/>
      <c r="L433" s="2"/>
      <c r="M433" s="2"/>
      <c r="N433" s="2"/>
      <c r="O433" s="2"/>
      <c r="P433" s="2"/>
      <c r="Q433" s="2"/>
      <c r="R433" s="2"/>
      <c r="S433" s="2"/>
      <c r="T433" s="2"/>
      <c r="U433" s="2"/>
      <c r="V433" s="2"/>
      <c r="W433" s="2"/>
      <c r="X433" s="2"/>
      <c r="Y433" s="2"/>
      <c r="Z433" s="2"/>
    </row>
    <row r="434" spans="1:26" ht="13.5" customHeight="1" x14ac:dyDescent="0.25">
      <c r="A434" s="25"/>
      <c r="B434" s="2"/>
      <c r="C434" s="2"/>
      <c r="D434" s="26"/>
      <c r="E434" s="27"/>
      <c r="F434" s="2"/>
      <c r="G434" s="1"/>
      <c r="H434" s="2"/>
      <c r="I434" s="2"/>
      <c r="J434" s="2"/>
      <c r="K434" s="2"/>
      <c r="L434" s="2"/>
      <c r="M434" s="2"/>
      <c r="N434" s="2"/>
      <c r="O434" s="2"/>
      <c r="P434" s="2"/>
      <c r="Q434" s="2"/>
      <c r="R434" s="2"/>
      <c r="S434" s="2"/>
      <c r="T434" s="2"/>
      <c r="U434" s="2"/>
      <c r="V434" s="2"/>
      <c r="W434" s="2"/>
      <c r="X434" s="2"/>
      <c r="Y434" s="2"/>
      <c r="Z434" s="2"/>
    </row>
    <row r="435" spans="1:26" ht="13.5" customHeight="1" x14ac:dyDescent="0.25">
      <c r="A435" s="25"/>
      <c r="B435" s="2"/>
      <c r="C435" s="2"/>
      <c r="D435" s="26"/>
      <c r="E435" s="27"/>
      <c r="F435" s="2"/>
      <c r="G435" s="1"/>
      <c r="H435" s="2"/>
      <c r="I435" s="2"/>
      <c r="J435" s="2"/>
      <c r="K435" s="2"/>
      <c r="L435" s="2"/>
      <c r="M435" s="2"/>
      <c r="N435" s="2"/>
      <c r="O435" s="2"/>
      <c r="P435" s="2"/>
      <c r="Q435" s="2"/>
      <c r="R435" s="2"/>
      <c r="S435" s="2"/>
      <c r="T435" s="2"/>
      <c r="U435" s="2"/>
      <c r="V435" s="2"/>
      <c r="W435" s="2"/>
      <c r="X435" s="2"/>
      <c r="Y435" s="2"/>
      <c r="Z435" s="2"/>
    </row>
    <row r="436" spans="1:26" ht="13.5" customHeight="1" x14ac:dyDescent="0.25">
      <c r="A436" s="25"/>
      <c r="B436" s="2"/>
      <c r="C436" s="2"/>
      <c r="D436" s="26"/>
      <c r="E436" s="27"/>
      <c r="F436" s="2"/>
      <c r="G436" s="1"/>
      <c r="H436" s="2"/>
      <c r="I436" s="2"/>
      <c r="J436" s="2"/>
      <c r="K436" s="2"/>
      <c r="L436" s="2"/>
      <c r="M436" s="2"/>
      <c r="N436" s="2"/>
      <c r="O436" s="2"/>
      <c r="P436" s="2"/>
      <c r="Q436" s="2"/>
      <c r="R436" s="2"/>
      <c r="S436" s="2"/>
      <c r="T436" s="2"/>
      <c r="U436" s="2"/>
      <c r="V436" s="2"/>
      <c r="W436" s="2"/>
      <c r="X436" s="2"/>
      <c r="Y436" s="2"/>
      <c r="Z436" s="2"/>
    </row>
    <row r="437" spans="1:26" ht="13.5" customHeight="1" x14ac:dyDescent="0.25">
      <c r="A437" s="25"/>
      <c r="B437" s="2"/>
      <c r="C437" s="2"/>
      <c r="D437" s="26"/>
      <c r="E437" s="27"/>
      <c r="F437" s="2"/>
      <c r="G437" s="1"/>
      <c r="H437" s="2"/>
      <c r="I437" s="2"/>
      <c r="J437" s="2"/>
      <c r="K437" s="2"/>
      <c r="L437" s="2"/>
      <c r="M437" s="2"/>
      <c r="N437" s="2"/>
      <c r="O437" s="2"/>
      <c r="P437" s="2"/>
      <c r="Q437" s="2"/>
      <c r="R437" s="2"/>
      <c r="S437" s="2"/>
      <c r="T437" s="2"/>
      <c r="U437" s="2"/>
      <c r="V437" s="2"/>
      <c r="W437" s="2"/>
      <c r="X437" s="2"/>
      <c r="Y437" s="2"/>
      <c r="Z437" s="2"/>
    </row>
    <row r="438" spans="1:26" ht="13.5" customHeight="1" x14ac:dyDescent="0.25">
      <c r="A438" s="25"/>
      <c r="B438" s="2"/>
      <c r="C438" s="2"/>
      <c r="D438" s="26"/>
      <c r="E438" s="27"/>
      <c r="F438" s="2"/>
      <c r="G438" s="1"/>
      <c r="H438" s="2"/>
      <c r="I438" s="2"/>
      <c r="J438" s="2"/>
      <c r="K438" s="2"/>
      <c r="L438" s="2"/>
      <c r="M438" s="2"/>
      <c r="N438" s="2"/>
      <c r="O438" s="2"/>
      <c r="P438" s="2"/>
      <c r="Q438" s="2"/>
      <c r="R438" s="2"/>
      <c r="S438" s="2"/>
      <c r="T438" s="2"/>
      <c r="U438" s="2"/>
      <c r="V438" s="2"/>
      <c r="W438" s="2"/>
      <c r="X438" s="2"/>
      <c r="Y438" s="2"/>
      <c r="Z438" s="2"/>
    </row>
    <row r="439" spans="1:26" ht="13.5" customHeight="1" x14ac:dyDescent="0.25">
      <c r="A439" s="25"/>
      <c r="B439" s="2"/>
      <c r="C439" s="2"/>
      <c r="D439" s="26"/>
      <c r="E439" s="27"/>
      <c r="F439" s="2"/>
      <c r="G439" s="1"/>
      <c r="H439" s="2"/>
      <c r="I439" s="2"/>
      <c r="J439" s="2"/>
      <c r="K439" s="2"/>
      <c r="L439" s="2"/>
      <c r="M439" s="2"/>
      <c r="N439" s="2"/>
      <c r="O439" s="2"/>
      <c r="P439" s="2"/>
      <c r="Q439" s="2"/>
      <c r="R439" s="2"/>
      <c r="S439" s="2"/>
      <c r="T439" s="2"/>
      <c r="U439" s="2"/>
      <c r="V439" s="2"/>
      <c r="W439" s="2"/>
      <c r="X439" s="2"/>
      <c r="Y439" s="2"/>
      <c r="Z439" s="2"/>
    </row>
    <row r="440" spans="1:26" ht="13.5" customHeight="1" x14ac:dyDescent="0.25">
      <c r="A440" s="25"/>
      <c r="B440" s="2"/>
      <c r="C440" s="2"/>
      <c r="D440" s="26"/>
      <c r="E440" s="27"/>
      <c r="F440" s="2"/>
      <c r="G440" s="1"/>
      <c r="H440" s="2"/>
      <c r="I440" s="2"/>
      <c r="J440" s="2"/>
      <c r="K440" s="2"/>
      <c r="L440" s="2"/>
      <c r="M440" s="2"/>
      <c r="N440" s="2"/>
      <c r="O440" s="2"/>
      <c r="P440" s="2"/>
      <c r="Q440" s="2"/>
      <c r="R440" s="2"/>
      <c r="S440" s="2"/>
      <c r="T440" s="2"/>
      <c r="U440" s="2"/>
      <c r="V440" s="2"/>
      <c r="W440" s="2"/>
      <c r="X440" s="2"/>
      <c r="Y440" s="2"/>
      <c r="Z440" s="2"/>
    </row>
    <row r="441" spans="1:26" ht="13.5" customHeight="1" x14ac:dyDescent="0.25">
      <c r="A441" s="25"/>
      <c r="B441" s="2"/>
      <c r="C441" s="2"/>
      <c r="D441" s="26"/>
      <c r="E441" s="27"/>
      <c r="F441" s="2"/>
      <c r="G441" s="1"/>
      <c r="H441" s="2"/>
      <c r="I441" s="2"/>
      <c r="J441" s="2"/>
      <c r="K441" s="2"/>
      <c r="L441" s="2"/>
      <c r="M441" s="2"/>
      <c r="N441" s="2"/>
      <c r="O441" s="2"/>
      <c r="P441" s="2"/>
      <c r="Q441" s="2"/>
      <c r="R441" s="2"/>
      <c r="S441" s="2"/>
      <c r="T441" s="2"/>
      <c r="U441" s="2"/>
      <c r="V441" s="2"/>
      <c r="W441" s="2"/>
      <c r="X441" s="2"/>
      <c r="Y441" s="2"/>
      <c r="Z441" s="2"/>
    </row>
    <row r="442" spans="1:26" ht="13.5" customHeight="1" x14ac:dyDescent="0.25">
      <c r="A442" s="25"/>
      <c r="B442" s="2"/>
      <c r="C442" s="2"/>
      <c r="D442" s="26"/>
      <c r="E442" s="27"/>
      <c r="F442" s="2"/>
      <c r="G442" s="1"/>
      <c r="H442" s="2"/>
      <c r="I442" s="2"/>
      <c r="J442" s="2"/>
      <c r="K442" s="2"/>
      <c r="L442" s="2"/>
      <c r="M442" s="2"/>
      <c r="N442" s="2"/>
      <c r="O442" s="2"/>
      <c r="P442" s="2"/>
      <c r="Q442" s="2"/>
      <c r="R442" s="2"/>
      <c r="S442" s="2"/>
      <c r="T442" s="2"/>
      <c r="U442" s="2"/>
      <c r="V442" s="2"/>
      <c r="W442" s="2"/>
      <c r="X442" s="2"/>
      <c r="Y442" s="2"/>
      <c r="Z442" s="2"/>
    </row>
    <row r="443" spans="1:26" ht="13.5" customHeight="1" x14ac:dyDescent="0.25">
      <c r="A443" s="25"/>
      <c r="B443" s="2"/>
      <c r="C443" s="2"/>
      <c r="D443" s="26"/>
      <c r="E443" s="27"/>
      <c r="F443" s="2"/>
      <c r="G443" s="1"/>
      <c r="H443" s="2"/>
      <c r="I443" s="2"/>
      <c r="J443" s="2"/>
      <c r="K443" s="2"/>
      <c r="L443" s="2"/>
      <c r="M443" s="2"/>
      <c r="N443" s="2"/>
      <c r="O443" s="2"/>
      <c r="P443" s="2"/>
      <c r="Q443" s="2"/>
      <c r="R443" s="2"/>
      <c r="S443" s="2"/>
      <c r="T443" s="2"/>
      <c r="U443" s="2"/>
      <c r="V443" s="2"/>
      <c r="W443" s="2"/>
      <c r="X443" s="2"/>
      <c r="Y443" s="2"/>
      <c r="Z443" s="2"/>
    </row>
    <row r="444" spans="1:26" ht="13.5" customHeight="1" x14ac:dyDescent="0.25">
      <c r="A444" s="25"/>
      <c r="B444" s="2"/>
      <c r="C444" s="2"/>
      <c r="D444" s="26"/>
      <c r="E444" s="27"/>
      <c r="F444" s="2"/>
      <c r="G444" s="1"/>
      <c r="H444" s="2"/>
      <c r="I444" s="2"/>
      <c r="J444" s="2"/>
      <c r="K444" s="2"/>
      <c r="L444" s="2"/>
      <c r="M444" s="2"/>
      <c r="N444" s="2"/>
      <c r="O444" s="2"/>
      <c r="P444" s="2"/>
      <c r="Q444" s="2"/>
      <c r="R444" s="2"/>
      <c r="S444" s="2"/>
      <c r="T444" s="2"/>
      <c r="U444" s="2"/>
      <c r="V444" s="2"/>
      <c r="W444" s="2"/>
      <c r="X444" s="2"/>
      <c r="Y444" s="2"/>
      <c r="Z444" s="2"/>
    </row>
    <row r="445" spans="1:26" ht="13.5" customHeight="1" x14ac:dyDescent="0.25">
      <c r="A445" s="25"/>
      <c r="B445" s="2"/>
      <c r="C445" s="2"/>
      <c r="D445" s="26"/>
      <c r="E445" s="27"/>
      <c r="F445" s="2"/>
      <c r="G445" s="1"/>
      <c r="H445" s="2"/>
      <c r="I445" s="2"/>
      <c r="J445" s="2"/>
      <c r="K445" s="2"/>
      <c r="L445" s="2"/>
      <c r="M445" s="2"/>
      <c r="N445" s="2"/>
      <c r="O445" s="2"/>
      <c r="P445" s="2"/>
      <c r="Q445" s="2"/>
      <c r="R445" s="2"/>
      <c r="S445" s="2"/>
      <c r="T445" s="2"/>
      <c r="U445" s="2"/>
      <c r="V445" s="2"/>
      <c r="W445" s="2"/>
      <c r="X445" s="2"/>
      <c r="Y445" s="2"/>
      <c r="Z445" s="2"/>
    </row>
    <row r="446" spans="1:26" ht="13.5" customHeight="1" x14ac:dyDescent="0.25">
      <c r="A446" s="25"/>
      <c r="B446" s="2"/>
      <c r="C446" s="2"/>
      <c r="D446" s="26"/>
      <c r="E446" s="27"/>
      <c r="F446" s="2"/>
      <c r="G446" s="1"/>
      <c r="H446" s="2"/>
      <c r="I446" s="2"/>
      <c r="J446" s="2"/>
      <c r="K446" s="2"/>
      <c r="L446" s="2"/>
      <c r="M446" s="2"/>
      <c r="N446" s="2"/>
      <c r="O446" s="2"/>
      <c r="P446" s="2"/>
      <c r="Q446" s="2"/>
      <c r="R446" s="2"/>
      <c r="S446" s="2"/>
      <c r="T446" s="2"/>
      <c r="U446" s="2"/>
      <c r="V446" s="2"/>
      <c r="W446" s="2"/>
      <c r="X446" s="2"/>
      <c r="Y446" s="2"/>
      <c r="Z446" s="2"/>
    </row>
    <row r="447" spans="1:26" ht="13.5" customHeight="1" x14ac:dyDescent="0.25">
      <c r="A447" s="25"/>
      <c r="B447" s="2"/>
      <c r="C447" s="2"/>
      <c r="D447" s="26"/>
      <c r="E447" s="27"/>
      <c r="F447" s="2"/>
      <c r="G447" s="1"/>
      <c r="H447" s="2"/>
      <c r="I447" s="2"/>
      <c r="J447" s="2"/>
      <c r="K447" s="2"/>
      <c r="L447" s="2"/>
      <c r="M447" s="2"/>
      <c r="N447" s="2"/>
      <c r="O447" s="2"/>
      <c r="P447" s="2"/>
      <c r="Q447" s="2"/>
      <c r="R447" s="2"/>
      <c r="S447" s="2"/>
      <c r="T447" s="2"/>
      <c r="U447" s="2"/>
      <c r="V447" s="2"/>
      <c r="W447" s="2"/>
      <c r="X447" s="2"/>
      <c r="Y447" s="2"/>
      <c r="Z447" s="2"/>
    </row>
    <row r="448" spans="1:26" ht="13.5" customHeight="1" x14ac:dyDescent="0.25">
      <c r="A448" s="25"/>
      <c r="B448" s="2"/>
      <c r="C448" s="2"/>
      <c r="D448" s="26"/>
      <c r="E448" s="27"/>
      <c r="F448" s="2"/>
      <c r="G448" s="1"/>
      <c r="H448" s="2"/>
      <c r="I448" s="2"/>
      <c r="J448" s="2"/>
      <c r="K448" s="2"/>
      <c r="L448" s="2"/>
      <c r="M448" s="2"/>
      <c r="N448" s="2"/>
      <c r="O448" s="2"/>
      <c r="P448" s="2"/>
      <c r="Q448" s="2"/>
      <c r="R448" s="2"/>
      <c r="S448" s="2"/>
      <c r="T448" s="2"/>
      <c r="U448" s="2"/>
      <c r="V448" s="2"/>
      <c r="W448" s="2"/>
      <c r="X448" s="2"/>
      <c r="Y448" s="2"/>
      <c r="Z448" s="2"/>
    </row>
    <row r="449" spans="1:26" ht="13.5" customHeight="1" x14ac:dyDescent="0.25">
      <c r="A449" s="25"/>
      <c r="B449" s="2"/>
      <c r="C449" s="2"/>
      <c r="D449" s="26"/>
      <c r="E449" s="27"/>
      <c r="F449" s="2"/>
      <c r="G449" s="1"/>
      <c r="H449" s="2"/>
      <c r="I449" s="2"/>
      <c r="J449" s="2"/>
      <c r="K449" s="2"/>
      <c r="L449" s="2"/>
      <c r="M449" s="2"/>
      <c r="N449" s="2"/>
      <c r="O449" s="2"/>
      <c r="P449" s="2"/>
      <c r="Q449" s="2"/>
      <c r="R449" s="2"/>
      <c r="S449" s="2"/>
      <c r="T449" s="2"/>
      <c r="U449" s="2"/>
      <c r="V449" s="2"/>
      <c r="W449" s="2"/>
      <c r="X449" s="2"/>
      <c r="Y449" s="2"/>
      <c r="Z449" s="2"/>
    </row>
    <row r="450" spans="1:26" ht="13.5" customHeight="1" x14ac:dyDescent="0.25">
      <c r="A450" s="25"/>
      <c r="B450" s="2"/>
      <c r="C450" s="2"/>
      <c r="D450" s="26"/>
      <c r="E450" s="27"/>
      <c r="F450" s="2"/>
      <c r="G450" s="1"/>
      <c r="H450" s="2"/>
      <c r="I450" s="2"/>
      <c r="J450" s="2"/>
      <c r="K450" s="2"/>
      <c r="L450" s="2"/>
      <c r="M450" s="2"/>
      <c r="N450" s="2"/>
      <c r="O450" s="2"/>
      <c r="P450" s="2"/>
      <c r="Q450" s="2"/>
      <c r="R450" s="2"/>
      <c r="S450" s="2"/>
      <c r="T450" s="2"/>
      <c r="U450" s="2"/>
      <c r="V450" s="2"/>
      <c r="W450" s="2"/>
      <c r="X450" s="2"/>
      <c r="Y450" s="2"/>
      <c r="Z450" s="2"/>
    </row>
    <row r="451" spans="1:26" ht="13.5" customHeight="1" x14ac:dyDescent="0.25">
      <c r="A451" s="25"/>
      <c r="B451" s="2"/>
      <c r="C451" s="2"/>
      <c r="D451" s="26"/>
      <c r="E451" s="27"/>
      <c r="F451" s="2"/>
      <c r="G451" s="1"/>
      <c r="H451" s="2"/>
      <c r="I451" s="2"/>
      <c r="J451" s="2"/>
      <c r="K451" s="2"/>
      <c r="L451" s="2"/>
      <c r="M451" s="2"/>
      <c r="N451" s="2"/>
      <c r="O451" s="2"/>
      <c r="P451" s="2"/>
      <c r="Q451" s="2"/>
      <c r="R451" s="2"/>
      <c r="S451" s="2"/>
      <c r="T451" s="2"/>
      <c r="U451" s="2"/>
      <c r="V451" s="2"/>
      <c r="W451" s="2"/>
      <c r="X451" s="2"/>
      <c r="Y451" s="2"/>
      <c r="Z451" s="2"/>
    </row>
    <row r="452" spans="1:26" ht="13.5" customHeight="1" x14ac:dyDescent="0.25">
      <c r="A452" s="25"/>
      <c r="B452" s="2"/>
      <c r="C452" s="2"/>
      <c r="D452" s="26"/>
      <c r="E452" s="27"/>
      <c r="F452" s="2"/>
      <c r="G452" s="1"/>
      <c r="H452" s="2"/>
      <c r="I452" s="2"/>
      <c r="J452" s="2"/>
      <c r="K452" s="2"/>
      <c r="L452" s="2"/>
      <c r="M452" s="2"/>
      <c r="N452" s="2"/>
      <c r="O452" s="2"/>
      <c r="P452" s="2"/>
      <c r="Q452" s="2"/>
      <c r="R452" s="2"/>
      <c r="S452" s="2"/>
      <c r="T452" s="2"/>
      <c r="U452" s="2"/>
      <c r="V452" s="2"/>
      <c r="W452" s="2"/>
      <c r="X452" s="2"/>
      <c r="Y452" s="2"/>
      <c r="Z452" s="2"/>
    </row>
    <row r="453" spans="1:26" ht="13.5" customHeight="1" x14ac:dyDescent="0.25">
      <c r="A453" s="25"/>
      <c r="B453" s="2"/>
      <c r="C453" s="2"/>
      <c r="D453" s="26"/>
      <c r="E453" s="27"/>
      <c r="F453" s="2"/>
      <c r="G453" s="1"/>
      <c r="H453" s="2"/>
      <c r="I453" s="2"/>
      <c r="J453" s="2"/>
      <c r="K453" s="2"/>
      <c r="L453" s="2"/>
      <c r="M453" s="2"/>
      <c r="N453" s="2"/>
      <c r="O453" s="2"/>
      <c r="P453" s="2"/>
      <c r="Q453" s="2"/>
      <c r="R453" s="2"/>
      <c r="S453" s="2"/>
      <c r="T453" s="2"/>
      <c r="U453" s="2"/>
      <c r="V453" s="2"/>
      <c r="W453" s="2"/>
      <c r="X453" s="2"/>
      <c r="Y453" s="2"/>
      <c r="Z453" s="2"/>
    </row>
    <row r="454" spans="1:26" ht="13.5" customHeight="1" x14ac:dyDescent="0.25">
      <c r="A454" s="25"/>
      <c r="B454" s="2"/>
      <c r="C454" s="2"/>
      <c r="D454" s="26"/>
      <c r="E454" s="27"/>
      <c r="F454" s="2"/>
      <c r="G454" s="1"/>
      <c r="H454" s="2"/>
      <c r="I454" s="2"/>
      <c r="J454" s="2"/>
      <c r="K454" s="2"/>
      <c r="L454" s="2"/>
      <c r="M454" s="2"/>
      <c r="N454" s="2"/>
      <c r="O454" s="2"/>
      <c r="P454" s="2"/>
      <c r="Q454" s="2"/>
      <c r="R454" s="2"/>
      <c r="S454" s="2"/>
      <c r="T454" s="2"/>
      <c r="U454" s="2"/>
      <c r="V454" s="2"/>
      <c r="W454" s="2"/>
      <c r="X454" s="2"/>
      <c r="Y454" s="2"/>
      <c r="Z454" s="2"/>
    </row>
    <row r="455" spans="1:26" ht="13.5" customHeight="1" x14ac:dyDescent="0.25">
      <c r="A455" s="25"/>
      <c r="B455" s="2"/>
      <c r="C455" s="2"/>
      <c r="D455" s="26"/>
      <c r="E455" s="27"/>
      <c r="F455" s="2"/>
      <c r="G455" s="1"/>
      <c r="H455" s="2"/>
      <c r="I455" s="2"/>
      <c r="J455" s="2"/>
      <c r="K455" s="2"/>
      <c r="L455" s="2"/>
      <c r="M455" s="2"/>
      <c r="N455" s="2"/>
      <c r="O455" s="2"/>
      <c r="P455" s="2"/>
      <c r="Q455" s="2"/>
      <c r="R455" s="2"/>
      <c r="S455" s="2"/>
      <c r="T455" s="2"/>
      <c r="U455" s="2"/>
      <c r="V455" s="2"/>
      <c r="W455" s="2"/>
      <c r="X455" s="2"/>
      <c r="Y455" s="2"/>
      <c r="Z455" s="2"/>
    </row>
    <row r="456" spans="1:26" ht="13.5" customHeight="1" x14ac:dyDescent="0.25">
      <c r="A456" s="25"/>
      <c r="B456" s="2"/>
      <c r="C456" s="2"/>
      <c r="D456" s="26"/>
      <c r="E456" s="27"/>
      <c r="F456" s="2"/>
      <c r="G456" s="1"/>
      <c r="H456" s="2"/>
      <c r="I456" s="2"/>
      <c r="J456" s="2"/>
      <c r="K456" s="2"/>
      <c r="L456" s="2"/>
      <c r="M456" s="2"/>
      <c r="N456" s="2"/>
      <c r="O456" s="2"/>
      <c r="P456" s="2"/>
      <c r="Q456" s="2"/>
      <c r="R456" s="2"/>
      <c r="S456" s="2"/>
      <c r="T456" s="2"/>
      <c r="U456" s="2"/>
      <c r="V456" s="2"/>
      <c r="W456" s="2"/>
      <c r="X456" s="2"/>
      <c r="Y456" s="2"/>
      <c r="Z456" s="2"/>
    </row>
    <row r="457" spans="1:26" ht="13.5" customHeight="1" x14ac:dyDescent="0.25">
      <c r="A457" s="25"/>
      <c r="B457" s="2"/>
      <c r="C457" s="2"/>
      <c r="D457" s="26"/>
      <c r="E457" s="27"/>
      <c r="F457" s="2"/>
      <c r="G457" s="1"/>
      <c r="H457" s="2"/>
      <c r="I457" s="2"/>
      <c r="J457" s="2"/>
      <c r="K457" s="2"/>
      <c r="L457" s="2"/>
      <c r="M457" s="2"/>
      <c r="N457" s="2"/>
      <c r="O457" s="2"/>
      <c r="P457" s="2"/>
      <c r="Q457" s="2"/>
      <c r="R457" s="2"/>
      <c r="S457" s="2"/>
      <c r="T457" s="2"/>
      <c r="U457" s="2"/>
      <c r="V457" s="2"/>
      <c r="W457" s="2"/>
      <c r="X457" s="2"/>
      <c r="Y457" s="2"/>
      <c r="Z457" s="2"/>
    </row>
    <row r="458" spans="1:26" ht="13.5" customHeight="1" x14ac:dyDescent="0.25">
      <c r="A458" s="25"/>
      <c r="B458" s="2"/>
      <c r="C458" s="2"/>
      <c r="D458" s="26"/>
      <c r="E458" s="27"/>
      <c r="F458" s="2"/>
      <c r="G458" s="1"/>
      <c r="H458" s="2"/>
      <c r="I458" s="2"/>
      <c r="J458" s="2"/>
      <c r="K458" s="2"/>
      <c r="L458" s="2"/>
      <c r="M458" s="2"/>
      <c r="N458" s="2"/>
      <c r="O458" s="2"/>
      <c r="P458" s="2"/>
      <c r="Q458" s="2"/>
      <c r="R458" s="2"/>
      <c r="S458" s="2"/>
      <c r="T458" s="2"/>
      <c r="U458" s="2"/>
      <c r="V458" s="2"/>
      <c r="W458" s="2"/>
      <c r="X458" s="2"/>
      <c r="Y458" s="2"/>
      <c r="Z458" s="2"/>
    </row>
    <row r="459" spans="1:26" ht="13.5" customHeight="1" x14ac:dyDescent="0.25">
      <c r="A459" s="25"/>
      <c r="B459" s="2"/>
      <c r="C459" s="2"/>
      <c r="D459" s="26"/>
      <c r="E459" s="27"/>
      <c r="F459" s="2"/>
      <c r="G459" s="1"/>
      <c r="H459" s="2"/>
      <c r="I459" s="2"/>
      <c r="J459" s="2"/>
      <c r="K459" s="2"/>
      <c r="L459" s="2"/>
      <c r="M459" s="2"/>
      <c r="N459" s="2"/>
      <c r="O459" s="2"/>
      <c r="P459" s="2"/>
      <c r="Q459" s="2"/>
      <c r="R459" s="2"/>
      <c r="S459" s="2"/>
      <c r="T459" s="2"/>
      <c r="U459" s="2"/>
      <c r="V459" s="2"/>
      <c r="W459" s="2"/>
      <c r="X459" s="2"/>
      <c r="Y459" s="2"/>
      <c r="Z459" s="2"/>
    </row>
    <row r="460" spans="1:26" ht="13.5" customHeight="1" x14ac:dyDescent="0.25">
      <c r="A460" s="25"/>
      <c r="B460" s="2"/>
      <c r="C460" s="2"/>
      <c r="D460" s="26"/>
      <c r="E460" s="27"/>
      <c r="F460" s="2"/>
      <c r="G460" s="1"/>
      <c r="H460" s="2"/>
      <c r="I460" s="2"/>
      <c r="J460" s="2"/>
      <c r="K460" s="2"/>
      <c r="L460" s="2"/>
      <c r="M460" s="2"/>
      <c r="N460" s="2"/>
      <c r="O460" s="2"/>
      <c r="P460" s="2"/>
      <c r="Q460" s="2"/>
      <c r="R460" s="2"/>
      <c r="S460" s="2"/>
      <c r="T460" s="2"/>
      <c r="U460" s="2"/>
      <c r="V460" s="2"/>
      <c r="W460" s="2"/>
      <c r="X460" s="2"/>
      <c r="Y460" s="2"/>
      <c r="Z460" s="2"/>
    </row>
    <row r="461" spans="1:26" ht="13.5" customHeight="1" x14ac:dyDescent="0.25">
      <c r="A461" s="25"/>
      <c r="B461" s="2"/>
      <c r="C461" s="2"/>
      <c r="D461" s="26"/>
      <c r="E461" s="27"/>
      <c r="F461" s="2"/>
      <c r="G461" s="1"/>
      <c r="H461" s="2"/>
      <c r="I461" s="2"/>
      <c r="J461" s="2"/>
      <c r="K461" s="2"/>
      <c r="L461" s="2"/>
      <c r="M461" s="2"/>
      <c r="N461" s="2"/>
      <c r="O461" s="2"/>
      <c r="P461" s="2"/>
      <c r="Q461" s="2"/>
      <c r="R461" s="2"/>
      <c r="S461" s="2"/>
      <c r="T461" s="2"/>
      <c r="U461" s="2"/>
      <c r="V461" s="2"/>
      <c r="W461" s="2"/>
      <c r="X461" s="2"/>
      <c r="Y461" s="2"/>
      <c r="Z461" s="2"/>
    </row>
    <row r="462" spans="1:26" ht="13.5" customHeight="1" x14ac:dyDescent="0.25">
      <c r="A462" s="25"/>
      <c r="B462" s="2"/>
      <c r="C462" s="2"/>
      <c r="D462" s="26"/>
      <c r="E462" s="27"/>
      <c r="F462" s="2"/>
      <c r="G462" s="1"/>
      <c r="H462" s="2"/>
      <c r="I462" s="2"/>
      <c r="J462" s="2"/>
      <c r="K462" s="2"/>
      <c r="L462" s="2"/>
      <c r="M462" s="2"/>
      <c r="N462" s="2"/>
      <c r="O462" s="2"/>
      <c r="P462" s="2"/>
      <c r="Q462" s="2"/>
      <c r="R462" s="2"/>
      <c r="S462" s="2"/>
      <c r="T462" s="2"/>
      <c r="U462" s="2"/>
      <c r="V462" s="2"/>
      <c r="W462" s="2"/>
      <c r="X462" s="2"/>
      <c r="Y462" s="2"/>
      <c r="Z462" s="2"/>
    </row>
    <row r="463" spans="1:26" ht="13.5" customHeight="1" x14ac:dyDescent="0.25">
      <c r="A463" s="25"/>
      <c r="B463" s="2"/>
      <c r="C463" s="2"/>
      <c r="D463" s="26"/>
      <c r="E463" s="27"/>
      <c r="F463" s="2"/>
      <c r="G463" s="1"/>
      <c r="H463" s="2"/>
      <c r="I463" s="2"/>
      <c r="J463" s="2"/>
      <c r="K463" s="2"/>
      <c r="L463" s="2"/>
      <c r="M463" s="2"/>
      <c r="N463" s="2"/>
      <c r="O463" s="2"/>
      <c r="P463" s="2"/>
      <c r="Q463" s="2"/>
      <c r="R463" s="2"/>
      <c r="S463" s="2"/>
      <c r="T463" s="2"/>
      <c r="U463" s="2"/>
      <c r="V463" s="2"/>
      <c r="W463" s="2"/>
      <c r="X463" s="2"/>
      <c r="Y463" s="2"/>
      <c r="Z463" s="2"/>
    </row>
    <row r="464" spans="1:26" ht="13.5" customHeight="1" x14ac:dyDescent="0.25">
      <c r="A464" s="25"/>
      <c r="B464" s="2"/>
      <c r="C464" s="2"/>
      <c r="D464" s="26"/>
      <c r="E464" s="27"/>
      <c r="F464" s="2"/>
      <c r="G464" s="1"/>
      <c r="H464" s="2"/>
      <c r="I464" s="2"/>
      <c r="J464" s="2"/>
      <c r="K464" s="2"/>
      <c r="L464" s="2"/>
      <c r="M464" s="2"/>
      <c r="N464" s="2"/>
      <c r="O464" s="2"/>
      <c r="P464" s="2"/>
      <c r="Q464" s="2"/>
      <c r="R464" s="2"/>
      <c r="S464" s="2"/>
      <c r="T464" s="2"/>
      <c r="U464" s="2"/>
      <c r="V464" s="2"/>
      <c r="W464" s="2"/>
      <c r="X464" s="2"/>
      <c r="Y464" s="2"/>
      <c r="Z464" s="2"/>
    </row>
    <row r="465" spans="1:26" ht="13.5" customHeight="1" x14ac:dyDescent="0.25">
      <c r="A465" s="25"/>
      <c r="B465" s="2"/>
      <c r="C465" s="2"/>
      <c r="D465" s="26"/>
      <c r="E465" s="27"/>
      <c r="F465" s="2"/>
      <c r="G465" s="1"/>
      <c r="H465" s="2"/>
      <c r="I465" s="2"/>
      <c r="J465" s="2"/>
      <c r="K465" s="2"/>
      <c r="L465" s="2"/>
      <c r="M465" s="2"/>
      <c r="N465" s="2"/>
      <c r="O465" s="2"/>
      <c r="P465" s="2"/>
      <c r="Q465" s="2"/>
      <c r="R465" s="2"/>
      <c r="S465" s="2"/>
      <c r="T465" s="2"/>
      <c r="U465" s="2"/>
      <c r="V465" s="2"/>
      <c r="W465" s="2"/>
      <c r="X465" s="2"/>
      <c r="Y465" s="2"/>
      <c r="Z465" s="2"/>
    </row>
    <row r="466" spans="1:26" ht="13.5" customHeight="1" x14ac:dyDescent="0.25">
      <c r="A466" s="25"/>
      <c r="B466" s="2"/>
      <c r="C466" s="2"/>
      <c r="D466" s="26"/>
      <c r="E466" s="27"/>
      <c r="F466" s="2"/>
      <c r="G466" s="1"/>
      <c r="H466" s="2"/>
      <c r="I466" s="2"/>
      <c r="J466" s="2"/>
      <c r="K466" s="2"/>
      <c r="L466" s="2"/>
      <c r="M466" s="2"/>
      <c r="N466" s="2"/>
      <c r="O466" s="2"/>
      <c r="P466" s="2"/>
      <c r="Q466" s="2"/>
      <c r="R466" s="2"/>
      <c r="S466" s="2"/>
      <c r="T466" s="2"/>
      <c r="U466" s="2"/>
      <c r="V466" s="2"/>
      <c r="W466" s="2"/>
      <c r="X466" s="2"/>
      <c r="Y466" s="2"/>
      <c r="Z466" s="2"/>
    </row>
    <row r="467" spans="1:26" ht="13.5" customHeight="1" x14ac:dyDescent="0.25">
      <c r="A467" s="25"/>
      <c r="B467" s="2"/>
      <c r="C467" s="2"/>
      <c r="D467" s="26"/>
      <c r="E467" s="27"/>
      <c r="F467" s="2"/>
      <c r="G467" s="1"/>
      <c r="H467" s="2"/>
      <c r="I467" s="2"/>
      <c r="J467" s="2"/>
      <c r="K467" s="2"/>
      <c r="L467" s="2"/>
      <c r="M467" s="2"/>
      <c r="N467" s="2"/>
      <c r="O467" s="2"/>
      <c r="P467" s="2"/>
      <c r="Q467" s="2"/>
      <c r="R467" s="2"/>
      <c r="S467" s="2"/>
      <c r="T467" s="2"/>
      <c r="U467" s="2"/>
      <c r="V467" s="2"/>
      <c r="W467" s="2"/>
      <c r="X467" s="2"/>
      <c r="Y467" s="2"/>
      <c r="Z467" s="2"/>
    </row>
    <row r="468" spans="1:26" ht="13.5" customHeight="1" x14ac:dyDescent="0.25">
      <c r="A468" s="25"/>
      <c r="B468" s="2"/>
      <c r="C468" s="2"/>
      <c r="D468" s="26"/>
      <c r="E468" s="27"/>
      <c r="F468" s="2"/>
      <c r="G468" s="1"/>
      <c r="H468" s="2"/>
      <c r="I468" s="2"/>
      <c r="J468" s="2"/>
      <c r="K468" s="2"/>
      <c r="L468" s="2"/>
      <c r="M468" s="2"/>
      <c r="N468" s="2"/>
      <c r="O468" s="2"/>
      <c r="P468" s="2"/>
      <c r="Q468" s="2"/>
      <c r="R468" s="2"/>
      <c r="S468" s="2"/>
      <c r="T468" s="2"/>
      <c r="U468" s="2"/>
      <c r="V468" s="2"/>
      <c r="W468" s="2"/>
      <c r="X468" s="2"/>
      <c r="Y468" s="2"/>
      <c r="Z468" s="2"/>
    </row>
    <row r="469" spans="1:26" ht="13.5" customHeight="1" x14ac:dyDescent="0.25">
      <c r="A469" s="25"/>
      <c r="B469" s="2"/>
      <c r="C469" s="2"/>
      <c r="D469" s="26"/>
      <c r="E469" s="27"/>
      <c r="F469" s="2"/>
      <c r="G469" s="1"/>
      <c r="H469" s="2"/>
      <c r="I469" s="2"/>
      <c r="J469" s="2"/>
      <c r="K469" s="2"/>
      <c r="L469" s="2"/>
      <c r="M469" s="2"/>
      <c r="N469" s="2"/>
      <c r="O469" s="2"/>
      <c r="P469" s="2"/>
      <c r="Q469" s="2"/>
      <c r="R469" s="2"/>
      <c r="S469" s="2"/>
      <c r="T469" s="2"/>
      <c r="U469" s="2"/>
      <c r="V469" s="2"/>
      <c r="W469" s="2"/>
      <c r="X469" s="2"/>
      <c r="Y469" s="2"/>
      <c r="Z469" s="2"/>
    </row>
    <row r="470" spans="1:26" ht="13.5" customHeight="1" x14ac:dyDescent="0.25">
      <c r="A470" s="25"/>
      <c r="B470" s="2"/>
      <c r="C470" s="2"/>
      <c r="D470" s="26"/>
      <c r="E470" s="27"/>
      <c r="F470" s="2"/>
      <c r="G470" s="1"/>
      <c r="H470" s="2"/>
      <c r="I470" s="2"/>
      <c r="J470" s="2"/>
      <c r="K470" s="2"/>
      <c r="L470" s="2"/>
      <c r="M470" s="2"/>
      <c r="N470" s="2"/>
      <c r="O470" s="2"/>
      <c r="P470" s="2"/>
      <c r="Q470" s="2"/>
      <c r="R470" s="2"/>
      <c r="S470" s="2"/>
      <c r="T470" s="2"/>
      <c r="U470" s="2"/>
      <c r="V470" s="2"/>
      <c r="W470" s="2"/>
      <c r="X470" s="2"/>
      <c r="Y470" s="2"/>
      <c r="Z470" s="2"/>
    </row>
    <row r="471" spans="1:26" ht="13.5" customHeight="1" x14ac:dyDescent="0.25">
      <c r="A471" s="25"/>
      <c r="B471" s="2"/>
      <c r="C471" s="2"/>
      <c r="D471" s="26"/>
      <c r="E471" s="27"/>
      <c r="F471" s="2"/>
      <c r="G471" s="1"/>
      <c r="H471" s="2"/>
      <c r="I471" s="2"/>
      <c r="J471" s="2"/>
      <c r="K471" s="2"/>
      <c r="L471" s="2"/>
      <c r="M471" s="2"/>
      <c r="N471" s="2"/>
      <c r="O471" s="2"/>
      <c r="P471" s="2"/>
      <c r="Q471" s="2"/>
      <c r="R471" s="2"/>
      <c r="S471" s="2"/>
      <c r="T471" s="2"/>
      <c r="U471" s="2"/>
      <c r="V471" s="2"/>
      <c r="W471" s="2"/>
      <c r="X471" s="2"/>
      <c r="Y471" s="2"/>
      <c r="Z471" s="2"/>
    </row>
    <row r="472" spans="1:26" ht="13.5" customHeight="1" x14ac:dyDescent="0.25">
      <c r="A472" s="25"/>
      <c r="B472" s="2"/>
      <c r="C472" s="2"/>
      <c r="D472" s="26"/>
      <c r="E472" s="27"/>
      <c r="F472" s="2"/>
      <c r="G472" s="1"/>
      <c r="H472" s="2"/>
      <c r="I472" s="2"/>
      <c r="J472" s="2"/>
      <c r="K472" s="2"/>
      <c r="L472" s="2"/>
      <c r="M472" s="2"/>
      <c r="N472" s="2"/>
      <c r="O472" s="2"/>
      <c r="P472" s="2"/>
      <c r="Q472" s="2"/>
      <c r="R472" s="2"/>
      <c r="S472" s="2"/>
      <c r="T472" s="2"/>
      <c r="U472" s="2"/>
      <c r="V472" s="2"/>
      <c r="W472" s="2"/>
      <c r="X472" s="2"/>
      <c r="Y472" s="2"/>
      <c r="Z472" s="2"/>
    </row>
    <row r="473" spans="1:26" ht="13.5" customHeight="1" x14ac:dyDescent="0.25">
      <c r="A473" s="25"/>
      <c r="B473" s="2"/>
      <c r="C473" s="2"/>
      <c r="D473" s="26"/>
      <c r="E473" s="27"/>
      <c r="F473" s="2"/>
      <c r="G473" s="1"/>
      <c r="H473" s="2"/>
      <c r="I473" s="2"/>
      <c r="J473" s="2"/>
      <c r="K473" s="2"/>
      <c r="L473" s="2"/>
      <c r="M473" s="2"/>
      <c r="N473" s="2"/>
      <c r="O473" s="2"/>
      <c r="P473" s="2"/>
      <c r="Q473" s="2"/>
      <c r="R473" s="2"/>
      <c r="S473" s="2"/>
      <c r="T473" s="2"/>
      <c r="U473" s="2"/>
      <c r="V473" s="2"/>
      <c r="W473" s="2"/>
      <c r="X473" s="2"/>
      <c r="Y473" s="2"/>
      <c r="Z473" s="2"/>
    </row>
    <row r="474" spans="1:26" ht="13.5" customHeight="1" x14ac:dyDescent="0.25">
      <c r="A474" s="25"/>
      <c r="B474" s="2"/>
      <c r="C474" s="2"/>
      <c r="D474" s="26"/>
      <c r="E474" s="27"/>
      <c r="F474" s="2"/>
      <c r="G474" s="1"/>
      <c r="H474" s="2"/>
      <c r="I474" s="2"/>
      <c r="J474" s="2"/>
      <c r="K474" s="2"/>
      <c r="L474" s="2"/>
      <c r="M474" s="2"/>
      <c r="N474" s="2"/>
      <c r="O474" s="2"/>
      <c r="P474" s="2"/>
      <c r="Q474" s="2"/>
      <c r="R474" s="2"/>
      <c r="S474" s="2"/>
      <c r="T474" s="2"/>
      <c r="U474" s="2"/>
      <c r="V474" s="2"/>
      <c r="W474" s="2"/>
      <c r="X474" s="2"/>
      <c r="Y474" s="2"/>
      <c r="Z474" s="2"/>
    </row>
    <row r="475" spans="1:26" ht="13.5" customHeight="1" x14ac:dyDescent="0.25">
      <c r="A475" s="25"/>
      <c r="B475" s="2"/>
      <c r="C475" s="2"/>
      <c r="D475" s="26"/>
      <c r="E475" s="27"/>
      <c r="F475" s="2"/>
      <c r="G475" s="1"/>
      <c r="H475" s="2"/>
      <c r="I475" s="2"/>
      <c r="J475" s="2"/>
      <c r="K475" s="2"/>
      <c r="L475" s="2"/>
      <c r="M475" s="2"/>
      <c r="N475" s="2"/>
      <c r="O475" s="2"/>
      <c r="P475" s="2"/>
      <c r="Q475" s="2"/>
      <c r="R475" s="2"/>
      <c r="S475" s="2"/>
      <c r="T475" s="2"/>
      <c r="U475" s="2"/>
      <c r="V475" s="2"/>
      <c r="W475" s="2"/>
      <c r="X475" s="2"/>
      <c r="Y475" s="2"/>
      <c r="Z475" s="2"/>
    </row>
    <row r="476" spans="1:26" ht="13.5" customHeight="1" x14ac:dyDescent="0.25">
      <c r="A476" s="25"/>
      <c r="B476" s="2"/>
      <c r="C476" s="2"/>
      <c r="D476" s="26"/>
      <c r="E476" s="27"/>
      <c r="F476" s="2"/>
      <c r="G476" s="1"/>
      <c r="H476" s="2"/>
      <c r="I476" s="2"/>
      <c r="J476" s="2"/>
      <c r="K476" s="2"/>
      <c r="L476" s="2"/>
      <c r="M476" s="2"/>
      <c r="N476" s="2"/>
      <c r="O476" s="2"/>
      <c r="P476" s="2"/>
      <c r="Q476" s="2"/>
      <c r="R476" s="2"/>
      <c r="S476" s="2"/>
      <c r="T476" s="2"/>
      <c r="U476" s="2"/>
      <c r="V476" s="2"/>
      <c r="W476" s="2"/>
      <c r="X476" s="2"/>
      <c r="Y476" s="2"/>
      <c r="Z476" s="2"/>
    </row>
    <row r="477" spans="1:26" ht="13.5" customHeight="1" x14ac:dyDescent="0.25">
      <c r="A477" s="25"/>
      <c r="B477" s="2"/>
      <c r="C477" s="2"/>
      <c r="D477" s="26"/>
      <c r="E477" s="27"/>
      <c r="F477" s="2"/>
      <c r="G477" s="1"/>
      <c r="H477" s="2"/>
      <c r="I477" s="2"/>
      <c r="J477" s="2"/>
      <c r="K477" s="2"/>
      <c r="L477" s="2"/>
      <c r="M477" s="2"/>
      <c r="N477" s="2"/>
      <c r="O477" s="2"/>
      <c r="P477" s="2"/>
      <c r="Q477" s="2"/>
      <c r="R477" s="2"/>
      <c r="S477" s="2"/>
      <c r="T477" s="2"/>
      <c r="U477" s="2"/>
      <c r="V477" s="2"/>
      <c r="W477" s="2"/>
      <c r="X477" s="2"/>
      <c r="Y477" s="2"/>
      <c r="Z477" s="2"/>
    </row>
    <row r="478" spans="1:26" ht="13.5" customHeight="1" x14ac:dyDescent="0.25">
      <c r="A478" s="25"/>
      <c r="B478" s="2"/>
      <c r="C478" s="2"/>
      <c r="D478" s="26"/>
      <c r="E478" s="27"/>
      <c r="F478" s="2"/>
      <c r="G478" s="1"/>
      <c r="H478" s="2"/>
      <c r="I478" s="2"/>
      <c r="J478" s="2"/>
      <c r="K478" s="2"/>
      <c r="L478" s="2"/>
      <c r="M478" s="2"/>
      <c r="N478" s="2"/>
      <c r="O478" s="2"/>
      <c r="P478" s="2"/>
      <c r="Q478" s="2"/>
      <c r="R478" s="2"/>
      <c r="S478" s="2"/>
      <c r="T478" s="2"/>
      <c r="U478" s="2"/>
      <c r="V478" s="2"/>
      <c r="W478" s="2"/>
      <c r="X478" s="2"/>
      <c r="Y478" s="2"/>
      <c r="Z478" s="2"/>
    </row>
    <row r="479" spans="1:26" ht="13.5" customHeight="1" x14ac:dyDescent="0.25">
      <c r="A479" s="25"/>
      <c r="B479" s="2"/>
      <c r="C479" s="2"/>
      <c r="D479" s="26"/>
      <c r="E479" s="27"/>
      <c r="F479" s="2"/>
      <c r="G479" s="1"/>
      <c r="H479" s="2"/>
      <c r="I479" s="2"/>
      <c r="J479" s="2"/>
      <c r="K479" s="2"/>
      <c r="L479" s="2"/>
      <c r="M479" s="2"/>
      <c r="N479" s="2"/>
      <c r="O479" s="2"/>
      <c r="P479" s="2"/>
      <c r="Q479" s="2"/>
      <c r="R479" s="2"/>
      <c r="S479" s="2"/>
      <c r="T479" s="2"/>
      <c r="U479" s="2"/>
      <c r="V479" s="2"/>
      <c r="W479" s="2"/>
      <c r="X479" s="2"/>
      <c r="Y479" s="2"/>
      <c r="Z479" s="2"/>
    </row>
    <row r="480" spans="1:26" ht="13.5" customHeight="1" x14ac:dyDescent="0.25">
      <c r="A480" s="25"/>
      <c r="B480" s="2"/>
      <c r="C480" s="2"/>
      <c r="D480" s="26"/>
      <c r="E480" s="27"/>
      <c r="F480" s="2"/>
      <c r="G480" s="1"/>
      <c r="H480" s="2"/>
      <c r="I480" s="2"/>
      <c r="J480" s="2"/>
      <c r="K480" s="2"/>
      <c r="L480" s="2"/>
      <c r="M480" s="2"/>
      <c r="N480" s="2"/>
      <c r="O480" s="2"/>
      <c r="P480" s="2"/>
      <c r="Q480" s="2"/>
      <c r="R480" s="2"/>
      <c r="S480" s="2"/>
      <c r="T480" s="2"/>
      <c r="U480" s="2"/>
      <c r="V480" s="2"/>
      <c r="W480" s="2"/>
      <c r="X480" s="2"/>
      <c r="Y480" s="2"/>
      <c r="Z480" s="2"/>
    </row>
    <row r="481" spans="1:26" ht="13.5" customHeight="1" x14ac:dyDescent="0.25">
      <c r="A481" s="25"/>
      <c r="B481" s="2"/>
      <c r="C481" s="2"/>
      <c r="D481" s="26"/>
      <c r="E481" s="27"/>
      <c r="F481" s="2"/>
      <c r="G481" s="1"/>
      <c r="H481" s="2"/>
      <c r="I481" s="2"/>
      <c r="J481" s="2"/>
      <c r="K481" s="2"/>
      <c r="L481" s="2"/>
      <c r="M481" s="2"/>
      <c r="N481" s="2"/>
      <c r="O481" s="2"/>
      <c r="P481" s="2"/>
      <c r="Q481" s="2"/>
      <c r="R481" s="2"/>
      <c r="S481" s="2"/>
      <c r="T481" s="2"/>
      <c r="U481" s="2"/>
      <c r="V481" s="2"/>
      <c r="W481" s="2"/>
      <c r="X481" s="2"/>
      <c r="Y481" s="2"/>
      <c r="Z481" s="2"/>
    </row>
    <row r="482" spans="1:26" ht="13.5" customHeight="1" x14ac:dyDescent="0.25">
      <c r="A482" s="25"/>
      <c r="B482" s="2"/>
      <c r="C482" s="2"/>
      <c r="D482" s="26"/>
      <c r="E482" s="27"/>
      <c r="F482" s="2"/>
      <c r="G482" s="1"/>
      <c r="H482" s="2"/>
      <c r="I482" s="2"/>
      <c r="J482" s="2"/>
      <c r="K482" s="2"/>
      <c r="L482" s="2"/>
      <c r="M482" s="2"/>
      <c r="N482" s="2"/>
      <c r="O482" s="2"/>
      <c r="P482" s="2"/>
      <c r="Q482" s="2"/>
      <c r="R482" s="2"/>
      <c r="S482" s="2"/>
      <c r="T482" s="2"/>
      <c r="U482" s="2"/>
      <c r="V482" s="2"/>
      <c r="W482" s="2"/>
      <c r="X482" s="2"/>
      <c r="Y482" s="2"/>
      <c r="Z482" s="2"/>
    </row>
    <row r="483" spans="1:26" ht="13.5" customHeight="1" x14ac:dyDescent="0.25">
      <c r="A483" s="25"/>
      <c r="B483" s="2"/>
      <c r="C483" s="2"/>
      <c r="D483" s="26"/>
      <c r="E483" s="27"/>
      <c r="F483" s="2"/>
      <c r="G483" s="1"/>
      <c r="H483" s="2"/>
      <c r="I483" s="2"/>
      <c r="J483" s="2"/>
      <c r="K483" s="2"/>
      <c r="L483" s="2"/>
      <c r="M483" s="2"/>
      <c r="N483" s="2"/>
      <c r="O483" s="2"/>
      <c r="P483" s="2"/>
      <c r="Q483" s="2"/>
      <c r="R483" s="2"/>
      <c r="S483" s="2"/>
      <c r="T483" s="2"/>
      <c r="U483" s="2"/>
      <c r="V483" s="2"/>
      <c r="W483" s="2"/>
      <c r="X483" s="2"/>
      <c r="Y483" s="2"/>
      <c r="Z483" s="2"/>
    </row>
    <row r="484" spans="1:26" ht="13.5" customHeight="1" x14ac:dyDescent="0.25">
      <c r="A484" s="25"/>
      <c r="B484" s="2"/>
      <c r="C484" s="2"/>
      <c r="D484" s="26"/>
      <c r="E484" s="27"/>
      <c r="F484" s="2"/>
      <c r="G484" s="1"/>
      <c r="H484" s="2"/>
      <c r="I484" s="2"/>
      <c r="J484" s="2"/>
      <c r="K484" s="2"/>
      <c r="L484" s="2"/>
      <c r="M484" s="2"/>
      <c r="N484" s="2"/>
      <c r="O484" s="2"/>
      <c r="P484" s="2"/>
      <c r="Q484" s="2"/>
      <c r="R484" s="2"/>
      <c r="S484" s="2"/>
      <c r="T484" s="2"/>
      <c r="U484" s="2"/>
      <c r="V484" s="2"/>
      <c r="W484" s="2"/>
      <c r="X484" s="2"/>
      <c r="Y484" s="2"/>
      <c r="Z484" s="2"/>
    </row>
    <row r="485" spans="1:26" ht="13.5" customHeight="1" x14ac:dyDescent="0.25">
      <c r="A485" s="25"/>
      <c r="B485" s="2"/>
      <c r="C485" s="2"/>
      <c r="D485" s="26"/>
      <c r="E485" s="27"/>
      <c r="F485" s="2"/>
      <c r="G485" s="1"/>
      <c r="H485" s="2"/>
      <c r="I485" s="2"/>
      <c r="J485" s="2"/>
      <c r="K485" s="2"/>
      <c r="L485" s="2"/>
      <c r="M485" s="2"/>
      <c r="N485" s="2"/>
      <c r="O485" s="2"/>
      <c r="P485" s="2"/>
      <c r="Q485" s="2"/>
      <c r="R485" s="2"/>
      <c r="S485" s="2"/>
      <c r="T485" s="2"/>
      <c r="U485" s="2"/>
      <c r="V485" s="2"/>
      <c r="W485" s="2"/>
      <c r="X485" s="2"/>
      <c r="Y485" s="2"/>
      <c r="Z485" s="2"/>
    </row>
    <row r="486" spans="1:26" ht="13.5" customHeight="1" x14ac:dyDescent="0.25">
      <c r="A486" s="25"/>
      <c r="B486" s="2"/>
      <c r="C486" s="2"/>
      <c r="D486" s="26"/>
      <c r="E486" s="27"/>
      <c r="F486" s="2"/>
      <c r="G486" s="1"/>
      <c r="H486" s="2"/>
      <c r="I486" s="2"/>
      <c r="J486" s="2"/>
      <c r="K486" s="2"/>
      <c r="L486" s="2"/>
      <c r="M486" s="2"/>
      <c r="N486" s="2"/>
      <c r="O486" s="2"/>
      <c r="P486" s="2"/>
      <c r="Q486" s="2"/>
      <c r="R486" s="2"/>
      <c r="S486" s="2"/>
      <c r="T486" s="2"/>
      <c r="U486" s="2"/>
      <c r="V486" s="2"/>
      <c r="W486" s="2"/>
      <c r="X486" s="2"/>
      <c r="Y486" s="2"/>
      <c r="Z486" s="2"/>
    </row>
    <row r="487" spans="1:26" ht="13.5" customHeight="1" x14ac:dyDescent="0.25">
      <c r="A487" s="25"/>
      <c r="B487" s="2"/>
      <c r="C487" s="2"/>
      <c r="D487" s="26"/>
      <c r="E487" s="27"/>
      <c r="F487" s="2"/>
      <c r="G487" s="1"/>
      <c r="H487" s="2"/>
      <c r="I487" s="2"/>
      <c r="J487" s="2"/>
      <c r="K487" s="2"/>
      <c r="L487" s="2"/>
      <c r="M487" s="2"/>
      <c r="N487" s="2"/>
      <c r="O487" s="2"/>
      <c r="P487" s="2"/>
      <c r="Q487" s="2"/>
      <c r="R487" s="2"/>
      <c r="S487" s="2"/>
      <c r="T487" s="2"/>
      <c r="U487" s="2"/>
      <c r="V487" s="2"/>
      <c r="W487" s="2"/>
      <c r="X487" s="2"/>
      <c r="Y487" s="2"/>
      <c r="Z487" s="2"/>
    </row>
    <row r="488" spans="1:26" ht="13.5" customHeight="1" x14ac:dyDescent="0.25">
      <c r="A488" s="25"/>
      <c r="B488" s="2"/>
      <c r="C488" s="2"/>
      <c r="D488" s="26"/>
      <c r="E488" s="27"/>
      <c r="F488" s="2"/>
      <c r="G488" s="1"/>
      <c r="H488" s="2"/>
      <c r="I488" s="2"/>
      <c r="J488" s="2"/>
      <c r="K488" s="2"/>
      <c r="L488" s="2"/>
      <c r="M488" s="2"/>
      <c r="N488" s="2"/>
      <c r="O488" s="2"/>
      <c r="P488" s="2"/>
      <c r="Q488" s="2"/>
      <c r="R488" s="2"/>
      <c r="S488" s="2"/>
      <c r="T488" s="2"/>
      <c r="U488" s="2"/>
      <c r="V488" s="2"/>
      <c r="W488" s="2"/>
      <c r="X488" s="2"/>
      <c r="Y488" s="2"/>
      <c r="Z488" s="2"/>
    </row>
    <row r="489" spans="1:26" ht="13.5" customHeight="1" x14ac:dyDescent="0.25">
      <c r="A489" s="25"/>
      <c r="B489" s="2"/>
      <c r="C489" s="2"/>
      <c r="D489" s="26"/>
      <c r="E489" s="27"/>
      <c r="F489" s="2"/>
      <c r="G489" s="1"/>
      <c r="H489" s="2"/>
      <c r="I489" s="2"/>
      <c r="J489" s="2"/>
      <c r="K489" s="2"/>
      <c r="L489" s="2"/>
      <c r="M489" s="2"/>
      <c r="N489" s="2"/>
      <c r="O489" s="2"/>
      <c r="P489" s="2"/>
      <c r="Q489" s="2"/>
      <c r="R489" s="2"/>
      <c r="S489" s="2"/>
      <c r="T489" s="2"/>
      <c r="U489" s="2"/>
      <c r="V489" s="2"/>
      <c r="W489" s="2"/>
      <c r="X489" s="2"/>
      <c r="Y489" s="2"/>
      <c r="Z489" s="2"/>
    </row>
    <row r="490" spans="1:26" ht="13.5" customHeight="1" x14ac:dyDescent="0.25">
      <c r="A490" s="25"/>
      <c r="B490" s="2"/>
      <c r="C490" s="2"/>
      <c r="D490" s="26"/>
      <c r="E490" s="27"/>
      <c r="F490" s="2"/>
      <c r="G490" s="1"/>
      <c r="H490" s="2"/>
      <c r="I490" s="2"/>
      <c r="J490" s="2"/>
      <c r="K490" s="2"/>
      <c r="L490" s="2"/>
      <c r="M490" s="2"/>
      <c r="N490" s="2"/>
      <c r="O490" s="2"/>
      <c r="P490" s="2"/>
      <c r="Q490" s="2"/>
      <c r="R490" s="2"/>
      <c r="S490" s="2"/>
      <c r="T490" s="2"/>
      <c r="U490" s="2"/>
      <c r="V490" s="2"/>
      <c r="W490" s="2"/>
      <c r="X490" s="2"/>
      <c r="Y490" s="2"/>
      <c r="Z490" s="2"/>
    </row>
    <row r="491" spans="1:26" ht="13.5" customHeight="1" x14ac:dyDescent="0.25">
      <c r="A491" s="25"/>
      <c r="B491" s="2"/>
      <c r="C491" s="2"/>
      <c r="D491" s="26"/>
      <c r="E491" s="27"/>
      <c r="F491" s="2"/>
      <c r="G491" s="1"/>
      <c r="H491" s="2"/>
      <c r="I491" s="2"/>
      <c r="J491" s="2"/>
      <c r="K491" s="2"/>
      <c r="L491" s="2"/>
      <c r="M491" s="2"/>
      <c r="N491" s="2"/>
      <c r="O491" s="2"/>
      <c r="P491" s="2"/>
      <c r="Q491" s="2"/>
      <c r="R491" s="2"/>
      <c r="S491" s="2"/>
      <c r="T491" s="2"/>
      <c r="U491" s="2"/>
      <c r="V491" s="2"/>
      <c r="W491" s="2"/>
      <c r="X491" s="2"/>
      <c r="Y491" s="2"/>
      <c r="Z491" s="2"/>
    </row>
    <row r="492" spans="1:26" ht="13.5" customHeight="1" x14ac:dyDescent="0.25">
      <c r="A492" s="25"/>
      <c r="B492" s="2"/>
      <c r="C492" s="2"/>
      <c r="D492" s="26"/>
      <c r="E492" s="27"/>
      <c r="F492" s="2"/>
      <c r="G492" s="1"/>
      <c r="H492" s="2"/>
      <c r="I492" s="2"/>
      <c r="J492" s="2"/>
      <c r="K492" s="2"/>
      <c r="L492" s="2"/>
      <c r="M492" s="2"/>
      <c r="N492" s="2"/>
      <c r="O492" s="2"/>
      <c r="P492" s="2"/>
      <c r="Q492" s="2"/>
      <c r="R492" s="2"/>
      <c r="S492" s="2"/>
      <c r="T492" s="2"/>
      <c r="U492" s="2"/>
      <c r="V492" s="2"/>
      <c r="W492" s="2"/>
      <c r="X492" s="2"/>
      <c r="Y492" s="2"/>
      <c r="Z492" s="2"/>
    </row>
    <row r="493" spans="1:26" ht="13.5" customHeight="1" x14ac:dyDescent="0.25">
      <c r="A493" s="25"/>
      <c r="B493" s="2"/>
      <c r="C493" s="2"/>
      <c r="D493" s="26"/>
      <c r="E493" s="27"/>
      <c r="F493" s="2"/>
      <c r="G493" s="1"/>
      <c r="H493" s="2"/>
      <c r="I493" s="2"/>
      <c r="J493" s="2"/>
      <c r="K493" s="2"/>
      <c r="L493" s="2"/>
      <c r="M493" s="2"/>
      <c r="N493" s="2"/>
      <c r="O493" s="2"/>
      <c r="P493" s="2"/>
      <c r="Q493" s="2"/>
      <c r="R493" s="2"/>
      <c r="S493" s="2"/>
      <c r="T493" s="2"/>
      <c r="U493" s="2"/>
      <c r="V493" s="2"/>
      <c r="W493" s="2"/>
      <c r="X493" s="2"/>
      <c r="Y493" s="2"/>
      <c r="Z493" s="2"/>
    </row>
    <row r="494" spans="1:26" ht="13.5" customHeight="1" x14ac:dyDescent="0.25">
      <c r="A494" s="25"/>
      <c r="B494" s="2"/>
      <c r="C494" s="2"/>
      <c r="D494" s="26"/>
      <c r="E494" s="27"/>
      <c r="F494" s="2"/>
      <c r="G494" s="1"/>
      <c r="H494" s="2"/>
      <c r="I494" s="2"/>
      <c r="J494" s="2"/>
      <c r="K494" s="2"/>
      <c r="L494" s="2"/>
      <c r="M494" s="2"/>
      <c r="N494" s="2"/>
      <c r="O494" s="2"/>
      <c r="P494" s="2"/>
      <c r="Q494" s="2"/>
      <c r="R494" s="2"/>
      <c r="S494" s="2"/>
      <c r="T494" s="2"/>
      <c r="U494" s="2"/>
      <c r="V494" s="2"/>
      <c r="W494" s="2"/>
      <c r="X494" s="2"/>
      <c r="Y494" s="2"/>
      <c r="Z494" s="2"/>
    </row>
    <row r="495" spans="1:26" ht="13.5" customHeight="1" x14ac:dyDescent="0.25">
      <c r="A495" s="25"/>
      <c r="B495" s="2"/>
      <c r="C495" s="2"/>
      <c r="D495" s="26"/>
      <c r="E495" s="27"/>
      <c r="F495" s="2"/>
      <c r="G495" s="1"/>
      <c r="H495" s="2"/>
      <c r="I495" s="2"/>
      <c r="J495" s="2"/>
      <c r="K495" s="2"/>
      <c r="L495" s="2"/>
      <c r="M495" s="2"/>
      <c r="N495" s="2"/>
      <c r="O495" s="2"/>
      <c r="P495" s="2"/>
      <c r="Q495" s="2"/>
      <c r="R495" s="2"/>
      <c r="S495" s="2"/>
      <c r="T495" s="2"/>
      <c r="U495" s="2"/>
      <c r="V495" s="2"/>
      <c r="W495" s="2"/>
      <c r="X495" s="2"/>
      <c r="Y495" s="2"/>
      <c r="Z495" s="2"/>
    </row>
    <row r="496" spans="1:26" ht="13.5" customHeight="1" x14ac:dyDescent="0.25">
      <c r="A496" s="25"/>
      <c r="B496" s="2"/>
      <c r="C496" s="2"/>
      <c r="D496" s="26"/>
      <c r="E496" s="27"/>
      <c r="F496" s="2"/>
      <c r="G496" s="1"/>
      <c r="H496" s="2"/>
      <c r="I496" s="2"/>
      <c r="J496" s="2"/>
      <c r="K496" s="2"/>
      <c r="L496" s="2"/>
      <c r="M496" s="2"/>
      <c r="N496" s="2"/>
      <c r="O496" s="2"/>
      <c r="P496" s="2"/>
      <c r="Q496" s="2"/>
      <c r="R496" s="2"/>
      <c r="S496" s="2"/>
      <c r="T496" s="2"/>
      <c r="U496" s="2"/>
      <c r="V496" s="2"/>
      <c r="W496" s="2"/>
      <c r="X496" s="2"/>
      <c r="Y496" s="2"/>
      <c r="Z496" s="2"/>
    </row>
    <row r="497" spans="1:26" ht="13.5" customHeight="1" x14ac:dyDescent="0.25">
      <c r="A497" s="25"/>
      <c r="B497" s="2"/>
      <c r="C497" s="2"/>
      <c r="D497" s="26"/>
      <c r="E497" s="27"/>
      <c r="F497" s="2"/>
      <c r="G497" s="1"/>
      <c r="H497" s="2"/>
      <c r="I497" s="2"/>
      <c r="J497" s="2"/>
      <c r="K497" s="2"/>
      <c r="L497" s="2"/>
      <c r="M497" s="2"/>
      <c r="N497" s="2"/>
      <c r="O497" s="2"/>
      <c r="P497" s="2"/>
      <c r="Q497" s="2"/>
      <c r="R497" s="2"/>
      <c r="S497" s="2"/>
      <c r="T497" s="2"/>
      <c r="U497" s="2"/>
      <c r="V497" s="2"/>
      <c r="W497" s="2"/>
      <c r="X497" s="2"/>
      <c r="Y497" s="2"/>
      <c r="Z497" s="2"/>
    </row>
    <row r="498" spans="1:26" ht="13.5" customHeight="1" x14ac:dyDescent="0.25">
      <c r="A498" s="25"/>
      <c r="B498" s="2"/>
      <c r="C498" s="2"/>
      <c r="D498" s="26"/>
      <c r="E498" s="27"/>
      <c r="F498" s="2"/>
      <c r="G498" s="1"/>
      <c r="H498" s="2"/>
      <c r="I498" s="2"/>
      <c r="J498" s="2"/>
      <c r="K498" s="2"/>
      <c r="L498" s="2"/>
      <c r="M498" s="2"/>
      <c r="N498" s="2"/>
      <c r="O498" s="2"/>
      <c r="P498" s="2"/>
      <c r="Q498" s="2"/>
      <c r="R498" s="2"/>
      <c r="S498" s="2"/>
      <c r="T498" s="2"/>
      <c r="U498" s="2"/>
      <c r="V498" s="2"/>
      <c r="W498" s="2"/>
      <c r="X498" s="2"/>
      <c r="Y498" s="2"/>
      <c r="Z498" s="2"/>
    </row>
    <row r="499" spans="1:26" ht="13.5" customHeight="1" x14ac:dyDescent="0.25">
      <c r="A499" s="25"/>
      <c r="B499" s="2"/>
      <c r="C499" s="2"/>
      <c r="D499" s="26"/>
      <c r="E499" s="27"/>
      <c r="F499" s="2"/>
      <c r="G499" s="1"/>
      <c r="H499" s="2"/>
      <c r="I499" s="2"/>
      <c r="J499" s="2"/>
      <c r="K499" s="2"/>
      <c r="L499" s="2"/>
      <c r="M499" s="2"/>
      <c r="N499" s="2"/>
      <c r="O499" s="2"/>
      <c r="P499" s="2"/>
      <c r="Q499" s="2"/>
      <c r="R499" s="2"/>
      <c r="S499" s="2"/>
      <c r="T499" s="2"/>
      <c r="U499" s="2"/>
      <c r="V499" s="2"/>
      <c r="W499" s="2"/>
      <c r="X499" s="2"/>
      <c r="Y499" s="2"/>
      <c r="Z499" s="2"/>
    </row>
    <row r="500" spans="1:26" ht="13.5" customHeight="1" x14ac:dyDescent="0.25">
      <c r="A500" s="25"/>
      <c r="B500" s="2"/>
      <c r="C500" s="2"/>
      <c r="D500" s="26"/>
      <c r="E500" s="27"/>
      <c r="F500" s="2"/>
      <c r="G500" s="1"/>
      <c r="H500" s="2"/>
      <c r="I500" s="2"/>
      <c r="J500" s="2"/>
      <c r="K500" s="2"/>
      <c r="L500" s="2"/>
      <c r="M500" s="2"/>
      <c r="N500" s="2"/>
      <c r="O500" s="2"/>
      <c r="P500" s="2"/>
      <c r="Q500" s="2"/>
      <c r="R500" s="2"/>
      <c r="S500" s="2"/>
      <c r="T500" s="2"/>
      <c r="U500" s="2"/>
      <c r="V500" s="2"/>
      <c r="W500" s="2"/>
      <c r="X500" s="2"/>
      <c r="Y500" s="2"/>
      <c r="Z500" s="2"/>
    </row>
    <row r="501" spans="1:26" ht="13.5" customHeight="1" x14ac:dyDescent="0.25">
      <c r="A501" s="25"/>
      <c r="B501" s="2"/>
      <c r="C501" s="2"/>
      <c r="D501" s="26"/>
      <c r="E501" s="27"/>
      <c r="F501" s="2"/>
      <c r="G501" s="1"/>
      <c r="H501" s="2"/>
      <c r="I501" s="2"/>
      <c r="J501" s="2"/>
      <c r="K501" s="2"/>
      <c r="L501" s="2"/>
      <c r="M501" s="2"/>
      <c r="N501" s="2"/>
      <c r="O501" s="2"/>
      <c r="P501" s="2"/>
      <c r="Q501" s="2"/>
      <c r="R501" s="2"/>
      <c r="S501" s="2"/>
      <c r="T501" s="2"/>
      <c r="U501" s="2"/>
      <c r="V501" s="2"/>
      <c r="W501" s="2"/>
      <c r="X501" s="2"/>
      <c r="Y501" s="2"/>
      <c r="Z501" s="2"/>
    </row>
    <row r="502" spans="1:26" ht="13.5" customHeight="1" x14ac:dyDescent="0.25">
      <c r="A502" s="25"/>
      <c r="B502" s="2"/>
      <c r="C502" s="2"/>
      <c r="D502" s="26"/>
      <c r="E502" s="27"/>
      <c r="F502" s="2"/>
      <c r="G502" s="1"/>
      <c r="H502" s="2"/>
      <c r="I502" s="2"/>
      <c r="J502" s="2"/>
      <c r="K502" s="2"/>
      <c r="L502" s="2"/>
      <c r="M502" s="2"/>
      <c r="N502" s="2"/>
      <c r="O502" s="2"/>
      <c r="P502" s="2"/>
      <c r="Q502" s="2"/>
      <c r="R502" s="2"/>
      <c r="S502" s="2"/>
      <c r="T502" s="2"/>
      <c r="U502" s="2"/>
      <c r="V502" s="2"/>
      <c r="W502" s="2"/>
      <c r="X502" s="2"/>
      <c r="Y502" s="2"/>
      <c r="Z502" s="2"/>
    </row>
    <row r="503" spans="1:26" ht="13.5" customHeight="1" x14ac:dyDescent="0.25">
      <c r="A503" s="25"/>
      <c r="B503" s="2"/>
      <c r="C503" s="2"/>
      <c r="D503" s="26"/>
      <c r="E503" s="27"/>
      <c r="F503" s="2"/>
      <c r="G503" s="1"/>
      <c r="H503" s="2"/>
      <c r="I503" s="2"/>
      <c r="J503" s="2"/>
      <c r="K503" s="2"/>
      <c r="L503" s="2"/>
      <c r="M503" s="2"/>
      <c r="N503" s="2"/>
      <c r="O503" s="2"/>
      <c r="P503" s="2"/>
      <c r="Q503" s="2"/>
      <c r="R503" s="2"/>
      <c r="S503" s="2"/>
      <c r="T503" s="2"/>
      <c r="U503" s="2"/>
      <c r="V503" s="2"/>
      <c r="W503" s="2"/>
      <c r="X503" s="2"/>
      <c r="Y503" s="2"/>
      <c r="Z503" s="2"/>
    </row>
    <row r="504" spans="1:26" ht="13.5" customHeight="1" x14ac:dyDescent="0.25">
      <c r="A504" s="25"/>
      <c r="B504" s="2"/>
      <c r="C504" s="2"/>
      <c r="D504" s="26"/>
      <c r="E504" s="27"/>
      <c r="F504" s="2"/>
      <c r="G504" s="1"/>
      <c r="H504" s="2"/>
      <c r="I504" s="2"/>
      <c r="J504" s="2"/>
      <c r="K504" s="2"/>
      <c r="L504" s="2"/>
      <c r="M504" s="2"/>
      <c r="N504" s="2"/>
      <c r="O504" s="2"/>
      <c r="P504" s="2"/>
      <c r="Q504" s="2"/>
      <c r="R504" s="2"/>
      <c r="S504" s="2"/>
      <c r="T504" s="2"/>
      <c r="U504" s="2"/>
      <c r="V504" s="2"/>
      <c r="W504" s="2"/>
      <c r="X504" s="2"/>
      <c r="Y504" s="2"/>
      <c r="Z504" s="2"/>
    </row>
    <row r="505" spans="1:26" ht="13.5" customHeight="1" x14ac:dyDescent="0.25">
      <c r="A505" s="25"/>
      <c r="B505" s="2"/>
      <c r="C505" s="2"/>
      <c r="D505" s="26"/>
      <c r="E505" s="27"/>
      <c r="F505" s="2"/>
      <c r="G505" s="1"/>
      <c r="H505" s="2"/>
      <c r="I505" s="2"/>
      <c r="J505" s="2"/>
      <c r="K505" s="2"/>
      <c r="L505" s="2"/>
      <c r="M505" s="2"/>
      <c r="N505" s="2"/>
      <c r="O505" s="2"/>
      <c r="P505" s="2"/>
      <c r="Q505" s="2"/>
      <c r="R505" s="2"/>
      <c r="S505" s="2"/>
      <c r="T505" s="2"/>
      <c r="U505" s="2"/>
      <c r="V505" s="2"/>
      <c r="W505" s="2"/>
      <c r="X505" s="2"/>
      <c r="Y505" s="2"/>
      <c r="Z505" s="2"/>
    </row>
    <row r="506" spans="1:26" ht="13.5" customHeight="1" x14ac:dyDescent="0.25">
      <c r="A506" s="25"/>
      <c r="B506" s="2"/>
      <c r="C506" s="2"/>
      <c r="D506" s="26"/>
      <c r="E506" s="27"/>
      <c r="F506" s="2"/>
      <c r="G506" s="1"/>
      <c r="H506" s="2"/>
      <c r="I506" s="2"/>
      <c r="J506" s="2"/>
      <c r="K506" s="2"/>
      <c r="L506" s="2"/>
      <c r="M506" s="2"/>
      <c r="N506" s="2"/>
      <c r="O506" s="2"/>
      <c r="P506" s="2"/>
      <c r="Q506" s="2"/>
      <c r="R506" s="2"/>
      <c r="S506" s="2"/>
      <c r="T506" s="2"/>
      <c r="U506" s="2"/>
      <c r="V506" s="2"/>
      <c r="W506" s="2"/>
      <c r="X506" s="2"/>
      <c r="Y506" s="2"/>
      <c r="Z506" s="2"/>
    </row>
    <row r="507" spans="1:26" ht="13.5" customHeight="1" x14ac:dyDescent="0.25">
      <c r="A507" s="25"/>
      <c r="B507" s="2"/>
      <c r="C507" s="2"/>
      <c r="D507" s="26"/>
      <c r="E507" s="27"/>
      <c r="F507" s="2"/>
      <c r="G507" s="1"/>
      <c r="H507" s="2"/>
      <c r="I507" s="2"/>
      <c r="J507" s="2"/>
      <c r="K507" s="2"/>
      <c r="L507" s="2"/>
      <c r="M507" s="2"/>
      <c r="N507" s="2"/>
      <c r="O507" s="2"/>
      <c r="P507" s="2"/>
      <c r="Q507" s="2"/>
      <c r="R507" s="2"/>
      <c r="S507" s="2"/>
      <c r="T507" s="2"/>
      <c r="U507" s="2"/>
      <c r="V507" s="2"/>
      <c r="W507" s="2"/>
      <c r="X507" s="2"/>
      <c r="Y507" s="2"/>
      <c r="Z507" s="2"/>
    </row>
    <row r="508" spans="1:26" ht="13.5" customHeight="1" x14ac:dyDescent="0.25">
      <c r="A508" s="25"/>
      <c r="B508" s="2"/>
      <c r="C508" s="2"/>
      <c r="D508" s="26"/>
      <c r="E508" s="27"/>
      <c r="F508" s="2"/>
      <c r="G508" s="1"/>
      <c r="H508" s="2"/>
      <c r="I508" s="2"/>
      <c r="J508" s="2"/>
      <c r="K508" s="2"/>
      <c r="L508" s="2"/>
      <c r="M508" s="2"/>
      <c r="N508" s="2"/>
      <c r="O508" s="2"/>
      <c r="P508" s="2"/>
      <c r="Q508" s="2"/>
      <c r="R508" s="2"/>
      <c r="S508" s="2"/>
      <c r="T508" s="2"/>
      <c r="U508" s="2"/>
      <c r="V508" s="2"/>
      <c r="W508" s="2"/>
      <c r="X508" s="2"/>
      <c r="Y508" s="2"/>
      <c r="Z508" s="2"/>
    </row>
    <row r="509" spans="1:26" ht="13.5" customHeight="1" x14ac:dyDescent="0.25">
      <c r="A509" s="25"/>
      <c r="B509" s="2"/>
      <c r="C509" s="2"/>
      <c r="D509" s="26"/>
      <c r="E509" s="27"/>
      <c r="F509" s="2"/>
      <c r="G509" s="1"/>
      <c r="H509" s="2"/>
      <c r="I509" s="2"/>
      <c r="J509" s="2"/>
      <c r="K509" s="2"/>
      <c r="L509" s="2"/>
      <c r="M509" s="2"/>
      <c r="N509" s="2"/>
      <c r="O509" s="2"/>
      <c r="P509" s="2"/>
      <c r="Q509" s="2"/>
      <c r="R509" s="2"/>
      <c r="S509" s="2"/>
      <c r="T509" s="2"/>
      <c r="U509" s="2"/>
      <c r="V509" s="2"/>
      <c r="W509" s="2"/>
      <c r="X509" s="2"/>
      <c r="Y509" s="2"/>
      <c r="Z509" s="2"/>
    </row>
    <row r="510" spans="1:26" ht="13.5" customHeight="1" x14ac:dyDescent="0.25">
      <c r="A510" s="25"/>
      <c r="B510" s="2"/>
      <c r="C510" s="2"/>
      <c r="D510" s="26"/>
      <c r="E510" s="27"/>
      <c r="F510" s="2"/>
      <c r="G510" s="1"/>
      <c r="H510" s="2"/>
      <c r="I510" s="2"/>
      <c r="J510" s="2"/>
      <c r="K510" s="2"/>
      <c r="L510" s="2"/>
      <c r="M510" s="2"/>
      <c r="N510" s="2"/>
      <c r="O510" s="2"/>
      <c r="P510" s="2"/>
      <c r="Q510" s="2"/>
      <c r="R510" s="2"/>
      <c r="S510" s="2"/>
      <c r="T510" s="2"/>
      <c r="U510" s="2"/>
      <c r="V510" s="2"/>
      <c r="W510" s="2"/>
      <c r="X510" s="2"/>
      <c r="Y510" s="2"/>
      <c r="Z510" s="2"/>
    </row>
    <row r="511" spans="1:26" ht="13.5" customHeight="1" x14ac:dyDescent="0.25">
      <c r="A511" s="25"/>
      <c r="B511" s="2"/>
      <c r="C511" s="2"/>
      <c r="D511" s="26"/>
      <c r="E511" s="27"/>
      <c r="F511" s="2"/>
      <c r="G511" s="1"/>
      <c r="H511" s="2"/>
      <c r="I511" s="2"/>
      <c r="J511" s="2"/>
      <c r="K511" s="2"/>
      <c r="L511" s="2"/>
      <c r="M511" s="2"/>
      <c r="N511" s="2"/>
      <c r="O511" s="2"/>
      <c r="P511" s="2"/>
      <c r="Q511" s="2"/>
      <c r="R511" s="2"/>
      <c r="S511" s="2"/>
      <c r="T511" s="2"/>
      <c r="U511" s="2"/>
      <c r="V511" s="2"/>
      <c r="W511" s="2"/>
      <c r="X511" s="2"/>
      <c r="Y511" s="2"/>
      <c r="Z511" s="2"/>
    </row>
    <row r="512" spans="1:26" ht="13.5" customHeight="1" x14ac:dyDescent="0.25">
      <c r="A512" s="25"/>
      <c r="B512" s="2"/>
      <c r="C512" s="2"/>
      <c r="D512" s="26"/>
      <c r="E512" s="27"/>
      <c r="F512" s="2"/>
      <c r="G512" s="1"/>
      <c r="H512" s="2"/>
      <c r="I512" s="2"/>
      <c r="J512" s="2"/>
      <c r="K512" s="2"/>
      <c r="L512" s="2"/>
      <c r="M512" s="2"/>
      <c r="N512" s="2"/>
      <c r="O512" s="2"/>
      <c r="P512" s="2"/>
      <c r="Q512" s="2"/>
      <c r="R512" s="2"/>
      <c r="S512" s="2"/>
      <c r="T512" s="2"/>
      <c r="U512" s="2"/>
      <c r="V512" s="2"/>
      <c r="W512" s="2"/>
      <c r="X512" s="2"/>
      <c r="Y512" s="2"/>
      <c r="Z512" s="2"/>
    </row>
    <row r="513" spans="1:26" ht="13.5" customHeight="1" x14ac:dyDescent="0.25">
      <c r="A513" s="25"/>
      <c r="B513" s="2"/>
      <c r="C513" s="2"/>
      <c r="D513" s="26"/>
      <c r="E513" s="27"/>
      <c r="F513" s="2"/>
      <c r="G513" s="1"/>
      <c r="H513" s="2"/>
      <c r="I513" s="2"/>
      <c r="J513" s="2"/>
      <c r="K513" s="2"/>
      <c r="L513" s="2"/>
      <c r="M513" s="2"/>
      <c r="N513" s="2"/>
      <c r="O513" s="2"/>
      <c r="P513" s="2"/>
      <c r="Q513" s="2"/>
      <c r="R513" s="2"/>
      <c r="S513" s="2"/>
      <c r="T513" s="2"/>
      <c r="U513" s="2"/>
      <c r="V513" s="2"/>
      <c r="W513" s="2"/>
      <c r="X513" s="2"/>
      <c r="Y513" s="2"/>
      <c r="Z513" s="2"/>
    </row>
    <row r="514" spans="1:26" ht="13.5" customHeight="1" x14ac:dyDescent="0.25">
      <c r="A514" s="25"/>
      <c r="B514" s="2"/>
      <c r="C514" s="2"/>
      <c r="D514" s="26"/>
      <c r="E514" s="27"/>
      <c r="F514" s="2"/>
      <c r="G514" s="1"/>
      <c r="H514" s="2"/>
      <c r="I514" s="2"/>
      <c r="J514" s="2"/>
      <c r="K514" s="2"/>
      <c r="L514" s="2"/>
      <c r="M514" s="2"/>
      <c r="N514" s="2"/>
      <c r="O514" s="2"/>
      <c r="P514" s="2"/>
      <c r="Q514" s="2"/>
      <c r="R514" s="2"/>
      <c r="S514" s="2"/>
      <c r="T514" s="2"/>
      <c r="U514" s="2"/>
      <c r="V514" s="2"/>
      <c r="W514" s="2"/>
      <c r="X514" s="2"/>
      <c r="Y514" s="2"/>
      <c r="Z514" s="2"/>
    </row>
    <row r="515" spans="1:26" ht="13.5" customHeight="1" x14ac:dyDescent="0.25">
      <c r="A515" s="25"/>
      <c r="B515" s="2"/>
      <c r="C515" s="2"/>
      <c r="D515" s="26"/>
      <c r="E515" s="27"/>
      <c r="F515" s="2"/>
      <c r="G515" s="1"/>
      <c r="H515" s="2"/>
      <c r="I515" s="2"/>
      <c r="J515" s="2"/>
      <c r="K515" s="2"/>
      <c r="L515" s="2"/>
      <c r="M515" s="2"/>
      <c r="N515" s="2"/>
      <c r="O515" s="2"/>
      <c r="P515" s="2"/>
      <c r="Q515" s="2"/>
      <c r="R515" s="2"/>
      <c r="S515" s="2"/>
      <c r="T515" s="2"/>
      <c r="U515" s="2"/>
      <c r="V515" s="2"/>
      <c r="W515" s="2"/>
      <c r="X515" s="2"/>
      <c r="Y515" s="2"/>
      <c r="Z515" s="2"/>
    </row>
    <row r="516" spans="1:26" ht="13.5" customHeight="1" x14ac:dyDescent="0.25">
      <c r="A516" s="25"/>
      <c r="B516" s="2"/>
      <c r="C516" s="2"/>
      <c r="D516" s="26"/>
      <c r="E516" s="27"/>
      <c r="F516" s="2"/>
      <c r="G516" s="1"/>
      <c r="H516" s="2"/>
      <c r="I516" s="2"/>
      <c r="J516" s="2"/>
      <c r="K516" s="2"/>
      <c r="L516" s="2"/>
      <c r="M516" s="2"/>
      <c r="N516" s="2"/>
      <c r="O516" s="2"/>
      <c r="P516" s="2"/>
      <c r="Q516" s="2"/>
      <c r="R516" s="2"/>
      <c r="S516" s="2"/>
      <c r="T516" s="2"/>
      <c r="U516" s="2"/>
      <c r="V516" s="2"/>
      <c r="W516" s="2"/>
      <c r="X516" s="2"/>
      <c r="Y516" s="2"/>
      <c r="Z516" s="2"/>
    </row>
    <row r="517" spans="1:26" ht="13.5" customHeight="1" x14ac:dyDescent="0.25">
      <c r="A517" s="25"/>
      <c r="B517" s="2"/>
      <c r="C517" s="2"/>
      <c r="D517" s="26"/>
      <c r="E517" s="27"/>
      <c r="F517" s="2"/>
      <c r="G517" s="1"/>
      <c r="H517" s="2"/>
      <c r="I517" s="2"/>
      <c r="J517" s="2"/>
      <c r="K517" s="2"/>
      <c r="L517" s="2"/>
      <c r="M517" s="2"/>
      <c r="N517" s="2"/>
      <c r="O517" s="2"/>
      <c r="P517" s="2"/>
      <c r="Q517" s="2"/>
      <c r="R517" s="2"/>
      <c r="S517" s="2"/>
      <c r="T517" s="2"/>
      <c r="U517" s="2"/>
      <c r="V517" s="2"/>
      <c r="W517" s="2"/>
      <c r="X517" s="2"/>
      <c r="Y517" s="2"/>
      <c r="Z517" s="2"/>
    </row>
    <row r="518" spans="1:26" ht="13.5" customHeight="1" x14ac:dyDescent="0.25">
      <c r="A518" s="25"/>
      <c r="B518" s="2"/>
      <c r="C518" s="2"/>
      <c r="D518" s="26"/>
      <c r="E518" s="27"/>
      <c r="F518" s="2"/>
      <c r="G518" s="1"/>
      <c r="H518" s="2"/>
      <c r="I518" s="2"/>
      <c r="J518" s="2"/>
      <c r="K518" s="2"/>
      <c r="L518" s="2"/>
      <c r="M518" s="2"/>
      <c r="N518" s="2"/>
      <c r="O518" s="2"/>
      <c r="P518" s="2"/>
      <c r="Q518" s="2"/>
      <c r="R518" s="2"/>
      <c r="S518" s="2"/>
      <c r="T518" s="2"/>
      <c r="U518" s="2"/>
      <c r="V518" s="2"/>
      <c r="W518" s="2"/>
      <c r="X518" s="2"/>
      <c r="Y518" s="2"/>
      <c r="Z518" s="2"/>
    </row>
    <row r="519" spans="1:26" ht="13.5" customHeight="1" x14ac:dyDescent="0.25">
      <c r="A519" s="25"/>
      <c r="B519" s="2"/>
      <c r="C519" s="2"/>
      <c r="D519" s="26"/>
      <c r="E519" s="27"/>
      <c r="F519" s="2"/>
      <c r="G519" s="1"/>
      <c r="H519" s="2"/>
      <c r="I519" s="2"/>
      <c r="J519" s="2"/>
      <c r="K519" s="2"/>
      <c r="L519" s="2"/>
      <c r="M519" s="2"/>
      <c r="N519" s="2"/>
      <c r="O519" s="2"/>
      <c r="P519" s="2"/>
      <c r="Q519" s="2"/>
      <c r="R519" s="2"/>
      <c r="S519" s="2"/>
      <c r="T519" s="2"/>
      <c r="U519" s="2"/>
      <c r="V519" s="2"/>
      <c r="W519" s="2"/>
      <c r="X519" s="2"/>
      <c r="Y519" s="2"/>
      <c r="Z519" s="2"/>
    </row>
    <row r="520" spans="1:26" ht="13.5" customHeight="1" x14ac:dyDescent="0.25">
      <c r="A520" s="25"/>
      <c r="B520" s="2"/>
      <c r="C520" s="2"/>
      <c r="D520" s="26"/>
      <c r="E520" s="27"/>
      <c r="F520" s="2"/>
      <c r="G520" s="1"/>
      <c r="H520" s="2"/>
      <c r="I520" s="2"/>
      <c r="J520" s="2"/>
      <c r="K520" s="2"/>
      <c r="L520" s="2"/>
      <c r="M520" s="2"/>
      <c r="N520" s="2"/>
      <c r="O520" s="2"/>
      <c r="P520" s="2"/>
      <c r="Q520" s="2"/>
      <c r="R520" s="2"/>
      <c r="S520" s="2"/>
      <c r="T520" s="2"/>
      <c r="U520" s="2"/>
      <c r="V520" s="2"/>
      <c r="W520" s="2"/>
      <c r="X520" s="2"/>
      <c r="Y520" s="2"/>
      <c r="Z520" s="2"/>
    </row>
    <row r="521" spans="1:26" ht="13.5" customHeight="1" x14ac:dyDescent="0.25">
      <c r="A521" s="25"/>
      <c r="B521" s="2"/>
      <c r="C521" s="2"/>
      <c r="D521" s="26"/>
      <c r="E521" s="27"/>
      <c r="F521" s="2"/>
      <c r="G521" s="1"/>
      <c r="H521" s="2"/>
      <c r="I521" s="2"/>
      <c r="J521" s="2"/>
      <c r="K521" s="2"/>
      <c r="L521" s="2"/>
      <c r="M521" s="2"/>
      <c r="N521" s="2"/>
      <c r="O521" s="2"/>
      <c r="P521" s="2"/>
      <c r="Q521" s="2"/>
      <c r="R521" s="2"/>
      <c r="S521" s="2"/>
      <c r="T521" s="2"/>
      <c r="U521" s="2"/>
      <c r="V521" s="2"/>
      <c r="W521" s="2"/>
      <c r="X521" s="2"/>
      <c r="Y521" s="2"/>
      <c r="Z521" s="2"/>
    </row>
    <row r="522" spans="1:26" ht="13.5" customHeight="1" x14ac:dyDescent="0.25">
      <c r="A522" s="25"/>
      <c r="B522" s="2"/>
      <c r="C522" s="2"/>
      <c r="D522" s="26"/>
      <c r="E522" s="27"/>
      <c r="F522" s="2"/>
      <c r="G522" s="1"/>
      <c r="H522" s="2"/>
      <c r="I522" s="2"/>
      <c r="J522" s="2"/>
      <c r="K522" s="2"/>
      <c r="L522" s="2"/>
      <c r="M522" s="2"/>
      <c r="N522" s="2"/>
      <c r="O522" s="2"/>
      <c r="P522" s="2"/>
      <c r="Q522" s="2"/>
      <c r="R522" s="2"/>
      <c r="S522" s="2"/>
      <c r="T522" s="2"/>
      <c r="U522" s="2"/>
      <c r="V522" s="2"/>
      <c r="W522" s="2"/>
      <c r="X522" s="2"/>
      <c r="Y522" s="2"/>
      <c r="Z522" s="2"/>
    </row>
    <row r="523" spans="1:26" ht="13.5" customHeight="1" x14ac:dyDescent="0.25">
      <c r="A523" s="25"/>
      <c r="B523" s="2"/>
      <c r="C523" s="2"/>
      <c r="D523" s="26"/>
      <c r="E523" s="27"/>
      <c r="F523" s="2"/>
      <c r="G523" s="1"/>
      <c r="H523" s="2"/>
      <c r="I523" s="2"/>
      <c r="J523" s="2"/>
      <c r="K523" s="2"/>
      <c r="L523" s="2"/>
      <c r="M523" s="2"/>
      <c r="N523" s="2"/>
      <c r="O523" s="2"/>
      <c r="P523" s="2"/>
      <c r="Q523" s="2"/>
      <c r="R523" s="2"/>
      <c r="S523" s="2"/>
      <c r="T523" s="2"/>
      <c r="U523" s="2"/>
      <c r="V523" s="2"/>
      <c r="W523" s="2"/>
      <c r="X523" s="2"/>
      <c r="Y523" s="2"/>
      <c r="Z523" s="2"/>
    </row>
    <row r="524" spans="1:26" ht="13.5" customHeight="1" x14ac:dyDescent="0.25">
      <c r="A524" s="25"/>
      <c r="B524" s="2"/>
      <c r="C524" s="2"/>
      <c r="D524" s="26"/>
      <c r="E524" s="27"/>
      <c r="F524" s="2"/>
      <c r="G524" s="1"/>
      <c r="H524" s="2"/>
      <c r="I524" s="2"/>
      <c r="J524" s="2"/>
      <c r="K524" s="2"/>
      <c r="L524" s="2"/>
      <c r="M524" s="2"/>
      <c r="N524" s="2"/>
      <c r="O524" s="2"/>
      <c r="P524" s="2"/>
      <c r="Q524" s="2"/>
      <c r="R524" s="2"/>
      <c r="S524" s="2"/>
      <c r="T524" s="2"/>
      <c r="U524" s="2"/>
      <c r="V524" s="2"/>
      <c r="W524" s="2"/>
      <c r="X524" s="2"/>
      <c r="Y524" s="2"/>
      <c r="Z524" s="2"/>
    </row>
    <row r="525" spans="1:26" ht="13.5" customHeight="1" x14ac:dyDescent="0.25">
      <c r="A525" s="25"/>
      <c r="B525" s="2"/>
      <c r="C525" s="2"/>
      <c r="D525" s="26"/>
      <c r="E525" s="27"/>
      <c r="F525" s="2"/>
      <c r="G525" s="1"/>
      <c r="H525" s="2"/>
      <c r="I525" s="2"/>
      <c r="J525" s="2"/>
      <c r="K525" s="2"/>
      <c r="L525" s="2"/>
      <c r="M525" s="2"/>
      <c r="N525" s="2"/>
      <c r="O525" s="2"/>
      <c r="P525" s="2"/>
      <c r="Q525" s="2"/>
      <c r="R525" s="2"/>
      <c r="S525" s="2"/>
      <c r="T525" s="2"/>
      <c r="U525" s="2"/>
      <c r="V525" s="2"/>
      <c r="W525" s="2"/>
      <c r="X525" s="2"/>
      <c r="Y525" s="2"/>
      <c r="Z525" s="2"/>
    </row>
    <row r="526" spans="1:26" ht="13.5" customHeight="1" x14ac:dyDescent="0.25">
      <c r="A526" s="25"/>
      <c r="B526" s="2"/>
      <c r="C526" s="2"/>
      <c r="D526" s="26"/>
      <c r="E526" s="27"/>
      <c r="F526" s="2"/>
      <c r="G526" s="1"/>
      <c r="H526" s="2"/>
      <c r="I526" s="2"/>
      <c r="J526" s="2"/>
      <c r="K526" s="2"/>
      <c r="L526" s="2"/>
      <c r="M526" s="2"/>
      <c r="N526" s="2"/>
      <c r="O526" s="2"/>
      <c r="P526" s="2"/>
      <c r="Q526" s="2"/>
      <c r="R526" s="2"/>
      <c r="S526" s="2"/>
      <c r="T526" s="2"/>
      <c r="U526" s="2"/>
      <c r="V526" s="2"/>
      <c r="W526" s="2"/>
      <c r="X526" s="2"/>
      <c r="Y526" s="2"/>
      <c r="Z526" s="2"/>
    </row>
    <row r="527" spans="1:26" ht="13.5" customHeight="1" x14ac:dyDescent="0.25">
      <c r="A527" s="25"/>
      <c r="B527" s="2"/>
      <c r="C527" s="2"/>
      <c r="D527" s="26"/>
      <c r="E527" s="27"/>
      <c r="F527" s="2"/>
      <c r="G527" s="1"/>
      <c r="H527" s="2"/>
      <c r="I527" s="2"/>
      <c r="J527" s="2"/>
      <c r="K527" s="2"/>
      <c r="L527" s="2"/>
      <c r="M527" s="2"/>
      <c r="N527" s="2"/>
      <c r="O527" s="2"/>
      <c r="P527" s="2"/>
      <c r="Q527" s="2"/>
      <c r="R527" s="2"/>
      <c r="S527" s="2"/>
      <c r="T527" s="2"/>
      <c r="U527" s="2"/>
      <c r="V527" s="2"/>
      <c r="W527" s="2"/>
      <c r="X527" s="2"/>
      <c r="Y527" s="2"/>
      <c r="Z527" s="2"/>
    </row>
    <row r="528" spans="1:26" ht="13.5" customHeight="1" x14ac:dyDescent="0.25">
      <c r="A528" s="25"/>
      <c r="B528" s="2"/>
      <c r="C528" s="2"/>
      <c r="D528" s="26"/>
      <c r="E528" s="27"/>
      <c r="F528" s="2"/>
      <c r="G528" s="1"/>
      <c r="H528" s="2"/>
      <c r="I528" s="2"/>
      <c r="J528" s="2"/>
      <c r="K528" s="2"/>
      <c r="L528" s="2"/>
      <c r="M528" s="2"/>
      <c r="N528" s="2"/>
      <c r="O528" s="2"/>
      <c r="P528" s="2"/>
      <c r="Q528" s="2"/>
      <c r="R528" s="2"/>
      <c r="S528" s="2"/>
      <c r="T528" s="2"/>
      <c r="U528" s="2"/>
      <c r="V528" s="2"/>
      <c r="W528" s="2"/>
      <c r="X528" s="2"/>
      <c r="Y528" s="2"/>
      <c r="Z528" s="2"/>
    </row>
    <row r="529" spans="1:26" ht="13.5" customHeight="1" x14ac:dyDescent="0.25">
      <c r="A529" s="25"/>
      <c r="B529" s="2"/>
      <c r="C529" s="2"/>
      <c r="D529" s="26"/>
      <c r="E529" s="27"/>
      <c r="F529" s="2"/>
      <c r="G529" s="1"/>
      <c r="H529" s="2"/>
      <c r="I529" s="2"/>
      <c r="J529" s="2"/>
      <c r="K529" s="2"/>
      <c r="L529" s="2"/>
      <c r="M529" s="2"/>
      <c r="N529" s="2"/>
      <c r="O529" s="2"/>
      <c r="P529" s="2"/>
      <c r="Q529" s="2"/>
      <c r="R529" s="2"/>
      <c r="S529" s="2"/>
      <c r="T529" s="2"/>
      <c r="U529" s="2"/>
      <c r="V529" s="2"/>
      <c r="W529" s="2"/>
      <c r="X529" s="2"/>
      <c r="Y529" s="2"/>
      <c r="Z529" s="2"/>
    </row>
    <row r="530" spans="1:26" ht="13.5" customHeight="1" x14ac:dyDescent="0.25">
      <c r="A530" s="25"/>
      <c r="B530" s="2"/>
      <c r="C530" s="2"/>
      <c r="D530" s="26"/>
      <c r="E530" s="27"/>
      <c r="F530" s="2"/>
      <c r="G530" s="1"/>
      <c r="H530" s="2"/>
      <c r="I530" s="2"/>
      <c r="J530" s="2"/>
      <c r="K530" s="2"/>
      <c r="L530" s="2"/>
      <c r="M530" s="2"/>
      <c r="N530" s="2"/>
      <c r="O530" s="2"/>
      <c r="P530" s="2"/>
      <c r="Q530" s="2"/>
      <c r="R530" s="2"/>
      <c r="S530" s="2"/>
      <c r="T530" s="2"/>
      <c r="U530" s="2"/>
      <c r="V530" s="2"/>
      <c r="W530" s="2"/>
      <c r="X530" s="2"/>
      <c r="Y530" s="2"/>
      <c r="Z530" s="2"/>
    </row>
    <row r="531" spans="1:26" ht="13.5" customHeight="1" x14ac:dyDescent="0.25">
      <c r="A531" s="25"/>
      <c r="B531" s="2"/>
      <c r="C531" s="2"/>
      <c r="D531" s="26"/>
      <c r="E531" s="27"/>
      <c r="F531" s="2"/>
      <c r="G531" s="1"/>
      <c r="H531" s="2"/>
      <c r="I531" s="2"/>
      <c r="J531" s="2"/>
      <c r="K531" s="2"/>
      <c r="L531" s="2"/>
      <c r="M531" s="2"/>
      <c r="N531" s="2"/>
      <c r="O531" s="2"/>
      <c r="P531" s="2"/>
      <c r="Q531" s="2"/>
      <c r="R531" s="2"/>
      <c r="S531" s="2"/>
      <c r="T531" s="2"/>
      <c r="U531" s="2"/>
      <c r="V531" s="2"/>
      <c r="W531" s="2"/>
      <c r="X531" s="2"/>
      <c r="Y531" s="2"/>
      <c r="Z531" s="2"/>
    </row>
    <row r="532" spans="1:26" ht="13.5" customHeight="1" x14ac:dyDescent="0.25">
      <c r="A532" s="25"/>
      <c r="B532" s="2"/>
      <c r="C532" s="2"/>
      <c r="D532" s="26"/>
      <c r="E532" s="27"/>
      <c r="F532" s="2"/>
      <c r="G532" s="1"/>
      <c r="H532" s="2"/>
      <c r="I532" s="2"/>
      <c r="J532" s="2"/>
      <c r="K532" s="2"/>
      <c r="L532" s="2"/>
      <c r="M532" s="2"/>
      <c r="N532" s="2"/>
      <c r="O532" s="2"/>
      <c r="P532" s="2"/>
      <c r="Q532" s="2"/>
      <c r="R532" s="2"/>
      <c r="S532" s="2"/>
      <c r="T532" s="2"/>
      <c r="U532" s="2"/>
      <c r="V532" s="2"/>
      <c r="W532" s="2"/>
      <c r="X532" s="2"/>
      <c r="Y532" s="2"/>
      <c r="Z532" s="2"/>
    </row>
    <row r="533" spans="1:26" ht="13.5" customHeight="1" x14ac:dyDescent="0.25">
      <c r="A533" s="25"/>
      <c r="B533" s="2"/>
      <c r="C533" s="2"/>
      <c r="D533" s="26"/>
      <c r="E533" s="27"/>
      <c r="F533" s="2"/>
      <c r="G533" s="1"/>
      <c r="H533" s="2"/>
      <c r="I533" s="2"/>
      <c r="J533" s="2"/>
      <c r="K533" s="2"/>
      <c r="L533" s="2"/>
      <c r="M533" s="2"/>
      <c r="N533" s="2"/>
      <c r="O533" s="2"/>
      <c r="P533" s="2"/>
      <c r="Q533" s="2"/>
      <c r="R533" s="2"/>
      <c r="S533" s="2"/>
      <c r="T533" s="2"/>
      <c r="U533" s="2"/>
      <c r="V533" s="2"/>
      <c r="W533" s="2"/>
      <c r="X533" s="2"/>
      <c r="Y533" s="2"/>
      <c r="Z533" s="2"/>
    </row>
    <row r="534" spans="1:26" ht="13.5" customHeight="1" x14ac:dyDescent="0.25">
      <c r="A534" s="25"/>
      <c r="B534" s="2"/>
      <c r="C534" s="2"/>
      <c r="D534" s="26"/>
      <c r="E534" s="27"/>
      <c r="F534" s="2"/>
      <c r="G534" s="1"/>
      <c r="H534" s="2"/>
      <c r="I534" s="2"/>
      <c r="J534" s="2"/>
      <c r="K534" s="2"/>
      <c r="L534" s="2"/>
      <c r="M534" s="2"/>
      <c r="N534" s="2"/>
      <c r="O534" s="2"/>
      <c r="P534" s="2"/>
      <c r="Q534" s="2"/>
      <c r="R534" s="2"/>
      <c r="S534" s="2"/>
      <c r="T534" s="2"/>
      <c r="U534" s="2"/>
      <c r="V534" s="2"/>
      <c r="W534" s="2"/>
      <c r="X534" s="2"/>
      <c r="Y534" s="2"/>
      <c r="Z534" s="2"/>
    </row>
    <row r="535" spans="1:26" ht="13.5" customHeight="1" x14ac:dyDescent="0.25">
      <c r="A535" s="25"/>
      <c r="B535" s="2"/>
      <c r="C535" s="2"/>
      <c r="D535" s="26"/>
      <c r="E535" s="27"/>
      <c r="F535" s="2"/>
      <c r="G535" s="1"/>
      <c r="H535" s="2"/>
      <c r="I535" s="2"/>
      <c r="J535" s="2"/>
      <c r="K535" s="2"/>
      <c r="L535" s="2"/>
      <c r="M535" s="2"/>
      <c r="N535" s="2"/>
      <c r="O535" s="2"/>
      <c r="P535" s="2"/>
      <c r="Q535" s="2"/>
      <c r="R535" s="2"/>
      <c r="S535" s="2"/>
      <c r="T535" s="2"/>
      <c r="U535" s="2"/>
      <c r="V535" s="2"/>
      <c r="W535" s="2"/>
      <c r="X535" s="2"/>
      <c r="Y535" s="2"/>
      <c r="Z535" s="2"/>
    </row>
    <row r="536" spans="1:26" ht="13.5" customHeight="1" x14ac:dyDescent="0.25">
      <c r="A536" s="25"/>
      <c r="B536" s="2"/>
      <c r="C536" s="2"/>
      <c r="D536" s="26"/>
      <c r="E536" s="27"/>
      <c r="F536" s="2"/>
      <c r="G536" s="1"/>
      <c r="H536" s="2"/>
      <c r="I536" s="2"/>
      <c r="J536" s="2"/>
      <c r="K536" s="2"/>
      <c r="L536" s="2"/>
      <c r="M536" s="2"/>
      <c r="N536" s="2"/>
      <c r="O536" s="2"/>
      <c r="P536" s="2"/>
      <c r="Q536" s="2"/>
      <c r="R536" s="2"/>
      <c r="S536" s="2"/>
      <c r="T536" s="2"/>
      <c r="U536" s="2"/>
      <c r="V536" s="2"/>
      <c r="W536" s="2"/>
      <c r="X536" s="2"/>
      <c r="Y536" s="2"/>
      <c r="Z536" s="2"/>
    </row>
    <row r="537" spans="1:26" ht="13.5" customHeight="1" x14ac:dyDescent="0.25">
      <c r="A537" s="25"/>
      <c r="B537" s="2"/>
      <c r="C537" s="2"/>
      <c r="D537" s="26"/>
      <c r="E537" s="27"/>
      <c r="F537" s="2"/>
      <c r="G537" s="1"/>
      <c r="H537" s="2"/>
      <c r="I537" s="2"/>
      <c r="J537" s="2"/>
      <c r="K537" s="2"/>
      <c r="L537" s="2"/>
      <c r="M537" s="2"/>
      <c r="N537" s="2"/>
      <c r="O537" s="2"/>
      <c r="P537" s="2"/>
      <c r="Q537" s="2"/>
      <c r="R537" s="2"/>
      <c r="S537" s="2"/>
      <c r="T537" s="2"/>
      <c r="U537" s="2"/>
      <c r="V537" s="2"/>
      <c r="W537" s="2"/>
      <c r="X537" s="2"/>
      <c r="Y537" s="2"/>
      <c r="Z537" s="2"/>
    </row>
    <row r="538" spans="1:26" ht="13.5" customHeight="1" x14ac:dyDescent="0.25">
      <c r="A538" s="25"/>
      <c r="B538" s="2"/>
      <c r="C538" s="2"/>
      <c r="D538" s="26"/>
      <c r="E538" s="27"/>
      <c r="F538" s="2"/>
      <c r="G538" s="1"/>
      <c r="H538" s="2"/>
      <c r="I538" s="2"/>
      <c r="J538" s="2"/>
      <c r="K538" s="2"/>
      <c r="L538" s="2"/>
      <c r="M538" s="2"/>
      <c r="N538" s="2"/>
      <c r="O538" s="2"/>
      <c r="P538" s="2"/>
      <c r="Q538" s="2"/>
      <c r="R538" s="2"/>
      <c r="S538" s="2"/>
      <c r="T538" s="2"/>
      <c r="U538" s="2"/>
      <c r="V538" s="2"/>
      <c r="W538" s="2"/>
      <c r="X538" s="2"/>
      <c r="Y538" s="2"/>
      <c r="Z538" s="2"/>
    </row>
    <row r="539" spans="1:26" ht="13.5" customHeight="1" x14ac:dyDescent="0.25">
      <c r="A539" s="25"/>
      <c r="B539" s="2"/>
      <c r="C539" s="2"/>
      <c r="D539" s="26"/>
      <c r="E539" s="27"/>
      <c r="F539" s="2"/>
      <c r="G539" s="1"/>
      <c r="H539" s="2"/>
      <c r="I539" s="2"/>
      <c r="J539" s="2"/>
      <c r="K539" s="2"/>
      <c r="L539" s="2"/>
      <c r="M539" s="2"/>
      <c r="N539" s="2"/>
      <c r="O539" s="2"/>
      <c r="P539" s="2"/>
      <c r="Q539" s="2"/>
      <c r="R539" s="2"/>
      <c r="S539" s="2"/>
      <c r="T539" s="2"/>
      <c r="U539" s="2"/>
      <c r="V539" s="2"/>
      <c r="W539" s="2"/>
      <c r="X539" s="2"/>
      <c r="Y539" s="2"/>
      <c r="Z539" s="2"/>
    </row>
    <row r="540" spans="1:26" ht="13.5" customHeight="1" x14ac:dyDescent="0.25">
      <c r="A540" s="25"/>
      <c r="B540" s="2"/>
      <c r="C540" s="2"/>
      <c r="D540" s="26"/>
      <c r="E540" s="27"/>
      <c r="F540" s="2"/>
      <c r="G540" s="1"/>
      <c r="H540" s="2"/>
      <c r="I540" s="2"/>
      <c r="J540" s="2"/>
      <c r="K540" s="2"/>
      <c r="L540" s="2"/>
      <c r="M540" s="2"/>
      <c r="N540" s="2"/>
      <c r="O540" s="2"/>
      <c r="P540" s="2"/>
      <c r="Q540" s="2"/>
      <c r="R540" s="2"/>
      <c r="S540" s="2"/>
      <c r="T540" s="2"/>
      <c r="U540" s="2"/>
      <c r="V540" s="2"/>
      <c r="W540" s="2"/>
      <c r="X540" s="2"/>
      <c r="Y540" s="2"/>
      <c r="Z540" s="2"/>
    </row>
    <row r="541" spans="1:26" ht="13.5" customHeight="1" x14ac:dyDescent="0.25">
      <c r="A541" s="25"/>
      <c r="B541" s="2"/>
      <c r="C541" s="2"/>
      <c r="D541" s="26"/>
      <c r="E541" s="27"/>
      <c r="F541" s="2"/>
      <c r="G541" s="1"/>
      <c r="H541" s="2"/>
      <c r="I541" s="2"/>
      <c r="J541" s="2"/>
      <c r="K541" s="2"/>
      <c r="L541" s="2"/>
      <c r="M541" s="2"/>
      <c r="N541" s="2"/>
      <c r="O541" s="2"/>
      <c r="P541" s="2"/>
      <c r="Q541" s="2"/>
      <c r="R541" s="2"/>
      <c r="S541" s="2"/>
      <c r="T541" s="2"/>
      <c r="U541" s="2"/>
      <c r="V541" s="2"/>
      <c r="W541" s="2"/>
      <c r="X541" s="2"/>
      <c r="Y541" s="2"/>
      <c r="Z541" s="2"/>
    </row>
    <row r="542" spans="1:26" ht="13.5" customHeight="1" x14ac:dyDescent="0.25">
      <c r="A542" s="25"/>
      <c r="B542" s="2"/>
      <c r="C542" s="2"/>
      <c r="D542" s="26"/>
      <c r="E542" s="27"/>
      <c r="F542" s="2"/>
      <c r="G542" s="1"/>
      <c r="H542" s="2"/>
      <c r="I542" s="2"/>
      <c r="J542" s="2"/>
      <c r="K542" s="2"/>
      <c r="L542" s="2"/>
      <c r="M542" s="2"/>
      <c r="N542" s="2"/>
      <c r="O542" s="2"/>
      <c r="P542" s="2"/>
      <c r="Q542" s="2"/>
      <c r="R542" s="2"/>
      <c r="S542" s="2"/>
      <c r="T542" s="2"/>
      <c r="U542" s="2"/>
      <c r="V542" s="2"/>
      <c r="W542" s="2"/>
      <c r="X542" s="2"/>
      <c r="Y542" s="2"/>
      <c r="Z542" s="2"/>
    </row>
    <row r="543" spans="1:26" ht="13.5" customHeight="1" x14ac:dyDescent="0.25">
      <c r="A543" s="25"/>
      <c r="B543" s="2"/>
      <c r="C543" s="2"/>
      <c r="D543" s="26"/>
      <c r="E543" s="27"/>
      <c r="F543" s="2"/>
      <c r="G543" s="1"/>
      <c r="H543" s="2"/>
      <c r="I543" s="2"/>
      <c r="J543" s="2"/>
      <c r="K543" s="2"/>
      <c r="L543" s="2"/>
      <c r="M543" s="2"/>
      <c r="N543" s="2"/>
      <c r="O543" s="2"/>
      <c r="P543" s="2"/>
      <c r="Q543" s="2"/>
      <c r="R543" s="2"/>
      <c r="S543" s="2"/>
      <c r="T543" s="2"/>
      <c r="U543" s="2"/>
      <c r="V543" s="2"/>
      <c r="W543" s="2"/>
      <c r="X543" s="2"/>
      <c r="Y543" s="2"/>
      <c r="Z543" s="2"/>
    </row>
    <row r="544" spans="1:26" ht="13.5" customHeight="1" x14ac:dyDescent="0.25">
      <c r="A544" s="25"/>
      <c r="B544" s="2"/>
      <c r="C544" s="2"/>
      <c r="D544" s="26"/>
      <c r="E544" s="27"/>
      <c r="F544" s="2"/>
      <c r="G544" s="1"/>
      <c r="H544" s="2"/>
      <c r="I544" s="2"/>
      <c r="J544" s="2"/>
      <c r="K544" s="2"/>
      <c r="L544" s="2"/>
      <c r="M544" s="2"/>
      <c r="N544" s="2"/>
      <c r="O544" s="2"/>
      <c r="P544" s="2"/>
      <c r="Q544" s="2"/>
      <c r="R544" s="2"/>
      <c r="S544" s="2"/>
      <c r="T544" s="2"/>
      <c r="U544" s="2"/>
      <c r="V544" s="2"/>
      <c r="W544" s="2"/>
      <c r="X544" s="2"/>
      <c r="Y544" s="2"/>
      <c r="Z544" s="2"/>
    </row>
    <row r="545" spans="1:26" ht="13.5" customHeight="1" x14ac:dyDescent="0.25">
      <c r="A545" s="25"/>
      <c r="B545" s="2"/>
      <c r="C545" s="2"/>
      <c r="D545" s="26"/>
      <c r="E545" s="27"/>
      <c r="F545" s="2"/>
      <c r="G545" s="1"/>
      <c r="H545" s="2"/>
      <c r="I545" s="2"/>
      <c r="J545" s="2"/>
      <c r="K545" s="2"/>
      <c r="L545" s="2"/>
      <c r="M545" s="2"/>
      <c r="N545" s="2"/>
      <c r="O545" s="2"/>
      <c r="P545" s="2"/>
      <c r="Q545" s="2"/>
      <c r="R545" s="2"/>
      <c r="S545" s="2"/>
      <c r="T545" s="2"/>
      <c r="U545" s="2"/>
      <c r="V545" s="2"/>
      <c r="W545" s="2"/>
      <c r="X545" s="2"/>
      <c r="Y545" s="2"/>
      <c r="Z545" s="2"/>
    </row>
    <row r="546" spans="1:26" ht="13.5" customHeight="1" x14ac:dyDescent="0.25">
      <c r="A546" s="25"/>
      <c r="B546" s="2"/>
      <c r="C546" s="2"/>
      <c r="D546" s="26"/>
      <c r="E546" s="27"/>
      <c r="F546" s="2"/>
      <c r="G546" s="1"/>
      <c r="H546" s="2"/>
      <c r="I546" s="2"/>
      <c r="J546" s="2"/>
      <c r="K546" s="2"/>
      <c r="L546" s="2"/>
      <c r="M546" s="2"/>
      <c r="N546" s="2"/>
      <c r="O546" s="2"/>
      <c r="P546" s="2"/>
      <c r="Q546" s="2"/>
      <c r="R546" s="2"/>
      <c r="S546" s="2"/>
      <c r="T546" s="2"/>
      <c r="U546" s="2"/>
      <c r="V546" s="2"/>
      <c r="W546" s="2"/>
      <c r="X546" s="2"/>
      <c r="Y546" s="2"/>
      <c r="Z546" s="2"/>
    </row>
    <row r="547" spans="1:26" ht="13.5" customHeight="1" x14ac:dyDescent="0.25">
      <c r="A547" s="25"/>
      <c r="B547" s="2"/>
      <c r="C547" s="2"/>
      <c r="D547" s="26"/>
      <c r="E547" s="27"/>
      <c r="F547" s="2"/>
      <c r="G547" s="1"/>
      <c r="H547" s="2"/>
      <c r="I547" s="2"/>
      <c r="J547" s="2"/>
      <c r="K547" s="2"/>
      <c r="L547" s="2"/>
      <c r="M547" s="2"/>
      <c r="N547" s="2"/>
      <c r="O547" s="2"/>
      <c r="P547" s="2"/>
      <c r="Q547" s="2"/>
      <c r="R547" s="2"/>
      <c r="S547" s="2"/>
      <c r="T547" s="2"/>
      <c r="U547" s="2"/>
      <c r="V547" s="2"/>
      <c r="W547" s="2"/>
      <c r="X547" s="2"/>
      <c r="Y547" s="2"/>
      <c r="Z547" s="2"/>
    </row>
    <row r="548" spans="1:26" ht="13.5" customHeight="1" x14ac:dyDescent="0.25">
      <c r="A548" s="25"/>
      <c r="B548" s="2"/>
      <c r="C548" s="2"/>
      <c r="D548" s="26"/>
      <c r="E548" s="27"/>
      <c r="F548" s="2"/>
      <c r="G548" s="1"/>
      <c r="H548" s="2"/>
      <c r="I548" s="2"/>
      <c r="J548" s="2"/>
      <c r="K548" s="2"/>
      <c r="L548" s="2"/>
      <c r="M548" s="2"/>
      <c r="N548" s="2"/>
      <c r="O548" s="2"/>
      <c r="P548" s="2"/>
      <c r="Q548" s="2"/>
      <c r="R548" s="2"/>
      <c r="S548" s="2"/>
      <c r="T548" s="2"/>
      <c r="U548" s="2"/>
      <c r="V548" s="2"/>
      <c r="W548" s="2"/>
      <c r="X548" s="2"/>
      <c r="Y548" s="2"/>
      <c r="Z548" s="2"/>
    </row>
    <row r="549" spans="1:26" ht="13.5" customHeight="1" x14ac:dyDescent="0.25">
      <c r="A549" s="25"/>
      <c r="B549" s="2"/>
      <c r="C549" s="2"/>
      <c r="D549" s="26"/>
      <c r="E549" s="27"/>
      <c r="F549" s="2"/>
      <c r="G549" s="1"/>
      <c r="H549" s="2"/>
      <c r="I549" s="2"/>
      <c r="J549" s="2"/>
      <c r="K549" s="2"/>
      <c r="L549" s="2"/>
      <c r="M549" s="2"/>
      <c r="N549" s="2"/>
      <c r="O549" s="2"/>
      <c r="P549" s="2"/>
      <c r="Q549" s="2"/>
      <c r="R549" s="2"/>
      <c r="S549" s="2"/>
      <c r="T549" s="2"/>
      <c r="U549" s="2"/>
      <c r="V549" s="2"/>
      <c r="W549" s="2"/>
      <c r="X549" s="2"/>
      <c r="Y549" s="2"/>
      <c r="Z549" s="2"/>
    </row>
    <row r="550" spans="1:26" ht="13.5" customHeight="1" x14ac:dyDescent="0.25">
      <c r="A550" s="25"/>
      <c r="B550" s="2"/>
      <c r="C550" s="2"/>
      <c r="D550" s="26"/>
      <c r="E550" s="27"/>
      <c r="F550" s="2"/>
      <c r="G550" s="1"/>
      <c r="H550" s="2"/>
      <c r="I550" s="2"/>
      <c r="J550" s="2"/>
      <c r="K550" s="2"/>
      <c r="L550" s="2"/>
      <c r="M550" s="2"/>
      <c r="N550" s="2"/>
      <c r="O550" s="2"/>
      <c r="P550" s="2"/>
      <c r="Q550" s="2"/>
      <c r="R550" s="2"/>
      <c r="S550" s="2"/>
      <c r="T550" s="2"/>
      <c r="U550" s="2"/>
      <c r="V550" s="2"/>
      <c r="W550" s="2"/>
      <c r="X550" s="2"/>
      <c r="Y550" s="2"/>
      <c r="Z550" s="2"/>
    </row>
    <row r="551" spans="1:26" ht="13.5" customHeight="1" x14ac:dyDescent="0.25">
      <c r="A551" s="25"/>
      <c r="B551" s="2"/>
      <c r="C551" s="2"/>
      <c r="D551" s="26"/>
      <c r="E551" s="27"/>
      <c r="F551" s="2"/>
      <c r="G551" s="1"/>
      <c r="H551" s="2"/>
      <c r="I551" s="2"/>
      <c r="J551" s="2"/>
      <c r="K551" s="2"/>
      <c r="L551" s="2"/>
      <c r="M551" s="2"/>
      <c r="N551" s="2"/>
      <c r="O551" s="2"/>
      <c r="P551" s="2"/>
      <c r="Q551" s="2"/>
      <c r="R551" s="2"/>
      <c r="S551" s="2"/>
      <c r="T551" s="2"/>
      <c r="U551" s="2"/>
      <c r="V551" s="2"/>
      <c r="W551" s="2"/>
      <c r="X551" s="2"/>
      <c r="Y551" s="2"/>
      <c r="Z551" s="2"/>
    </row>
    <row r="552" spans="1:26" ht="13.5" customHeight="1" x14ac:dyDescent="0.25">
      <c r="A552" s="25"/>
      <c r="B552" s="2"/>
      <c r="C552" s="2"/>
      <c r="D552" s="26"/>
      <c r="E552" s="27"/>
      <c r="F552" s="2"/>
      <c r="G552" s="1"/>
      <c r="H552" s="2"/>
      <c r="I552" s="2"/>
      <c r="J552" s="2"/>
      <c r="K552" s="2"/>
      <c r="L552" s="2"/>
      <c r="M552" s="2"/>
      <c r="N552" s="2"/>
      <c r="O552" s="2"/>
      <c r="P552" s="2"/>
      <c r="Q552" s="2"/>
      <c r="R552" s="2"/>
      <c r="S552" s="2"/>
      <c r="T552" s="2"/>
      <c r="U552" s="2"/>
      <c r="V552" s="2"/>
      <c r="W552" s="2"/>
      <c r="X552" s="2"/>
      <c r="Y552" s="2"/>
      <c r="Z552" s="2"/>
    </row>
    <row r="553" spans="1:26" ht="13.5" customHeight="1" x14ac:dyDescent="0.25">
      <c r="A553" s="25"/>
      <c r="B553" s="2"/>
      <c r="C553" s="2"/>
      <c r="D553" s="26"/>
      <c r="E553" s="27"/>
      <c r="F553" s="2"/>
      <c r="G553" s="1"/>
      <c r="H553" s="2"/>
      <c r="I553" s="2"/>
      <c r="J553" s="2"/>
      <c r="K553" s="2"/>
      <c r="L553" s="2"/>
      <c r="M553" s="2"/>
      <c r="N553" s="2"/>
      <c r="O553" s="2"/>
      <c r="P553" s="2"/>
      <c r="Q553" s="2"/>
      <c r="R553" s="2"/>
      <c r="S553" s="2"/>
      <c r="T553" s="2"/>
      <c r="U553" s="2"/>
      <c r="V553" s="2"/>
      <c r="W553" s="2"/>
      <c r="X553" s="2"/>
      <c r="Y553" s="2"/>
      <c r="Z553" s="2"/>
    </row>
    <row r="554" spans="1:26" ht="13.5" customHeight="1" x14ac:dyDescent="0.25">
      <c r="A554" s="25"/>
      <c r="B554" s="2"/>
      <c r="C554" s="2"/>
      <c r="D554" s="26"/>
      <c r="E554" s="27"/>
      <c r="F554" s="2"/>
      <c r="G554" s="1"/>
      <c r="H554" s="2"/>
      <c r="I554" s="2"/>
      <c r="J554" s="2"/>
      <c r="K554" s="2"/>
      <c r="L554" s="2"/>
      <c r="M554" s="2"/>
      <c r="N554" s="2"/>
      <c r="O554" s="2"/>
      <c r="P554" s="2"/>
      <c r="Q554" s="2"/>
      <c r="R554" s="2"/>
      <c r="S554" s="2"/>
      <c r="T554" s="2"/>
      <c r="U554" s="2"/>
      <c r="V554" s="2"/>
      <c r="W554" s="2"/>
      <c r="X554" s="2"/>
      <c r="Y554" s="2"/>
      <c r="Z554" s="2"/>
    </row>
    <row r="555" spans="1:26" ht="13.5" customHeight="1" x14ac:dyDescent="0.25">
      <c r="A555" s="25"/>
      <c r="B555" s="2"/>
      <c r="C555" s="2"/>
      <c r="D555" s="26"/>
      <c r="E555" s="27"/>
      <c r="F555" s="2"/>
      <c r="G555" s="1"/>
      <c r="H555" s="2"/>
      <c r="I555" s="2"/>
      <c r="J555" s="2"/>
      <c r="K555" s="2"/>
      <c r="L555" s="2"/>
      <c r="M555" s="2"/>
      <c r="N555" s="2"/>
      <c r="O555" s="2"/>
      <c r="P555" s="2"/>
      <c r="Q555" s="2"/>
      <c r="R555" s="2"/>
      <c r="S555" s="2"/>
      <c r="T555" s="2"/>
      <c r="U555" s="2"/>
      <c r="V555" s="2"/>
      <c r="W555" s="2"/>
      <c r="X555" s="2"/>
      <c r="Y555" s="2"/>
      <c r="Z555" s="2"/>
    </row>
    <row r="556" spans="1:26" ht="13.5" customHeight="1" x14ac:dyDescent="0.25">
      <c r="A556" s="25"/>
      <c r="B556" s="2"/>
      <c r="C556" s="2"/>
      <c r="D556" s="26"/>
      <c r="E556" s="27"/>
      <c r="F556" s="2"/>
      <c r="G556" s="1"/>
      <c r="H556" s="2"/>
      <c r="I556" s="2"/>
      <c r="J556" s="2"/>
      <c r="K556" s="2"/>
      <c r="L556" s="2"/>
      <c r="M556" s="2"/>
      <c r="N556" s="2"/>
      <c r="O556" s="2"/>
      <c r="P556" s="2"/>
      <c r="Q556" s="2"/>
      <c r="R556" s="2"/>
      <c r="S556" s="2"/>
      <c r="T556" s="2"/>
      <c r="U556" s="2"/>
      <c r="V556" s="2"/>
      <c r="W556" s="2"/>
      <c r="X556" s="2"/>
      <c r="Y556" s="2"/>
      <c r="Z556" s="2"/>
    </row>
    <row r="557" spans="1:26" ht="13.5" customHeight="1" x14ac:dyDescent="0.25">
      <c r="A557" s="25"/>
      <c r="B557" s="2"/>
      <c r="C557" s="2"/>
      <c r="D557" s="26"/>
      <c r="E557" s="27"/>
      <c r="F557" s="2"/>
      <c r="G557" s="1"/>
      <c r="H557" s="2"/>
      <c r="I557" s="2"/>
      <c r="J557" s="2"/>
      <c r="K557" s="2"/>
      <c r="L557" s="2"/>
      <c r="M557" s="2"/>
      <c r="N557" s="2"/>
      <c r="O557" s="2"/>
      <c r="P557" s="2"/>
      <c r="Q557" s="2"/>
      <c r="R557" s="2"/>
      <c r="S557" s="2"/>
      <c r="T557" s="2"/>
      <c r="U557" s="2"/>
      <c r="V557" s="2"/>
      <c r="W557" s="2"/>
      <c r="X557" s="2"/>
      <c r="Y557" s="2"/>
      <c r="Z557" s="2"/>
    </row>
    <row r="558" spans="1:26" ht="13.5" customHeight="1" x14ac:dyDescent="0.25">
      <c r="A558" s="25"/>
      <c r="B558" s="2"/>
      <c r="C558" s="2"/>
      <c r="D558" s="26"/>
      <c r="E558" s="27"/>
      <c r="F558" s="2"/>
      <c r="G558" s="1"/>
      <c r="H558" s="2"/>
      <c r="I558" s="2"/>
      <c r="J558" s="2"/>
      <c r="K558" s="2"/>
      <c r="L558" s="2"/>
      <c r="M558" s="2"/>
      <c r="N558" s="2"/>
      <c r="O558" s="2"/>
      <c r="P558" s="2"/>
      <c r="Q558" s="2"/>
      <c r="R558" s="2"/>
      <c r="S558" s="2"/>
      <c r="T558" s="2"/>
      <c r="U558" s="2"/>
      <c r="V558" s="2"/>
      <c r="W558" s="2"/>
      <c r="X558" s="2"/>
      <c r="Y558" s="2"/>
      <c r="Z558" s="2"/>
    </row>
    <row r="559" spans="1:26" ht="13.5" customHeight="1" x14ac:dyDescent="0.25">
      <c r="A559" s="25"/>
      <c r="B559" s="2"/>
      <c r="C559" s="2"/>
      <c r="D559" s="26"/>
      <c r="E559" s="27"/>
      <c r="F559" s="2"/>
      <c r="G559" s="1"/>
      <c r="H559" s="2"/>
      <c r="I559" s="2"/>
      <c r="J559" s="2"/>
      <c r="K559" s="2"/>
      <c r="L559" s="2"/>
      <c r="M559" s="2"/>
      <c r="N559" s="2"/>
      <c r="O559" s="2"/>
      <c r="P559" s="2"/>
      <c r="Q559" s="2"/>
      <c r="R559" s="2"/>
      <c r="S559" s="2"/>
      <c r="T559" s="2"/>
      <c r="U559" s="2"/>
      <c r="V559" s="2"/>
      <c r="W559" s="2"/>
      <c r="X559" s="2"/>
      <c r="Y559" s="2"/>
      <c r="Z559" s="2"/>
    </row>
    <row r="560" spans="1:26" ht="13.5" customHeight="1" x14ac:dyDescent="0.25">
      <c r="A560" s="25"/>
      <c r="B560" s="2"/>
      <c r="C560" s="2"/>
      <c r="D560" s="26"/>
      <c r="E560" s="27"/>
      <c r="F560" s="2"/>
      <c r="G560" s="1"/>
      <c r="H560" s="2"/>
      <c r="I560" s="2"/>
      <c r="J560" s="2"/>
      <c r="K560" s="2"/>
      <c r="L560" s="2"/>
      <c r="M560" s="2"/>
      <c r="N560" s="2"/>
      <c r="O560" s="2"/>
      <c r="P560" s="2"/>
      <c r="Q560" s="2"/>
      <c r="R560" s="2"/>
      <c r="S560" s="2"/>
      <c r="T560" s="2"/>
      <c r="U560" s="2"/>
      <c r="V560" s="2"/>
      <c r="W560" s="2"/>
      <c r="X560" s="2"/>
      <c r="Y560" s="2"/>
      <c r="Z560" s="2"/>
    </row>
    <row r="561" spans="1:26" ht="13.5" customHeight="1" x14ac:dyDescent="0.25">
      <c r="A561" s="25"/>
      <c r="B561" s="2"/>
      <c r="C561" s="2"/>
      <c r="D561" s="26"/>
      <c r="E561" s="27"/>
      <c r="F561" s="2"/>
      <c r="G561" s="1"/>
      <c r="H561" s="2"/>
      <c r="I561" s="2"/>
      <c r="J561" s="2"/>
      <c r="K561" s="2"/>
      <c r="L561" s="2"/>
      <c r="M561" s="2"/>
      <c r="N561" s="2"/>
      <c r="O561" s="2"/>
      <c r="P561" s="2"/>
      <c r="Q561" s="2"/>
      <c r="R561" s="2"/>
      <c r="S561" s="2"/>
      <c r="T561" s="2"/>
      <c r="U561" s="2"/>
      <c r="V561" s="2"/>
      <c r="W561" s="2"/>
      <c r="X561" s="2"/>
      <c r="Y561" s="2"/>
      <c r="Z561" s="2"/>
    </row>
    <row r="562" spans="1:26" ht="13.5" customHeight="1" x14ac:dyDescent="0.25">
      <c r="A562" s="25"/>
      <c r="B562" s="2"/>
      <c r="C562" s="2"/>
      <c r="D562" s="26"/>
      <c r="E562" s="27"/>
      <c r="F562" s="2"/>
      <c r="G562" s="1"/>
      <c r="H562" s="2"/>
      <c r="I562" s="2"/>
      <c r="J562" s="2"/>
      <c r="K562" s="2"/>
      <c r="L562" s="2"/>
      <c r="M562" s="2"/>
      <c r="N562" s="2"/>
      <c r="O562" s="2"/>
      <c r="P562" s="2"/>
      <c r="Q562" s="2"/>
      <c r="R562" s="2"/>
      <c r="S562" s="2"/>
      <c r="T562" s="2"/>
      <c r="U562" s="2"/>
      <c r="V562" s="2"/>
      <c r="W562" s="2"/>
      <c r="X562" s="2"/>
      <c r="Y562" s="2"/>
      <c r="Z562" s="2"/>
    </row>
    <row r="563" spans="1:26" ht="13.5" customHeight="1" x14ac:dyDescent="0.25">
      <c r="A563" s="25"/>
      <c r="B563" s="2"/>
      <c r="C563" s="2"/>
      <c r="D563" s="26"/>
      <c r="E563" s="27"/>
      <c r="F563" s="2"/>
      <c r="G563" s="1"/>
      <c r="H563" s="2"/>
      <c r="I563" s="2"/>
      <c r="J563" s="2"/>
      <c r="K563" s="2"/>
      <c r="L563" s="2"/>
      <c r="M563" s="2"/>
      <c r="N563" s="2"/>
      <c r="O563" s="2"/>
      <c r="P563" s="2"/>
      <c r="Q563" s="2"/>
      <c r="R563" s="2"/>
      <c r="S563" s="2"/>
      <c r="T563" s="2"/>
      <c r="U563" s="2"/>
      <c r="V563" s="2"/>
      <c r="W563" s="2"/>
      <c r="X563" s="2"/>
      <c r="Y563" s="2"/>
      <c r="Z563" s="2"/>
    </row>
    <row r="564" spans="1:26" ht="13.5" customHeight="1" x14ac:dyDescent="0.25">
      <c r="A564" s="25"/>
      <c r="B564" s="2"/>
      <c r="C564" s="2"/>
      <c r="D564" s="26"/>
      <c r="E564" s="27"/>
      <c r="F564" s="2"/>
      <c r="G564" s="1"/>
      <c r="H564" s="2"/>
      <c r="I564" s="2"/>
      <c r="J564" s="2"/>
      <c r="K564" s="2"/>
      <c r="L564" s="2"/>
      <c r="M564" s="2"/>
      <c r="N564" s="2"/>
      <c r="O564" s="2"/>
      <c r="P564" s="2"/>
      <c r="Q564" s="2"/>
      <c r="R564" s="2"/>
      <c r="S564" s="2"/>
      <c r="T564" s="2"/>
      <c r="U564" s="2"/>
      <c r="V564" s="2"/>
      <c r="W564" s="2"/>
      <c r="X564" s="2"/>
      <c r="Y564" s="2"/>
      <c r="Z564" s="2"/>
    </row>
    <row r="565" spans="1:26" ht="13.5" customHeight="1" x14ac:dyDescent="0.25">
      <c r="A565" s="25"/>
      <c r="B565" s="2"/>
      <c r="C565" s="2"/>
      <c r="D565" s="26"/>
      <c r="E565" s="27"/>
      <c r="F565" s="2"/>
      <c r="G565" s="1"/>
      <c r="H565" s="2"/>
      <c r="I565" s="2"/>
      <c r="J565" s="2"/>
      <c r="K565" s="2"/>
      <c r="L565" s="2"/>
      <c r="M565" s="2"/>
      <c r="N565" s="2"/>
      <c r="O565" s="2"/>
      <c r="P565" s="2"/>
      <c r="Q565" s="2"/>
      <c r="R565" s="2"/>
      <c r="S565" s="2"/>
      <c r="T565" s="2"/>
      <c r="U565" s="2"/>
      <c r="V565" s="2"/>
      <c r="W565" s="2"/>
      <c r="X565" s="2"/>
      <c r="Y565" s="2"/>
      <c r="Z565" s="2"/>
    </row>
    <row r="566" spans="1:26" ht="13.5" customHeight="1" x14ac:dyDescent="0.25">
      <c r="A566" s="25"/>
      <c r="B566" s="2"/>
      <c r="C566" s="2"/>
      <c r="D566" s="26"/>
      <c r="E566" s="27"/>
      <c r="F566" s="2"/>
      <c r="G566" s="1"/>
      <c r="H566" s="2"/>
      <c r="I566" s="2"/>
      <c r="J566" s="2"/>
      <c r="K566" s="2"/>
      <c r="L566" s="2"/>
      <c r="M566" s="2"/>
      <c r="N566" s="2"/>
      <c r="O566" s="2"/>
      <c r="P566" s="2"/>
      <c r="Q566" s="2"/>
      <c r="R566" s="2"/>
      <c r="S566" s="2"/>
      <c r="T566" s="2"/>
      <c r="U566" s="2"/>
      <c r="V566" s="2"/>
      <c r="W566" s="2"/>
      <c r="X566" s="2"/>
      <c r="Y566" s="2"/>
      <c r="Z566" s="2"/>
    </row>
    <row r="567" spans="1:26" ht="13.5" customHeight="1" x14ac:dyDescent="0.25">
      <c r="A567" s="25"/>
      <c r="B567" s="2"/>
      <c r="C567" s="2"/>
      <c r="D567" s="26"/>
      <c r="E567" s="27"/>
      <c r="F567" s="2"/>
      <c r="G567" s="1"/>
      <c r="H567" s="2"/>
      <c r="I567" s="2"/>
      <c r="J567" s="2"/>
      <c r="K567" s="2"/>
      <c r="L567" s="2"/>
      <c r="M567" s="2"/>
      <c r="N567" s="2"/>
      <c r="O567" s="2"/>
      <c r="P567" s="2"/>
      <c r="Q567" s="2"/>
      <c r="R567" s="2"/>
      <c r="S567" s="2"/>
      <c r="T567" s="2"/>
      <c r="U567" s="2"/>
      <c r="V567" s="2"/>
      <c r="W567" s="2"/>
      <c r="X567" s="2"/>
      <c r="Y567" s="2"/>
      <c r="Z567" s="2"/>
    </row>
    <row r="568" spans="1:26" ht="13.5" customHeight="1" x14ac:dyDescent="0.25">
      <c r="A568" s="25"/>
      <c r="B568" s="2"/>
      <c r="C568" s="2"/>
      <c r="D568" s="26"/>
      <c r="E568" s="27"/>
      <c r="F568" s="2"/>
      <c r="G568" s="1"/>
      <c r="H568" s="2"/>
      <c r="I568" s="2"/>
      <c r="J568" s="2"/>
      <c r="K568" s="2"/>
      <c r="L568" s="2"/>
      <c r="M568" s="2"/>
      <c r="N568" s="2"/>
      <c r="O568" s="2"/>
      <c r="P568" s="2"/>
      <c r="Q568" s="2"/>
      <c r="R568" s="2"/>
      <c r="S568" s="2"/>
      <c r="T568" s="2"/>
      <c r="U568" s="2"/>
      <c r="V568" s="2"/>
      <c r="W568" s="2"/>
      <c r="X568" s="2"/>
      <c r="Y568" s="2"/>
      <c r="Z568" s="2"/>
    </row>
    <row r="569" spans="1:26" ht="13.5" customHeight="1" x14ac:dyDescent="0.25">
      <c r="A569" s="25"/>
      <c r="B569" s="2"/>
      <c r="C569" s="2"/>
      <c r="D569" s="26"/>
      <c r="E569" s="27"/>
      <c r="F569" s="2"/>
      <c r="G569" s="1"/>
      <c r="H569" s="2"/>
      <c r="I569" s="2"/>
      <c r="J569" s="2"/>
      <c r="K569" s="2"/>
      <c r="L569" s="2"/>
      <c r="M569" s="2"/>
      <c r="N569" s="2"/>
      <c r="O569" s="2"/>
      <c r="P569" s="2"/>
      <c r="Q569" s="2"/>
      <c r="R569" s="2"/>
      <c r="S569" s="2"/>
      <c r="T569" s="2"/>
      <c r="U569" s="2"/>
      <c r="V569" s="2"/>
      <c r="W569" s="2"/>
      <c r="X569" s="2"/>
      <c r="Y569" s="2"/>
      <c r="Z569" s="2"/>
    </row>
    <row r="570" spans="1:26" ht="13.5" customHeight="1" x14ac:dyDescent="0.25">
      <c r="A570" s="25"/>
      <c r="B570" s="2"/>
      <c r="C570" s="2"/>
      <c r="D570" s="26"/>
      <c r="E570" s="27"/>
      <c r="F570" s="2"/>
      <c r="G570" s="1"/>
      <c r="H570" s="2"/>
      <c r="I570" s="2"/>
      <c r="J570" s="2"/>
      <c r="K570" s="2"/>
      <c r="L570" s="2"/>
      <c r="M570" s="2"/>
      <c r="N570" s="2"/>
      <c r="O570" s="2"/>
      <c r="P570" s="2"/>
      <c r="Q570" s="2"/>
      <c r="R570" s="2"/>
      <c r="S570" s="2"/>
      <c r="T570" s="2"/>
      <c r="U570" s="2"/>
      <c r="V570" s="2"/>
      <c r="W570" s="2"/>
      <c r="X570" s="2"/>
      <c r="Y570" s="2"/>
      <c r="Z570" s="2"/>
    </row>
    <row r="571" spans="1:26" ht="13.5" customHeight="1" x14ac:dyDescent="0.25">
      <c r="A571" s="25"/>
      <c r="B571" s="2"/>
      <c r="C571" s="2"/>
      <c r="D571" s="26"/>
      <c r="E571" s="27"/>
      <c r="F571" s="2"/>
      <c r="G571" s="1"/>
      <c r="H571" s="2"/>
      <c r="I571" s="2"/>
      <c r="J571" s="2"/>
      <c r="K571" s="2"/>
      <c r="L571" s="2"/>
      <c r="M571" s="2"/>
      <c r="N571" s="2"/>
      <c r="O571" s="2"/>
      <c r="P571" s="2"/>
      <c r="Q571" s="2"/>
      <c r="R571" s="2"/>
      <c r="S571" s="2"/>
      <c r="T571" s="2"/>
      <c r="U571" s="2"/>
      <c r="V571" s="2"/>
      <c r="W571" s="2"/>
      <c r="X571" s="2"/>
      <c r="Y571" s="2"/>
      <c r="Z571" s="2"/>
    </row>
    <row r="572" spans="1:26" ht="13.5" customHeight="1" x14ac:dyDescent="0.25">
      <c r="A572" s="25"/>
      <c r="B572" s="2"/>
      <c r="C572" s="2"/>
      <c r="D572" s="26"/>
      <c r="E572" s="27"/>
      <c r="F572" s="2"/>
      <c r="G572" s="1"/>
      <c r="H572" s="2"/>
      <c r="I572" s="2"/>
      <c r="J572" s="2"/>
      <c r="K572" s="2"/>
      <c r="L572" s="2"/>
      <c r="M572" s="2"/>
      <c r="N572" s="2"/>
      <c r="O572" s="2"/>
      <c r="P572" s="2"/>
      <c r="Q572" s="2"/>
      <c r="R572" s="2"/>
      <c r="S572" s="2"/>
      <c r="T572" s="2"/>
      <c r="U572" s="2"/>
      <c r="V572" s="2"/>
      <c r="W572" s="2"/>
      <c r="X572" s="2"/>
      <c r="Y572" s="2"/>
      <c r="Z572" s="2"/>
    </row>
    <row r="573" spans="1:26" ht="13.5" customHeight="1" x14ac:dyDescent="0.25">
      <c r="A573" s="25"/>
      <c r="B573" s="2"/>
      <c r="C573" s="2"/>
      <c r="D573" s="26"/>
      <c r="E573" s="27"/>
      <c r="F573" s="2"/>
      <c r="G573" s="1"/>
      <c r="H573" s="2"/>
      <c r="I573" s="2"/>
      <c r="J573" s="2"/>
      <c r="K573" s="2"/>
      <c r="L573" s="2"/>
      <c r="M573" s="2"/>
      <c r="N573" s="2"/>
      <c r="O573" s="2"/>
      <c r="P573" s="2"/>
      <c r="Q573" s="2"/>
      <c r="R573" s="2"/>
      <c r="S573" s="2"/>
      <c r="T573" s="2"/>
      <c r="U573" s="2"/>
      <c r="V573" s="2"/>
      <c r="W573" s="2"/>
      <c r="X573" s="2"/>
      <c r="Y573" s="2"/>
      <c r="Z573" s="2"/>
    </row>
    <row r="574" spans="1:26" ht="13.5" customHeight="1" x14ac:dyDescent="0.25">
      <c r="A574" s="25"/>
      <c r="B574" s="2"/>
      <c r="C574" s="2"/>
      <c r="D574" s="26"/>
      <c r="E574" s="27"/>
      <c r="F574" s="2"/>
      <c r="G574" s="1"/>
      <c r="H574" s="2"/>
      <c r="I574" s="2"/>
      <c r="J574" s="2"/>
      <c r="K574" s="2"/>
      <c r="L574" s="2"/>
      <c r="M574" s="2"/>
      <c r="N574" s="2"/>
      <c r="O574" s="2"/>
      <c r="P574" s="2"/>
      <c r="Q574" s="2"/>
      <c r="R574" s="2"/>
      <c r="S574" s="2"/>
      <c r="T574" s="2"/>
      <c r="U574" s="2"/>
      <c r="V574" s="2"/>
      <c r="W574" s="2"/>
      <c r="X574" s="2"/>
      <c r="Y574" s="2"/>
      <c r="Z574" s="2"/>
    </row>
    <row r="575" spans="1:26" ht="13.5" customHeight="1" x14ac:dyDescent="0.25">
      <c r="A575" s="25"/>
      <c r="B575" s="2"/>
      <c r="C575" s="2"/>
      <c r="D575" s="26"/>
      <c r="E575" s="27"/>
      <c r="F575" s="2"/>
      <c r="G575" s="1"/>
      <c r="H575" s="2"/>
      <c r="I575" s="2"/>
      <c r="J575" s="2"/>
      <c r="K575" s="2"/>
      <c r="L575" s="2"/>
      <c r="M575" s="2"/>
      <c r="N575" s="2"/>
      <c r="O575" s="2"/>
      <c r="P575" s="2"/>
      <c r="Q575" s="2"/>
      <c r="R575" s="2"/>
      <c r="S575" s="2"/>
      <c r="T575" s="2"/>
      <c r="U575" s="2"/>
      <c r="V575" s="2"/>
      <c r="W575" s="2"/>
      <c r="X575" s="2"/>
      <c r="Y575" s="2"/>
      <c r="Z575" s="2"/>
    </row>
    <row r="576" spans="1:26" ht="13.5" customHeight="1" x14ac:dyDescent="0.25">
      <c r="A576" s="25"/>
      <c r="B576" s="2"/>
      <c r="C576" s="2"/>
      <c r="D576" s="26"/>
      <c r="E576" s="27"/>
      <c r="F576" s="2"/>
      <c r="G576" s="1"/>
      <c r="H576" s="2"/>
      <c r="I576" s="2"/>
      <c r="J576" s="2"/>
      <c r="K576" s="2"/>
      <c r="L576" s="2"/>
      <c r="M576" s="2"/>
      <c r="N576" s="2"/>
      <c r="O576" s="2"/>
      <c r="P576" s="2"/>
      <c r="Q576" s="2"/>
      <c r="R576" s="2"/>
      <c r="S576" s="2"/>
      <c r="T576" s="2"/>
      <c r="U576" s="2"/>
      <c r="V576" s="2"/>
      <c r="W576" s="2"/>
      <c r="X576" s="2"/>
      <c r="Y576" s="2"/>
      <c r="Z576" s="2"/>
    </row>
    <row r="577" spans="1:26" ht="13.5" customHeight="1" x14ac:dyDescent="0.25">
      <c r="A577" s="25"/>
      <c r="B577" s="2"/>
      <c r="C577" s="2"/>
      <c r="D577" s="26"/>
      <c r="E577" s="27"/>
      <c r="F577" s="2"/>
      <c r="G577" s="1"/>
      <c r="H577" s="2"/>
      <c r="I577" s="2"/>
      <c r="J577" s="2"/>
      <c r="K577" s="2"/>
      <c r="L577" s="2"/>
      <c r="M577" s="2"/>
      <c r="N577" s="2"/>
      <c r="O577" s="2"/>
      <c r="P577" s="2"/>
      <c r="Q577" s="2"/>
      <c r="R577" s="2"/>
      <c r="S577" s="2"/>
      <c r="T577" s="2"/>
      <c r="U577" s="2"/>
      <c r="V577" s="2"/>
      <c r="W577" s="2"/>
      <c r="X577" s="2"/>
      <c r="Y577" s="2"/>
      <c r="Z577" s="2"/>
    </row>
    <row r="578" spans="1:26" ht="13.5" customHeight="1" x14ac:dyDescent="0.25">
      <c r="A578" s="25"/>
      <c r="B578" s="2"/>
      <c r="C578" s="2"/>
      <c r="D578" s="26"/>
      <c r="E578" s="27"/>
      <c r="F578" s="2"/>
      <c r="G578" s="1"/>
      <c r="H578" s="2"/>
      <c r="I578" s="2"/>
      <c r="J578" s="2"/>
      <c r="K578" s="2"/>
      <c r="L578" s="2"/>
      <c r="M578" s="2"/>
      <c r="N578" s="2"/>
      <c r="O578" s="2"/>
      <c r="P578" s="2"/>
      <c r="Q578" s="2"/>
      <c r="R578" s="2"/>
      <c r="S578" s="2"/>
      <c r="T578" s="2"/>
      <c r="U578" s="2"/>
      <c r="V578" s="2"/>
      <c r="W578" s="2"/>
      <c r="X578" s="2"/>
      <c r="Y578" s="2"/>
      <c r="Z578" s="2"/>
    </row>
    <row r="579" spans="1:26" ht="13.5" customHeight="1" x14ac:dyDescent="0.25">
      <c r="A579" s="25"/>
      <c r="B579" s="2"/>
      <c r="C579" s="2"/>
      <c r="D579" s="26"/>
      <c r="E579" s="27"/>
      <c r="F579" s="2"/>
      <c r="G579" s="1"/>
      <c r="H579" s="2"/>
      <c r="I579" s="2"/>
      <c r="J579" s="2"/>
      <c r="K579" s="2"/>
      <c r="L579" s="2"/>
      <c r="M579" s="2"/>
      <c r="N579" s="2"/>
      <c r="O579" s="2"/>
      <c r="P579" s="2"/>
      <c r="Q579" s="2"/>
      <c r="R579" s="2"/>
      <c r="S579" s="2"/>
      <c r="T579" s="2"/>
      <c r="U579" s="2"/>
      <c r="V579" s="2"/>
      <c r="W579" s="2"/>
      <c r="X579" s="2"/>
      <c r="Y579" s="2"/>
      <c r="Z579" s="2"/>
    </row>
    <row r="580" spans="1:26" ht="13.5" customHeight="1" x14ac:dyDescent="0.25">
      <c r="A580" s="25"/>
      <c r="B580" s="2"/>
      <c r="C580" s="2"/>
      <c r="D580" s="26"/>
      <c r="E580" s="27"/>
      <c r="F580" s="2"/>
      <c r="G580" s="1"/>
      <c r="H580" s="2"/>
      <c r="I580" s="2"/>
      <c r="J580" s="2"/>
      <c r="K580" s="2"/>
      <c r="L580" s="2"/>
      <c r="M580" s="2"/>
      <c r="N580" s="2"/>
      <c r="O580" s="2"/>
      <c r="P580" s="2"/>
      <c r="Q580" s="2"/>
      <c r="R580" s="2"/>
      <c r="S580" s="2"/>
      <c r="T580" s="2"/>
      <c r="U580" s="2"/>
      <c r="V580" s="2"/>
      <c r="W580" s="2"/>
      <c r="X580" s="2"/>
      <c r="Y580" s="2"/>
      <c r="Z580" s="2"/>
    </row>
    <row r="581" spans="1:26" ht="13.5" customHeight="1" x14ac:dyDescent="0.25">
      <c r="A581" s="25"/>
      <c r="B581" s="2"/>
      <c r="C581" s="2"/>
      <c r="D581" s="26"/>
      <c r="E581" s="27"/>
      <c r="F581" s="2"/>
      <c r="G581" s="1"/>
      <c r="H581" s="2"/>
      <c r="I581" s="2"/>
      <c r="J581" s="2"/>
      <c r="K581" s="2"/>
      <c r="L581" s="2"/>
      <c r="M581" s="2"/>
      <c r="N581" s="2"/>
      <c r="O581" s="2"/>
      <c r="P581" s="2"/>
      <c r="Q581" s="2"/>
      <c r="R581" s="2"/>
      <c r="S581" s="2"/>
      <c r="T581" s="2"/>
      <c r="U581" s="2"/>
      <c r="V581" s="2"/>
      <c r="W581" s="2"/>
      <c r="X581" s="2"/>
      <c r="Y581" s="2"/>
      <c r="Z581" s="2"/>
    </row>
    <row r="582" spans="1:26" ht="13.5" customHeight="1" x14ac:dyDescent="0.25">
      <c r="A582" s="25"/>
      <c r="B582" s="2"/>
      <c r="C582" s="2"/>
      <c r="D582" s="26"/>
      <c r="E582" s="27"/>
      <c r="F582" s="2"/>
      <c r="G582" s="1"/>
      <c r="H582" s="2"/>
      <c r="I582" s="2"/>
      <c r="J582" s="2"/>
      <c r="K582" s="2"/>
      <c r="L582" s="2"/>
      <c r="M582" s="2"/>
      <c r="N582" s="2"/>
      <c r="O582" s="2"/>
      <c r="P582" s="2"/>
      <c r="Q582" s="2"/>
      <c r="R582" s="2"/>
      <c r="S582" s="2"/>
      <c r="T582" s="2"/>
      <c r="U582" s="2"/>
      <c r="V582" s="2"/>
      <c r="W582" s="2"/>
      <c r="X582" s="2"/>
      <c r="Y582" s="2"/>
      <c r="Z582" s="2"/>
    </row>
    <row r="583" spans="1:26" ht="13.5" customHeight="1" x14ac:dyDescent="0.25">
      <c r="A583" s="25"/>
      <c r="B583" s="2"/>
      <c r="C583" s="2"/>
      <c r="D583" s="26"/>
      <c r="E583" s="27"/>
      <c r="F583" s="2"/>
      <c r="G583" s="1"/>
      <c r="H583" s="2"/>
      <c r="I583" s="2"/>
      <c r="J583" s="2"/>
      <c r="K583" s="2"/>
      <c r="L583" s="2"/>
      <c r="M583" s="2"/>
      <c r="N583" s="2"/>
      <c r="O583" s="2"/>
      <c r="P583" s="2"/>
      <c r="Q583" s="2"/>
      <c r="R583" s="2"/>
      <c r="S583" s="2"/>
      <c r="T583" s="2"/>
      <c r="U583" s="2"/>
      <c r="V583" s="2"/>
      <c r="W583" s="2"/>
      <c r="X583" s="2"/>
      <c r="Y583" s="2"/>
      <c r="Z583" s="2"/>
    </row>
    <row r="584" spans="1:26" ht="13.5" customHeight="1" x14ac:dyDescent="0.25">
      <c r="A584" s="25"/>
      <c r="B584" s="2"/>
      <c r="C584" s="2"/>
      <c r="D584" s="26"/>
      <c r="E584" s="27"/>
      <c r="F584" s="2"/>
      <c r="G584" s="1"/>
      <c r="H584" s="2"/>
      <c r="I584" s="2"/>
      <c r="J584" s="2"/>
      <c r="K584" s="2"/>
      <c r="L584" s="2"/>
      <c r="M584" s="2"/>
      <c r="N584" s="2"/>
      <c r="O584" s="2"/>
      <c r="P584" s="2"/>
      <c r="Q584" s="2"/>
      <c r="R584" s="2"/>
      <c r="S584" s="2"/>
      <c r="T584" s="2"/>
      <c r="U584" s="2"/>
      <c r="V584" s="2"/>
      <c r="W584" s="2"/>
      <c r="X584" s="2"/>
      <c r="Y584" s="2"/>
      <c r="Z584" s="2"/>
    </row>
    <row r="585" spans="1:26" ht="13.5" customHeight="1" x14ac:dyDescent="0.25">
      <c r="A585" s="25"/>
      <c r="B585" s="2"/>
      <c r="C585" s="2"/>
      <c r="D585" s="26"/>
      <c r="E585" s="27"/>
      <c r="F585" s="2"/>
      <c r="G585" s="1"/>
      <c r="H585" s="2"/>
      <c r="I585" s="2"/>
      <c r="J585" s="2"/>
      <c r="K585" s="2"/>
      <c r="L585" s="2"/>
      <c r="M585" s="2"/>
      <c r="N585" s="2"/>
      <c r="O585" s="2"/>
      <c r="P585" s="2"/>
      <c r="Q585" s="2"/>
      <c r="R585" s="2"/>
      <c r="S585" s="2"/>
      <c r="T585" s="2"/>
      <c r="U585" s="2"/>
      <c r="V585" s="2"/>
      <c r="W585" s="2"/>
      <c r="X585" s="2"/>
      <c r="Y585" s="2"/>
      <c r="Z585" s="2"/>
    </row>
    <row r="586" spans="1:26" ht="13.5" customHeight="1" x14ac:dyDescent="0.25">
      <c r="A586" s="25"/>
      <c r="B586" s="2"/>
      <c r="C586" s="2"/>
      <c r="D586" s="26"/>
      <c r="E586" s="27"/>
      <c r="F586" s="2"/>
      <c r="G586" s="1"/>
      <c r="H586" s="2"/>
      <c r="I586" s="2"/>
      <c r="J586" s="2"/>
      <c r="K586" s="2"/>
      <c r="L586" s="2"/>
      <c r="M586" s="2"/>
      <c r="N586" s="2"/>
      <c r="O586" s="2"/>
      <c r="P586" s="2"/>
      <c r="Q586" s="2"/>
      <c r="R586" s="2"/>
      <c r="S586" s="2"/>
      <c r="T586" s="2"/>
      <c r="U586" s="2"/>
      <c r="V586" s="2"/>
      <c r="W586" s="2"/>
      <c r="X586" s="2"/>
      <c r="Y586" s="2"/>
      <c r="Z586" s="2"/>
    </row>
    <row r="587" spans="1:26" ht="13.5" customHeight="1" x14ac:dyDescent="0.25">
      <c r="A587" s="25"/>
      <c r="B587" s="2"/>
      <c r="C587" s="2"/>
      <c r="D587" s="26"/>
      <c r="E587" s="27"/>
      <c r="F587" s="2"/>
      <c r="G587" s="1"/>
      <c r="H587" s="2"/>
      <c r="I587" s="2"/>
      <c r="J587" s="2"/>
      <c r="K587" s="2"/>
      <c r="L587" s="2"/>
      <c r="M587" s="2"/>
      <c r="N587" s="2"/>
      <c r="O587" s="2"/>
      <c r="P587" s="2"/>
      <c r="Q587" s="2"/>
      <c r="R587" s="2"/>
      <c r="S587" s="2"/>
      <c r="T587" s="2"/>
      <c r="U587" s="2"/>
      <c r="V587" s="2"/>
      <c r="W587" s="2"/>
      <c r="X587" s="2"/>
      <c r="Y587" s="2"/>
      <c r="Z587" s="2"/>
    </row>
    <row r="588" spans="1:26" ht="13.5" customHeight="1" x14ac:dyDescent="0.25">
      <c r="A588" s="25"/>
      <c r="B588" s="2"/>
      <c r="C588" s="2"/>
      <c r="D588" s="26"/>
      <c r="E588" s="27"/>
      <c r="F588" s="2"/>
      <c r="G588" s="1"/>
      <c r="H588" s="2"/>
      <c r="I588" s="2"/>
      <c r="J588" s="2"/>
      <c r="K588" s="2"/>
      <c r="L588" s="2"/>
      <c r="M588" s="2"/>
      <c r="N588" s="2"/>
      <c r="O588" s="2"/>
      <c r="P588" s="2"/>
      <c r="Q588" s="2"/>
      <c r="R588" s="2"/>
      <c r="S588" s="2"/>
      <c r="T588" s="2"/>
      <c r="U588" s="2"/>
      <c r="V588" s="2"/>
      <c r="W588" s="2"/>
      <c r="X588" s="2"/>
      <c r="Y588" s="2"/>
      <c r="Z588" s="2"/>
    </row>
    <row r="589" spans="1:26" ht="13.5" customHeight="1" x14ac:dyDescent="0.25">
      <c r="A589" s="25"/>
      <c r="B589" s="2"/>
      <c r="C589" s="2"/>
      <c r="D589" s="26"/>
      <c r="E589" s="27"/>
      <c r="F589" s="2"/>
      <c r="G589" s="1"/>
      <c r="H589" s="2"/>
      <c r="I589" s="2"/>
      <c r="J589" s="2"/>
      <c r="K589" s="2"/>
      <c r="L589" s="2"/>
      <c r="M589" s="2"/>
      <c r="N589" s="2"/>
      <c r="O589" s="2"/>
      <c r="P589" s="2"/>
      <c r="Q589" s="2"/>
      <c r="R589" s="2"/>
      <c r="S589" s="2"/>
      <c r="T589" s="2"/>
      <c r="U589" s="2"/>
      <c r="V589" s="2"/>
      <c r="W589" s="2"/>
      <c r="X589" s="2"/>
      <c r="Y589" s="2"/>
      <c r="Z589" s="2"/>
    </row>
    <row r="590" spans="1:26" ht="13.5" customHeight="1" x14ac:dyDescent="0.25">
      <c r="A590" s="25"/>
      <c r="B590" s="2"/>
      <c r="C590" s="2"/>
      <c r="D590" s="26"/>
      <c r="E590" s="27"/>
      <c r="F590" s="2"/>
      <c r="G590" s="1"/>
      <c r="H590" s="2"/>
      <c r="I590" s="2"/>
      <c r="J590" s="2"/>
      <c r="K590" s="2"/>
      <c r="L590" s="2"/>
      <c r="M590" s="2"/>
      <c r="N590" s="2"/>
      <c r="O590" s="2"/>
      <c r="P590" s="2"/>
      <c r="Q590" s="2"/>
      <c r="R590" s="2"/>
      <c r="S590" s="2"/>
      <c r="T590" s="2"/>
      <c r="U590" s="2"/>
      <c r="V590" s="2"/>
      <c r="W590" s="2"/>
      <c r="X590" s="2"/>
      <c r="Y590" s="2"/>
      <c r="Z590" s="2"/>
    </row>
    <row r="591" spans="1:26" ht="13.5" customHeight="1" x14ac:dyDescent="0.25">
      <c r="A591" s="25"/>
      <c r="B591" s="2"/>
      <c r="C591" s="2"/>
      <c r="D591" s="26"/>
      <c r="E591" s="27"/>
      <c r="F591" s="2"/>
      <c r="G591" s="1"/>
      <c r="H591" s="2"/>
      <c r="I591" s="2"/>
      <c r="J591" s="2"/>
      <c r="K591" s="2"/>
      <c r="L591" s="2"/>
      <c r="M591" s="2"/>
      <c r="N591" s="2"/>
      <c r="O591" s="2"/>
      <c r="P591" s="2"/>
      <c r="Q591" s="2"/>
      <c r="R591" s="2"/>
      <c r="S591" s="2"/>
      <c r="T591" s="2"/>
      <c r="U591" s="2"/>
      <c r="V591" s="2"/>
      <c r="W591" s="2"/>
      <c r="X591" s="2"/>
      <c r="Y591" s="2"/>
      <c r="Z591" s="2"/>
    </row>
    <row r="592" spans="1:26" ht="13.5" customHeight="1" x14ac:dyDescent="0.25">
      <c r="A592" s="25"/>
      <c r="B592" s="2"/>
      <c r="C592" s="2"/>
      <c r="D592" s="26"/>
      <c r="E592" s="27"/>
      <c r="F592" s="2"/>
      <c r="G592" s="1"/>
      <c r="H592" s="2"/>
      <c r="I592" s="2"/>
      <c r="J592" s="2"/>
      <c r="K592" s="2"/>
      <c r="L592" s="2"/>
      <c r="M592" s="2"/>
      <c r="N592" s="2"/>
      <c r="O592" s="2"/>
      <c r="P592" s="2"/>
      <c r="Q592" s="2"/>
      <c r="R592" s="2"/>
      <c r="S592" s="2"/>
      <c r="T592" s="2"/>
      <c r="U592" s="2"/>
      <c r="V592" s="2"/>
      <c r="W592" s="2"/>
      <c r="X592" s="2"/>
      <c r="Y592" s="2"/>
      <c r="Z592" s="2"/>
    </row>
    <row r="593" spans="1:26" ht="13.5" customHeight="1" x14ac:dyDescent="0.25">
      <c r="A593" s="25"/>
      <c r="B593" s="2"/>
      <c r="C593" s="2"/>
      <c r="D593" s="26"/>
      <c r="E593" s="27"/>
      <c r="F593" s="2"/>
      <c r="G593" s="1"/>
      <c r="H593" s="2"/>
      <c r="I593" s="2"/>
      <c r="J593" s="2"/>
      <c r="K593" s="2"/>
      <c r="L593" s="2"/>
      <c r="M593" s="2"/>
      <c r="N593" s="2"/>
      <c r="O593" s="2"/>
      <c r="P593" s="2"/>
      <c r="Q593" s="2"/>
      <c r="R593" s="2"/>
      <c r="S593" s="2"/>
      <c r="T593" s="2"/>
      <c r="U593" s="2"/>
      <c r="V593" s="2"/>
      <c r="W593" s="2"/>
      <c r="X593" s="2"/>
      <c r="Y593" s="2"/>
      <c r="Z593" s="2"/>
    </row>
    <row r="594" spans="1:26" ht="13.5" customHeight="1" x14ac:dyDescent="0.25">
      <c r="A594" s="25"/>
      <c r="B594" s="2"/>
      <c r="C594" s="2"/>
      <c r="D594" s="26"/>
      <c r="E594" s="27"/>
      <c r="F594" s="2"/>
      <c r="G594" s="1"/>
      <c r="H594" s="2"/>
      <c r="I594" s="2"/>
      <c r="J594" s="2"/>
      <c r="K594" s="2"/>
      <c r="L594" s="2"/>
      <c r="M594" s="2"/>
      <c r="N594" s="2"/>
      <c r="O594" s="2"/>
      <c r="P594" s="2"/>
      <c r="Q594" s="2"/>
      <c r="R594" s="2"/>
      <c r="S594" s="2"/>
      <c r="T594" s="2"/>
      <c r="U594" s="2"/>
      <c r="V594" s="2"/>
      <c r="W594" s="2"/>
      <c r="X594" s="2"/>
      <c r="Y594" s="2"/>
      <c r="Z594" s="2"/>
    </row>
    <row r="595" spans="1:26" ht="13.5" customHeight="1" x14ac:dyDescent="0.25">
      <c r="A595" s="25"/>
      <c r="B595" s="2"/>
      <c r="C595" s="2"/>
      <c r="D595" s="26"/>
      <c r="E595" s="27"/>
      <c r="F595" s="2"/>
      <c r="G595" s="1"/>
      <c r="H595" s="2"/>
      <c r="I595" s="2"/>
      <c r="J595" s="2"/>
      <c r="K595" s="2"/>
      <c r="L595" s="2"/>
      <c r="M595" s="2"/>
      <c r="N595" s="2"/>
      <c r="O595" s="2"/>
      <c r="P595" s="2"/>
      <c r="Q595" s="2"/>
      <c r="R595" s="2"/>
      <c r="S595" s="2"/>
      <c r="T595" s="2"/>
      <c r="U595" s="2"/>
      <c r="V595" s="2"/>
      <c r="W595" s="2"/>
      <c r="X595" s="2"/>
      <c r="Y595" s="2"/>
      <c r="Z595" s="2"/>
    </row>
    <row r="596" spans="1:26" ht="13.5" customHeight="1" x14ac:dyDescent="0.25">
      <c r="A596" s="25"/>
      <c r="B596" s="2"/>
      <c r="C596" s="2"/>
      <c r="D596" s="26"/>
      <c r="E596" s="27"/>
      <c r="F596" s="2"/>
      <c r="G596" s="1"/>
      <c r="H596" s="2"/>
      <c r="I596" s="2"/>
      <c r="J596" s="2"/>
      <c r="K596" s="2"/>
      <c r="L596" s="2"/>
      <c r="M596" s="2"/>
      <c r="N596" s="2"/>
      <c r="O596" s="2"/>
      <c r="P596" s="2"/>
      <c r="Q596" s="2"/>
      <c r="R596" s="2"/>
      <c r="S596" s="2"/>
      <c r="T596" s="2"/>
      <c r="U596" s="2"/>
      <c r="V596" s="2"/>
      <c r="W596" s="2"/>
      <c r="X596" s="2"/>
      <c r="Y596" s="2"/>
      <c r="Z596" s="2"/>
    </row>
    <row r="597" spans="1:26" ht="13.5" customHeight="1" x14ac:dyDescent="0.25">
      <c r="A597" s="25"/>
      <c r="B597" s="2"/>
      <c r="C597" s="2"/>
      <c r="D597" s="26"/>
      <c r="E597" s="27"/>
      <c r="F597" s="2"/>
      <c r="G597" s="1"/>
      <c r="H597" s="2"/>
      <c r="I597" s="2"/>
      <c r="J597" s="2"/>
      <c r="K597" s="2"/>
      <c r="L597" s="2"/>
      <c r="M597" s="2"/>
      <c r="N597" s="2"/>
      <c r="O597" s="2"/>
      <c r="P597" s="2"/>
      <c r="Q597" s="2"/>
      <c r="R597" s="2"/>
      <c r="S597" s="2"/>
      <c r="T597" s="2"/>
      <c r="U597" s="2"/>
      <c r="V597" s="2"/>
      <c r="W597" s="2"/>
      <c r="X597" s="2"/>
      <c r="Y597" s="2"/>
      <c r="Z597" s="2"/>
    </row>
    <row r="598" spans="1:26" ht="13.5" customHeight="1" x14ac:dyDescent="0.25">
      <c r="A598" s="25"/>
      <c r="B598" s="2"/>
      <c r="C598" s="2"/>
      <c r="D598" s="26"/>
      <c r="E598" s="27"/>
      <c r="F598" s="2"/>
      <c r="G598" s="1"/>
      <c r="H598" s="2"/>
      <c r="I598" s="2"/>
      <c r="J598" s="2"/>
      <c r="K598" s="2"/>
      <c r="L598" s="2"/>
      <c r="M598" s="2"/>
      <c r="N598" s="2"/>
      <c r="O598" s="2"/>
      <c r="P598" s="2"/>
      <c r="Q598" s="2"/>
      <c r="R598" s="2"/>
      <c r="S598" s="2"/>
      <c r="T598" s="2"/>
      <c r="U598" s="2"/>
      <c r="V598" s="2"/>
      <c r="W598" s="2"/>
      <c r="X598" s="2"/>
      <c r="Y598" s="2"/>
      <c r="Z598" s="2"/>
    </row>
    <row r="599" spans="1:26" ht="13.5" customHeight="1" x14ac:dyDescent="0.25">
      <c r="A599" s="25"/>
      <c r="B599" s="2"/>
      <c r="C599" s="2"/>
      <c r="D599" s="26"/>
      <c r="E599" s="27"/>
      <c r="F599" s="2"/>
      <c r="G599" s="1"/>
      <c r="H599" s="2"/>
      <c r="I599" s="2"/>
      <c r="J599" s="2"/>
      <c r="K599" s="2"/>
      <c r="L599" s="2"/>
      <c r="M599" s="2"/>
      <c r="N599" s="2"/>
      <c r="O599" s="2"/>
      <c r="P599" s="2"/>
      <c r="Q599" s="2"/>
      <c r="R599" s="2"/>
      <c r="S599" s="2"/>
      <c r="T599" s="2"/>
      <c r="U599" s="2"/>
      <c r="V599" s="2"/>
      <c r="W599" s="2"/>
      <c r="X599" s="2"/>
      <c r="Y599" s="2"/>
      <c r="Z599" s="2"/>
    </row>
    <row r="600" spans="1:26" ht="13.5" customHeight="1" x14ac:dyDescent="0.25">
      <c r="A600" s="25"/>
      <c r="B600" s="2"/>
      <c r="C600" s="2"/>
      <c r="D600" s="26"/>
      <c r="E600" s="27"/>
      <c r="F600" s="2"/>
      <c r="G600" s="1"/>
      <c r="H600" s="2"/>
      <c r="I600" s="2"/>
      <c r="J600" s="2"/>
      <c r="K600" s="2"/>
      <c r="L600" s="2"/>
      <c r="M600" s="2"/>
      <c r="N600" s="2"/>
      <c r="O600" s="2"/>
      <c r="P600" s="2"/>
      <c r="Q600" s="2"/>
      <c r="R600" s="2"/>
      <c r="S600" s="2"/>
      <c r="T600" s="2"/>
      <c r="U600" s="2"/>
      <c r="V600" s="2"/>
      <c r="W600" s="2"/>
      <c r="X600" s="2"/>
      <c r="Y600" s="2"/>
      <c r="Z600" s="2"/>
    </row>
    <row r="601" spans="1:26" ht="13.5" customHeight="1" x14ac:dyDescent="0.25">
      <c r="A601" s="25"/>
      <c r="B601" s="2"/>
      <c r="C601" s="2"/>
      <c r="D601" s="26"/>
      <c r="E601" s="27"/>
      <c r="F601" s="2"/>
      <c r="G601" s="1"/>
      <c r="H601" s="2"/>
      <c r="I601" s="2"/>
      <c r="J601" s="2"/>
      <c r="K601" s="2"/>
      <c r="L601" s="2"/>
      <c r="M601" s="2"/>
      <c r="N601" s="2"/>
      <c r="O601" s="2"/>
      <c r="P601" s="2"/>
      <c r="Q601" s="2"/>
      <c r="R601" s="2"/>
      <c r="S601" s="2"/>
      <c r="T601" s="2"/>
      <c r="U601" s="2"/>
      <c r="V601" s="2"/>
      <c r="W601" s="2"/>
      <c r="X601" s="2"/>
      <c r="Y601" s="2"/>
      <c r="Z601" s="2"/>
    </row>
    <row r="602" spans="1:26" ht="13.5" customHeight="1" x14ac:dyDescent="0.25">
      <c r="A602" s="25"/>
      <c r="B602" s="2"/>
      <c r="C602" s="2"/>
      <c r="D602" s="26"/>
      <c r="E602" s="27"/>
      <c r="F602" s="2"/>
      <c r="G602" s="1"/>
      <c r="H602" s="2"/>
      <c r="I602" s="2"/>
      <c r="J602" s="2"/>
      <c r="K602" s="2"/>
      <c r="L602" s="2"/>
      <c r="M602" s="2"/>
      <c r="N602" s="2"/>
      <c r="O602" s="2"/>
      <c r="P602" s="2"/>
      <c r="Q602" s="2"/>
      <c r="R602" s="2"/>
      <c r="S602" s="2"/>
      <c r="T602" s="2"/>
      <c r="U602" s="2"/>
      <c r="V602" s="2"/>
      <c r="W602" s="2"/>
      <c r="X602" s="2"/>
      <c r="Y602" s="2"/>
      <c r="Z602" s="2"/>
    </row>
    <row r="603" spans="1:26" ht="13.5" customHeight="1" x14ac:dyDescent="0.25">
      <c r="A603" s="25"/>
      <c r="B603" s="2"/>
      <c r="C603" s="2"/>
      <c r="D603" s="26"/>
      <c r="E603" s="27"/>
      <c r="F603" s="2"/>
      <c r="G603" s="1"/>
      <c r="H603" s="2"/>
      <c r="I603" s="2"/>
      <c r="J603" s="2"/>
      <c r="K603" s="2"/>
      <c r="L603" s="2"/>
      <c r="M603" s="2"/>
      <c r="N603" s="2"/>
      <c r="O603" s="2"/>
      <c r="P603" s="2"/>
      <c r="Q603" s="2"/>
      <c r="R603" s="2"/>
      <c r="S603" s="2"/>
      <c r="T603" s="2"/>
      <c r="U603" s="2"/>
      <c r="V603" s="2"/>
      <c r="W603" s="2"/>
      <c r="X603" s="2"/>
      <c r="Y603" s="2"/>
      <c r="Z603" s="2"/>
    </row>
    <row r="604" spans="1:26" ht="13.5" customHeight="1" x14ac:dyDescent="0.25">
      <c r="A604" s="25"/>
      <c r="B604" s="2"/>
      <c r="C604" s="2"/>
      <c r="D604" s="26"/>
      <c r="E604" s="27"/>
      <c r="F604" s="2"/>
      <c r="G604" s="1"/>
      <c r="H604" s="2"/>
      <c r="I604" s="2"/>
      <c r="J604" s="2"/>
      <c r="K604" s="2"/>
      <c r="L604" s="2"/>
      <c r="M604" s="2"/>
      <c r="N604" s="2"/>
      <c r="O604" s="2"/>
      <c r="P604" s="2"/>
      <c r="Q604" s="2"/>
      <c r="R604" s="2"/>
      <c r="S604" s="2"/>
      <c r="T604" s="2"/>
      <c r="U604" s="2"/>
      <c r="V604" s="2"/>
      <c r="W604" s="2"/>
      <c r="X604" s="2"/>
      <c r="Y604" s="2"/>
      <c r="Z604" s="2"/>
    </row>
    <row r="605" spans="1:26" ht="13.5" customHeight="1" x14ac:dyDescent="0.25">
      <c r="A605" s="25"/>
      <c r="B605" s="2"/>
      <c r="C605" s="2"/>
      <c r="D605" s="26"/>
      <c r="E605" s="27"/>
      <c r="F605" s="2"/>
      <c r="G605" s="1"/>
      <c r="H605" s="2"/>
      <c r="I605" s="2"/>
      <c r="J605" s="2"/>
      <c r="K605" s="2"/>
      <c r="L605" s="2"/>
      <c r="M605" s="2"/>
      <c r="N605" s="2"/>
      <c r="O605" s="2"/>
      <c r="P605" s="2"/>
      <c r="Q605" s="2"/>
      <c r="R605" s="2"/>
      <c r="S605" s="2"/>
      <c r="T605" s="2"/>
      <c r="U605" s="2"/>
      <c r="V605" s="2"/>
      <c r="W605" s="2"/>
      <c r="X605" s="2"/>
      <c r="Y605" s="2"/>
      <c r="Z605" s="2"/>
    </row>
    <row r="606" spans="1:26" ht="13.5" customHeight="1" x14ac:dyDescent="0.25">
      <c r="A606" s="25"/>
      <c r="B606" s="2"/>
      <c r="C606" s="2"/>
      <c r="D606" s="26"/>
      <c r="E606" s="27"/>
      <c r="F606" s="2"/>
      <c r="G606" s="1"/>
      <c r="H606" s="2"/>
      <c r="I606" s="2"/>
      <c r="J606" s="2"/>
      <c r="K606" s="2"/>
      <c r="L606" s="2"/>
      <c r="M606" s="2"/>
      <c r="N606" s="2"/>
      <c r="O606" s="2"/>
      <c r="P606" s="2"/>
      <c r="Q606" s="2"/>
      <c r="R606" s="2"/>
      <c r="S606" s="2"/>
      <c r="T606" s="2"/>
      <c r="U606" s="2"/>
      <c r="V606" s="2"/>
      <c r="W606" s="2"/>
      <c r="X606" s="2"/>
      <c r="Y606" s="2"/>
      <c r="Z606" s="2"/>
    </row>
    <row r="607" spans="1:26" ht="13.5" customHeight="1" x14ac:dyDescent="0.25">
      <c r="A607" s="25"/>
      <c r="B607" s="2"/>
      <c r="C607" s="2"/>
      <c r="D607" s="26"/>
      <c r="E607" s="27"/>
      <c r="F607" s="2"/>
      <c r="G607" s="1"/>
      <c r="H607" s="2"/>
      <c r="I607" s="2"/>
      <c r="J607" s="2"/>
      <c r="K607" s="2"/>
      <c r="L607" s="2"/>
      <c r="M607" s="2"/>
      <c r="N607" s="2"/>
      <c r="O607" s="2"/>
      <c r="P607" s="2"/>
      <c r="Q607" s="2"/>
      <c r="R607" s="2"/>
      <c r="S607" s="2"/>
      <c r="T607" s="2"/>
      <c r="U607" s="2"/>
      <c r="V607" s="2"/>
      <c r="W607" s="2"/>
      <c r="X607" s="2"/>
      <c r="Y607" s="2"/>
      <c r="Z607" s="2"/>
    </row>
    <row r="608" spans="1:26" ht="13.5" customHeight="1" x14ac:dyDescent="0.25">
      <c r="A608" s="25"/>
      <c r="B608" s="2"/>
      <c r="C608" s="2"/>
      <c r="D608" s="26"/>
      <c r="E608" s="27"/>
      <c r="F608" s="2"/>
      <c r="G608" s="1"/>
      <c r="H608" s="2"/>
      <c r="I608" s="2"/>
      <c r="J608" s="2"/>
      <c r="K608" s="2"/>
      <c r="L608" s="2"/>
      <c r="M608" s="2"/>
      <c r="N608" s="2"/>
      <c r="O608" s="2"/>
      <c r="P608" s="2"/>
      <c r="Q608" s="2"/>
      <c r="R608" s="2"/>
      <c r="S608" s="2"/>
      <c r="T608" s="2"/>
      <c r="U608" s="2"/>
      <c r="V608" s="2"/>
      <c r="W608" s="2"/>
      <c r="X608" s="2"/>
      <c r="Y608" s="2"/>
      <c r="Z608" s="2"/>
    </row>
    <row r="609" spans="1:26" ht="13.5" customHeight="1" x14ac:dyDescent="0.25">
      <c r="A609" s="25"/>
      <c r="B609" s="2"/>
      <c r="C609" s="2"/>
      <c r="D609" s="26"/>
      <c r="E609" s="27"/>
      <c r="F609" s="2"/>
      <c r="G609" s="1"/>
      <c r="H609" s="2"/>
      <c r="I609" s="2"/>
      <c r="J609" s="2"/>
      <c r="K609" s="2"/>
      <c r="L609" s="2"/>
      <c r="M609" s="2"/>
      <c r="N609" s="2"/>
      <c r="O609" s="2"/>
      <c r="P609" s="2"/>
      <c r="Q609" s="2"/>
      <c r="R609" s="2"/>
      <c r="S609" s="2"/>
      <c r="T609" s="2"/>
      <c r="U609" s="2"/>
      <c r="V609" s="2"/>
      <c r="W609" s="2"/>
      <c r="X609" s="2"/>
      <c r="Y609" s="2"/>
      <c r="Z609" s="2"/>
    </row>
    <row r="610" spans="1:26" ht="13.5" customHeight="1" x14ac:dyDescent="0.25">
      <c r="A610" s="25"/>
      <c r="B610" s="2"/>
      <c r="C610" s="2"/>
      <c r="D610" s="26"/>
      <c r="E610" s="27"/>
      <c r="F610" s="2"/>
      <c r="G610" s="1"/>
      <c r="H610" s="2"/>
      <c r="I610" s="2"/>
      <c r="J610" s="2"/>
      <c r="K610" s="2"/>
      <c r="L610" s="2"/>
      <c r="M610" s="2"/>
      <c r="N610" s="2"/>
      <c r="O610" s="2"/>
      <c r="P610" s="2"/>
      <c r="Q610" s="2"/>
      <c r="R610" s="2"/>
      <c r="S610" s="2"/>
      <c r="T610" s="2"/>
      <c r="U610" s="2"/>
      <c r="V610" s="2"/>
      <c r="W610" s="2"/>
      <c r="X610" s="2"/>
      <c r="Y610" s="2"/>
      <c r="Z610" s="2"/>
    </row>
    <row r="611" spans="1:26" ht="13.5" customHeight="1" x14ac:dyDescent="0.25">
      <c r="A611" s="25"/>
      <c r="B611" s="2"/>
      <c r="C611" s="2"/>
      <c r="D611" s="26"/>
      <c r="E611" s="27"/>
      <c r="F611" s="2"/>
      <c r="G611" s="1"/>
      <c r="H611" s="2"/>
      <c r="I611" s="2"/>
      <c r="J611" s="2"/>
      <c r="K611" s="2"/>
      <c r="L611" s="2"/>
      <c r="M611" s="2"/>
      <c r="N611" s="2"/>
      <c r="O611" s="2"/>
      <c r="P611" s="2"/>
      <c r="Q611" s="2"/>
      <c r="R611" s="2"/>
      <c r="S611" s="2"/>
      <c r="T611" s="2"/>
      <c r="U611" s="2"/>
      <c r="V611" s="2"/>
      <c r="W611" s="2"/>
      <c r="X611" s="2"/>
      <c r="Y611" s="2"/>
      <c r="Z611" s="2"/>
    </row>
    <row r="612" spans="1:26" ht="13.5" customHeight="1" x14ac:dyDescent="0.25">
      <c r="A612" s="25"/>
      <c r="B612" s="2"/>
      <c r="C612" s="2"/>
      <c r="D612" s="26"/>
      <c r="E612" s="27"/>
      <c r="F612" s="2"/>
      <c r="G612" s="1"/>
      <c r="H612" s="2"/>
      <c r="I612" s="2"/>
      <c r="J612" s="2"/>
      <c r="K612" s="2"/>
      <c r="L612" s="2"/>
      <c r="M612" s="2"/>
      <c r="N612" s="2"/>
      <c r="O612" s="2"/>
      <c r="P612" s="2"/>
      <c r="Q612" s="2"/>
      <c r="R612" s="2"/>
      <c r="S612" s="2"/>
      <c r="T612" s="2"/>
      <c r="U612" s="2"/>
      <c r="V612" s="2"/>
      <c r="W612" s="2"/>
      <c r="X612" s="2"/>
      <c r="Y612" s="2"/>
      <c r="Z612" s="2"/>
    </row>
    <row r="613" spans="1:26" ht="13.5" customHeight="1" x14ac:dyDescent="0.25">
      <c r="A613" s="25"/>
      <c r="B613" s="2"/>
      <c r="C613" s="2"/>
      <c r="D613" s="26"/>
      <c r="E613" s="27"/>
      <c r="F613" s="2"/>
      <c r="G613" s="1"/>
      <c r="H613" s="2"/>
      <c r="I613" s="2"/>
      <c r="J613" s="2"/>
      <c r="K613" s="2"/>
      <c r="L613" s="2"/>
      <c r="M613" s="2"/>
      <c r="N613" s="2"/>
      <c r="O613" s="2"/>
      <c r="P613" s="2"/>
      <c r="Q613" s="2"/>
      <c r="R613" s="2"/>
      <c r="S613" s="2"/>
      <c r="T613" s="2"/>
      <c r="U613" s="2"/>
      <c r="V613" s="2"/>
      <c r="W613" s="2"/>
      <c r="X613" s="2"/>
      <c r="Y613" s="2"/>
      <c r="Z613" s="2"/>
    </row>
    <row r="614" spans="1:26" ht="13.5" customHeight="1" x14ac:dyDescent="0.25">
      <c r="A614" s="25"/>
      <c r="B614" s="2"/>
      <c r="C614" s="2"/>
      <c r="D614" s="26"/>
      <c r="E614" s="27"/>
      <c r="F614" s="2"/>
      <c r="G614" s="1"/>
      <c r="H614" s="2"/>
      <c r="I614" s="2"/>
      <c r="J614" s="2"/>
      <c r="K614" s="2"/>
      <c r="L614" s="2"/>
      <c r="M614" s="2"/>
      <c r="N614" s="2"/>
      <c r="O614" s="2"/>
      <c r="P614" s="2"/>
      <c r="Q614" s="2"/>
      <c r="R614" s="2"/>
      <c r="S614" s="2"/>
      <c r="T614" s="2"/>
      <c r="U614" s="2"/>
      <c r="V614" s="2"/>
      <c r="W614" s="2"/>
      <c r="X614" s="2"/>
      <c r="Y614" s="2"/>
      <c r="Z614" s="2"/>
    </row>
    <row r="615" spans="1:26" ht="13.5" customHeight="1" x14ac:dyDescent="0.25">
      <c r="A615" s="25"/>
      <c r="B615" s="2"/>
      <c r="C615" s="2"/>
      <c r="D615" s="26"/>
      <c r="E615" s="27"/>
      <c r="F615" s="2"/>
      <c r="G615" s="1"/>
      <c r="H615" s="2"/>
      <c r="I615" s="2"/>
      <c r="J615" s="2"/>
      <c r="K615" s="2"/>
      <c r="L615" s="2"/>
      <c r="M615" s="2"/>
      <c r="N615" s="2"/>
      <c r="O615" s="2"/>
      <c r="P615" s="2"/>
      <c r="Q615" s="2"/>
      <c r="R615" s="2"/>
      <c r="S615" s="2"/>
      <c r="T615" s="2"/>
      <c r="U615" s="2"/>
      <c r="V615" s="2"/>
      <c r="W615" s="2"/>
      <c r="X615" s="2"/>
      <c r="Y615" s="2"/>
      <c r="Z615" s="2"/>
    </row>
    <row r="616" spans="1:26" ht="13.5" customHeight="1" x14ac:dyDescent="0.25">
      <c r="A616" s="25"/>
      <c r="B616" s="2"/>
      <c r="C616" s="2"/>
      <c r="D616" s="26"/>
      <c r="E616" s="27"/>
      <c r="F616" s="2"/>
      <c r="G616" s="1"/>
      <c r="H616" s="2"/>
      <c r="I616" s="2"/>
      <c r="J616" s="2"/>
      <c r="K616" s="2"/>
      <c r="L616" s="2"/>
      <c r="M616" s="2"/>
      <c r="N616" s="2"/>
      <c r="O616" s="2"/>
      <c r="P616" s="2"/>
      <c r="Q616" s="2"/>
      <c r="R616" s="2"/>
      <c r="S616" s="2"/>
      <c r="T616" s="2"/>
      <c r="U616" s="2"/>
      <c r="V616" s="2"/>
      <c r="W616" s="2"/>
      <c r="X616" s="2"/>
      <c r="Y616" s="2"/>
      <c r="Z616" s="2"/>
    </row>
    <row r="617" spans="1:26" ht="13.5" customHeight="1" x14ac:dyDescent="0.25">
      <c r="A617" s="25"/>
      <c r="B617" s="2"/>
      <c r="C617" s="2"/>
      <c r="D617" s="26"/>
      <c r="E617" s="27"/>
      <c r="F617" s="2"/>
      <c r="G617" s="1"/>
      <c r="H617" s="2"/>
      <c r="I617" s="2"/>
      <c r="J617" s="2"/>
      <c r="K617" s="2"/>
      <c r="L617" s="2"/>
      <c r="M617" s="2"/>
      <c r="N617" s="2"/>
      <c r="O617" s="2"/>
      <c r="P617" s="2"/>
      <c r="Q617" s="2"/>
      <c r="R617" s="2"/>
      <c r="S617" s="2"/>
      <c r="T617" s="2"/>
      <c r="U617" s="2"/>
      <c r="V617" s="2"/>
      <c r="W617" s="2"/>
      <c r="X617" s="2"/>
      <c r="Y617" s="2"/>
      <c r="Z617" s="2"/>
    </row>
    <row r="618" spans="1:26" ht="13.5" customHeight="1" x14ac:dyDescent="0.25">
      <c r="A618" s="25"/>
      <c r="B618" s="2"/>
      <c r="C618" s="2"/>
      <c r="D618" s="26"/>
      <c r="E618" s="27"/>
      <c r="F618" s="2"/>
      <c r="G618" s="1"/>
      <c r="H618" s="2"/>
      <c r="I618" s="2"/>
      <c r="J618" s="2"/>
      <c r="K618" s="2"/>
      <c r="L618" s="2"/>
      <c r="M618" s="2"/>
      <c r="N618" s="2"/>
      <c r="O618" s="2"/>
      <c r="P618" s="2"/>
      <c r="Q618" s="2"/>
      <c r="R618" s="2"/>
      <c r="S618" s="2"/>
      <c r="T618" s="2"/>
      <c r="U618" s="2"/>
      <c r="V618" s="2"/>
      <c r="W618" s="2"/>
      <c r="X618" s="2"/>
      <c r="Y618" s="2"/>
      <c r="Z618" s="2"/>
    </row>
    <row r="619" spans="1:26" ht="13.5" customHeight="1" x14ac:dyDescent="0.25">
      <c r="A619" s="25"/>
      <c r="B619" s="2"/>
      <c r="C619" s="2"/>
      <c r="D619" s="26"/>
      <c r="E619" s="27"/>
      <c r="F619" s="2"/>
      <c r="G619" s="1"/>
      <c r="H619" s="2"/>
      <c r="I619" s="2"/>
      <c r="J619" s="2"/>
      <c r="K619" s="2"/>
      <c r="L619" s="2"/>
      <c r="M619" s="2"/>
      <c r="N619" s="2"/>
      <c r="O619" s="2"/>
      <c r="P619" s="2"/>
      <c r="Q619" s="2"/>
      <c r="R619" s="2"/>
      <c r="S619" s="2"/>
      <c r="T619" s="2"/>
      <c r="U619" s="2"/>
      <c r="V619" s="2"/>
      <c r="W619" s="2"/>
      <c r="X619" s="2"/>
      <c r="Y619" s="2"/>
      <c r="Z619" s="2"/>
    </row>
    <row r="620" spans="1:26" ht="13.5" customHeight="1" x14ac:dyDescent="0.25">
      <c r="A620" s="25"/>
      <c r="B620" s="2"/>
      <c r="C620" s="2"/>
      <c r="D620" s="26"/>
      <c r="E620" s="27"/>
      <c r="F620" s="2"/>
      <c r="G620" s="1"/>
      <c r="H620" s="2"/>
      <c r="I620" s="2"/>
      <c r="J620" s="2"/>
      <c r="K620" s="2"/>
      <c r="L620" s="2"/>
      <c r="M620" s="2"/>
      <c r="N620" s="2"/>
      <c r="O620" s="2"/>
      <c r="P620" s="2"/>
      <c r="Q620" s="2"/>
      <c r="R620" s="2"/>
      <c r="S620" s="2"/>
      <c r="T620" s="2"/>
      <c r="U620" s="2"/>
      <c r="V620" s="2"/>
      <c r="W620" s="2"/>
      <c r="X620" s="2"/>
      <c r="Y620" s="2"/>
      <c r="Z620" s="2"/>
    </row>
    <row r="621" spans="1:26" ht="13.5" customHeight="1" x14ac:dyDescent="0.25">
      <c r="A621" s="25"/>
      <c r="B621" s="2"/>
      <c r="C621" s="2"/>
      <c r="D621" s="26"/>
      <c r="E621" s="27"/>
      <c r="F621" s="2"/>
      <c r="G621" s="1"/>
      <c r="H621" s="2"/>
      <c r="I621" s="2"/>
      <c r="J621" s="2"/>
      <c r="K621" s="2"/>
      <c r="L621" s="2"/>
      <c r="M621" s="2"/>
      <c r="N621" s="2"/>
      <c r="O621" s="2"/>
      <c r="P621" s="2"/>
      <c r="Q621" s="2"/>
      <c r="R621" s="2"/>
      <c r="S621" s="2"/>
      <c r="T621" s="2"/>
      <c r="U621" s="2"/>
      <c r="V621" s="2"/>
      <c r="W621" s="2"/>
      <c r="X621" s="2"/>
      <c r="Y621" s="2"/>
      <c r="Z621" s="2"/>
    </row>
    <row r="622" spans="1:26" ht="13.5" customHeight="1" x14ac:dyDescent="0.25">
      <c r="A622" s="25"/>
      <c r="B622" s="2"/>
      <c r="C622" s="2"/>
      <c r="D622" s="26"/>
      <c r="E622" s="27"/>
      <c r="F622" s="2"/>
      <c r="G622" s="1"/>
      <c r="H622" s="2"/>
      <c r="I622" s="2"/>
      <c r="J622" s="2"/>
      <c r="K622" s="2"/>
      <c r="L622" s="2"/>
      <c r="M622" s="2"/>
      <c r="N622" s="2"/>
      <c r="O622" s="2"/>
      <c r="P622" s="2"/>
      <c r="Q622" s="2"/>
      <c r="R622" s="2"/>
      <c r="S622" s="2"/>
      <c r="T622" s="2"/>
      <c r="U622" s="2"/>
      <c r="V622" s="2"/>
      <c r="W622" s="2"/>
      <c r="X622" s="2"/>
      <c r="Y622" s="2"/>
      <c r="Z622" s="2"/>
    </row>
    <row r="623" spans="1:26" ht="13.5" customHeight="1" x14ac:dyDescent="0.25">
      <c r="A623" s="25"/>
      <c r="B623" s="2"/>
      <c r="C623" s="2"/>
      <c r="D623" s="26"/>
      <c r="E623" s="27"/>
      <c r="F623" s="2"/>
      <c r="G623" s="1"/>
      <c r="H623" s="2"/>
      <c r="I623" s="2"/>
      <c r="J623" s="2"/>
      <c r="K623" s="2"/>
      <c r="L623" s="2"/>
      <c r="M623" s="2"/>
      <c r="N623" s="2"/>
      <c r="O623" s="2"/>
      <c r="P623" s="2"/>
      <c r="Q623" s="2"/>
      <c r="R623" s="2"/>
      <c r="S623" s="2"/>
      <c r="T623" s="2"/>
      <c r="U623" s="2"/>
      <c r="V623" s="2"/>
      <c r="W623" s="2"/>
      <c r="X623" s="2"/>
      <c r="Y623" s="2"/>
      <c r="Z623" s="2"/>
    </row>
    <row r="624" spans="1:26" ht="13.5" customHeight="1" x14ac:dyDescent="0.25">
      <c r="A624" s="25"/>
      <c r="B624" s="2"/>
      <c r="C624" s="2"/>
      <c r="D624" s="26"/>
      <c r="E624" s="27"/>
      <c r="F624" s="2"/>
      <c r="G624" s="1"/>
      <c r="H624" s="2"/>
      <c r="I624" s="2"/>
      <c r="J624" s="2"/>
      <c r="K624" s="2"/>
      <c r="L624" s="2"/>
      <c r="M624" s="2"/>
      <c r="N624" s="2"/>
      <c r="O624" s="2"/>
      <c r="P624" s="2"/>
      <c r="Q624" s="2"/>
      <c r="R624" s="2"/>
      <c r="S624" s="2"/>
      <c r="T624" s="2"/>
      <c r="U624" s="2"/>
      <c r="V624" s="2"/>
      <c r="W624" s="2"/>
      <c r="X624" s="2"/>
      <c r="Y624" s="2"/>
      <c r="Z624" s="2"/>
    </row>
    <row r="625" spans="1:26" ht="13.5" customHeight="1" x14ac:dyDescent="0.25">
      <c r="A625" s="25"/>
      <c r="B625" s="2"/>
      <c r="C625" s="2"/>
      <c r="D625" s="26"/>
      <c r="E625" s="27"/>
      <c r="F625" s="2"/>
      <c r="G625" s="1"/>
      <c r="H625" s="2"/>
      <c r="I625" s="2"/>
      <c r="J625" s="2"/>
      <c r="K625" s="2"/>
      <c r="L625" s="2"/>
      <c r="M625" s="2"/>
      <c r="N625" s="2"/>
      <c r="O625" s="2"/>
      <c r="P625" s="2"/>
      <c r="Q625" s="2"/>
      <c r="R625" s="2"/>
      <c r="S625" s="2"/>
      <c r="T625" s="2"/>
      <c r="U625" s="2"/>
      <c r="V625" s="2"/>
      <c r="W625" s="2"/>
      <c r="X625" s="2"/>
      <c r="Y625" s="2"/>
      <c r="Z625" s="2"/>
    </row>
    <row r="626" spans="1:26" ht="13.5" customHeight="1" x14ac:dyDescent="0.25">
      <c r="A626" s="25"/>
      <c r="B626" s="2"/>
      <c r="C626" s="2"/>
      <c r="D626" s="26"/>
      <c r="E626" s="27"/>
      <c r="F626" s="2"/>
      <c r="G626" s="1"/>
      <c r="H626" s="2"/>
      <c r="I626" s="2"/>
      <c r="J626" s="2"/>
      <c r="K626" s="2"/>
      <c r="L626" s="2"/>
      <c r="M626" s="2"/>
      <c r="N626" s="2"/>
      <c r="O626" s="2"/>
      <c r="P626" s="2"/>
      <c r="Q626" s="2"/>
      <c r="R626" s="2"/>
      <c r="S626" s="2"/>
      <c r="T626" s="2"/>
      <c r="U626" s="2"/>
      <c r="V626" s="2"/>
      <c r="W626" s="2"/>
      <c r="X626" s="2"/>
      <c r="Y626" s="2"/>
      <c r="Z626" s="2"/>
    </row>
    <row r="627" spans="1:26" ht="13.5" customHeight="1" x14ac:dyDescent="0.25">
      <c r="A627" s="25"/>
      <c r="B627" s="2"/>
      <c r="C627" s="2"/>
      <c r="D627" s="26"/>
      <c r="E627" s="27"/>
      <c r="F627" s="2"/>
      <c r="G627" s="1"/>
      <c r="H627" s="2"/>
      <c r="I627" s="2"/>
      <c r="J627" s="2"/>
      <c r="K627" s="2"/>
      <c r="L627" s="2"/>
      <c r="M627" s="2"/>
      <c r="N627" s="2"/>
      <c r="O627" s="2"/>
      <c r="P627" s="2"/>
      <c r="Q627" s="2"/>
      <c r="R627" s="2"/>
      <c r="S627" s="2"/>
      <c r="T627" s="2"/>
      <c r="U627" s="2"/>
      <c r="V627" s="2"/>
      <c r="W627" s="2"/>
      <c r="X627" s="2"/>
      <c r="Y627" s="2"/>
      <c r="Z627" s="2"/>
    </row>
    <row r="628" spans="1:26" ht="13.5" customHeight="1" x14ac:dyDescent="0.25">
      <c r="A628" s="25"/>
      <c r="B628" s="2"/>
      <c r="C628" s="2"/>
      <c r="D628" s="26"/>
      <c r="E628" s="27"/>
      <c r="F628" s="2"/>
      <c r="G628" s="1"/>
      <c r="H628" s="2"/>
      <c r="I628" s="2"/>
      <c r="J628" s="2"/>
      <c r="K628" s="2"/>
      <c r="L628" s="2"/>
      <c r="M628" s="2"/>
      <c r="N628" s="2"/>
      <c r="O628" s="2"/>
      <c r="P628" s="2"/>
      <c r="Q628" s="2"/>
      <c r="R628" s="2"/>
      <c r="S628" s="2"/>
      <c r="T628" s="2"/>
      <c r="U628" s="2"/>
      <c r="V628" s="2"/>
      <c r="W628" s="2"/>
      <c r="X628" s="2"/>
      <c r="Y628" s="2"/>
      <c r="Z628" s="2"/>
    </row>
    <row r="629" spans="1:26" ht="13.5" customHeight="1" x14ac:dyDescent="0.25">
      <c r="A629" s="25"/>
      <c r="B629" s="2"/>
      <c r="C629" s="2"/>
      <c r="D629" s="26"/>
      <c r="E629" s="27"/>
      <c r="F629" s="2"/>
      <c r="G629" s="1"/>
      <c r="H629" s="2"/>
      <c r="I629" s="2"/>
      <c r="J629" s="2"/>
      <c r="K629" s="2"/>
      <c r="L629" s="2"/>
      <c r="M629" s="2"/>
      <c r="N629" s="2"/>
      <c r="O629" s="2"/>
      <c r="P629" s="2"/>
      <c r="Q629" s="2"/>
      <c r="R629" s="2"/>
      <c r="S629" s="2"/>
      <c r="T629" s="2"/>
      <c r="U629" s="2"/>
      <c r="V629" s="2"/>
      <c r="W629" s="2"/>
      <c r="X629" s="2"/>
      <c r="Y629" s="2"/>
      <c r="Z629" s="2"/>
    </row>
    <row r="630" spans="1:26" ht="13.5" customHeight="1" x14ac:dyDescent="0.25">
      <c r="A630" s="25"/>
      <c r="B630" s="2"/>
      <c r="C630" s="2"/>
      <c r="D630" s="26"/>
      <c r="E630" s="27"/>
      <c r="F630" s="2"/>
      <c r="G630" s="1"/>
      <c r="H630" s="2"/>
      <c r="I630" s="2"/>
      <c r="J630" s="2"/>
      <c r="K630" s="2"/>
      <c r="L630" s="2"/>
      <c r="M630" s="2"/>
      <c r="N630" s="2"/>
      <c r="O630" s="2"/>
      <c r="P630" s="2"/>
      <c r="Q630" s="2"/>
      <c r="R630" s="2"/>
      <c r="S630" s="2"/>
      <c r="T630" s="2"/>
      <c r="U630" s="2"/>
      <c r="V630" s="2"/>
      <c r="W630" s="2"/>
      <c r="X630" s="2"/>
      <c r="Y630" s="2"/>
      <c r="Z630" s="2"/>
    </row>
    <row r="631" spans="1:26" ht="13.5" customHeight="1" x14ac:dyDescent="0.25">
      <c r="A631" s="25"/>
      <c r="B631" s="2"/>
      <c r="C631" s="2"/>
      <c r="D631" s="26"/>
      <c r="E631" s="27"/>
      <c r="F631" s="2"/>
      <c r="G631" s="1"/>
      <c r="H631" s="2"/>
      <c r="I631" s="2"/>
      <c r="J631" s="2"/>
      <c r="K631" s="2"/>
      <c r="L631" s="2"/>
      <c r="M631" s="2"/>
      <c r="N631" s="2"/>
      <c r="O631" s="2"/>
      <c r="P631" s="2"/>
      <c r="Q631" s="2"/>
      <c r="R631" s="2"/>
      <c r="S631" s="2"/>
      <c r="T631" s="2"/>
      <c r="U631" s="2"/>
      <c r="V631" s="2"/>
      <c r="W631" s="2"/>
      <c r="X631" s="2"/>
      <c r="Y631" s="2"/>
      <c r="Z631" s="2"/>
    </row>
    <row r="632" spans="1:26" ht="13.5" customHeight="1" x14ac:dyDescent="0.25">
      <c r="A632" s="25"/>
      <c r="B632" s="2"/>
      <c r="C632" s="2"/>
      <c r="D632" s="26"/>
      <c r="E632" s="27"/>
      <c r="F632" s="2"/>
      <c r="G632" s="1"/>
      <c r="H632" s="2"/>
      <c r="I632" s="2"/>
      <c r="J632" s="2"/>
      <c r="K632" s="2"/>
      <c r="L632" s="2"/>
      <c r="M632" s="2"/>
      <c r="N632" s="2"/>
      <c r="O632" s="2"/>
      <c r="P632" s="2"/>
      <c r="Q632" s="2"/>
      <c r="R632" s="2"/>
      <c r="S632" s="2"/>
      <c r="T632" s="2"/>
      <c r="U632" s="2"/>
      <c r="V632" s="2"/>
      <c r="W632" s="2"/>
      <c r="X632" s="2"/>
      <c r="Y632" s="2"/>
      <c r="Z632" s="2"/>
    </row>
    <row r="633" spans="1:26" ht="13.5" customHeight="1" x14ac:dyDescent="0.25">
      <c r="A633" s="25"/>
      <c r="B633" s="2"/>
      <c r="C633" s="2"/>
      <c r="D633" s="26"/>
      <c r="E633" s="27"/>
      <c r="F633" s="2"/>
      <c r="G633" s="1"/>
      <c r="H633" s="2"/>
      <c r="I633" s="2"/>
      <c r="J633" s="2"/>
      <c r="K633" s="2"/>
      <c r="L633" s="2"/>
      <c r="M633" s="2"/>
      <c r="N633" s="2"/>
      <c r="O633" s="2"/>
      <c r="P633" s="2"/>
      <c r="Q633" s="2"/>
      <c r="R633" s="2"/>
      <c r="S633" s="2"/>
      <c r="T633" s="2"/>
      <c r="U633" s="2"/>
      <c r="V633" s="2"/>
      <c r="W633" s="2"/>
      <c r="X633" s="2"/>
      <c r="Y633" s="2"/>
      <c r="Z633" s="2"/>
    </row>
    <row r="634" spans="1:26" ht="13.5" customHeight="1" x14ac:dyDescent="0.25">
      <c r="A634" s="25"/>
      <c r="B634" s="2"/>
      <c r="C634" s="2"/>
      <c r="D634" s="26"/>
      <c r="E634" s="27"/>
      <c r="F634" s="2"/>
      <c r="G634" s="1"/>
      <c r="H634" s="2"/>
      <c r="I634" s="2"/>
      <c r="J634" s="2"/>
      <c r="K634" s="2"/>
      <c r="L634" s="2"/>
      <c r="M634" s="2"/>
      <c r="N634" s="2"/>
      <c r="O634" s="2"/>
      <c r="P634" s="2"/>
      <c r="Q634" s="2"/>
      <c r="R634" s="2"/>
      <c r="S634" s="2"/>
      <c r="T634" s="2"/>
      <c r="U634" s="2"/>
      <c r="V634" s="2"/>
      <c r="W634" s="2"/>
      <c r="X634" s="2"/>
      <c r="Y634" s="2"/>
      <c r="Z634" s="2"/>
    </row>
    <row r="635" spans="1:26" ht="13.5" customHeight="1" x14ac:dyDescent="0.25">
      <c r="A635" s="25"/>
      <c r="B635" s="2"/>
      <c r="C635" s="2"/>
      <c r="D635" s="26"/>
      <c r="E635" s="27"/>
      <c r="F635" s="2"/>
      <c r="G635" s="1"/>
      <c r="H635" s="2"/>
      <c r="I635" s="2"/>
      <c r="J635" s="2"/>
      <c r="K635" s="2"/>
      <c r="L635" s="2"/>
      <c r="M635" s="2"/>
      <c r="N635" s="2"/>
      <c r="O635" s="2"/>
      <c r="P635" s="2"/>
      <c r="Q635" s="2"/>
      <c r="R635" s="2"/>
      <c r="S635" s="2"/>
      <c r="T635" s="2"/>
      <c r="U635" s="2"/>
      <c r="V635" s="2"/>
      <c r="W635" s="2"/>
      <c r="X635" s="2"/>
      <c r="Y635" s="2"/>
      <c r="Z635" s="2"/>
    </row>
    <row r="636" spans="1:26" ht="13.5" customHeight="1" x14ac:dyDescent="0.25">
      <c r="A636" s="25"/>
      <c r="B636" s="2"/>
      <c r="C636" s="2"/>
      <c r="D636" s="26"/>
      <c r="E636" s="27"/>
      <c r="F636" s="2"/>
      <c r="G636" s="1"/>
      <c r="H636" s="2"/>
      <c r="I636" s="2"/>
      <c r="J636" s="2"/>
      <c r="K636" s="2"/>
      <c r="L636" s="2"/>
      <c r="M636" s="2"/>
      <c r="N636" s="2"/>
      <c r="O636" s="2"/>
      <c r="P636" s="2"/>
      <c r="Q636" s="2"/>
      <c r="R636" s="2"/>
      <c r="S636" s="2"/>
      <c r="T636" s="2"/>
      <c r="U636" s="2"/>
      <c r="V636" s="2"/>
      <c r="W636" s="2"/>
      <c r="X636" s="2"/>
      <c r="Y636" s="2"/>
      <c r="Z636" s="2"/>
    </row>
    <row r="637" spans="1:26" ht="13.5" customHeight="1" x14ac:dyDescent="0.25">
      <c r="A637" s="25"/>
      <c r="B637" s="2"/>
      <c r="C637" s="2"/>
      <c r="D637" s="26"/>
      <c r="E637" s="27"/>
      <c r="F637" s="2"/>
      <c r="G637" s="1"/>
      <c r="H637" s="2"/>
      <c r="I637" s="2"/>
      <c r="J637" s="2"/>
      <c r="K637" s="2"/>
      <c r="L637" s="2"/>
      <c r="M637" s="2"/>
      <c r="N637" s="2"/>
      <c r="O637" s="2"/>
      <c r="P637" s="2"/>
      <c r="Q637" s="2"/>
      <c r="R637" s="2"/>
      <c r="S637" s="2"/>
      <c r="T637" s="2"/>
      <c r="U637" s="2"/>
      <c r="V637" s="2"/>
      <c r="W637" s="2"/>
      <c r="X637" s="2"/>
      <c r="Y637" s="2"/>
      <c r="Z637" s="2"/>
    </row>
    <row r="638" spans="1:26" ht="13.5" customHeight="1" x14ac:dyDescent="0.25">
      <c r="A638" s="25"/>
      <c r="B638" s="2"/>
      <c r="C638" s="2"/>
      <c r="D638" s="26"/>
      <c r="E638" s="27"/>
      <c r="F638" s="2"/>
      <c r="G638" s="1"/>
      <c r="H638" s="2"/>
      <c r="I638" s="2"/>
      <c r="J638" s="2"/>
      <c r="K638" s="2"/>
      <c r="L638" s="2"/>
      <c r="M638" s="2"/>
      <c r="N638" s="2"/>
      <c r="O638" s="2"/>
      <c r="P638" s="2"/>
      <c r="Q638" s="2"/>
      <c r="R638" s="2"/>
      <c r="S638" s="2"/>
      <c r="T638" s="2"/>
      <c r="U638" s="2"/>
      <c r="V638" s="2"/>
      <c r="W638" s="2"/>
      <c r="X638" s="2"/>
      <c r="Y638" s="2"/>
      <c r="Z638" s="2"/>
    </row>
    <row r="639" spans="1:26" ht="13.5" customHeight="1" x14ac:dyDescent="0.25">
      <c r="A639" s="25"/>
      <c r="B639" s="2"/>
      <c r="C639" s="2"/>
      <c r="D639" s="26"/>
      <c r="E639" s="27"/>
      <c r="F639" s="2"/>
      <c r="G639" s="1"/>
      <c r="H639" s="2"/>
      <c r="I639" s="2"/>
      <c r="J639" s="2"/>
      <c r="K639" s="2"/>
      <c r="L639" s="2"/>
      <c r="M639" s="2"/>
      <c r="N639" s="2"/>
      <c r="O639" s="2"/>
      <c r="P639" s="2"/>
      <c r="Q639" s="2"/>
      <c r="R639" s="2"/>
      <c r="S639" s="2"/>
      <c r="T639" s="2"/>
      <c r="U639" s="2"/>
      <c r="V639" s="2"/>
      <c r="W639" s="2"/>
      <c r="X639" s="2"/>
      <c r="Y639" s="2"/>
      <c r="Z639" s="2"/>
    </row>
    <row r="640" spans="1:26" ht="13.5" customHeight="1" x14ac:dyDescent="0.25">
      <c r="A640" s="25"/>
      <c r="B640" s="2"/>
      <c r="C640" s="2"/>
      <c r="D640" s="26"/>
      <c r="E640" s="27"/>
      <c r="F640" s="2"/>
      <c r="G640" s="1"/>
      <c r="H640" s="2"/>
      <c r="I640" s="2"/>
      <c r="J640" s="2"/>
      <c r="K640" s="2"/>
      <c r="L640" s="2"/>
      <c r="M640" s="2"/>
      <c r="N640" s="2"/>
      <c r="O640" s="2"/>
      <c r="P640" s="2"/>
      <c r="Q640" s="2"/>
      <c r="R640" s="2"/>
      <c r="S640" s="2"/>
      <c r="T640" s="2"/>
      <c r="U640" s="2"/>
      <c r="V640" s="2"/>
      <c r="W640" s="2"/>
      <c r="X640" s="2"/>
      <c r="Y640" s="2"/>
      <c r="Z640" s="2"/>
    </row>
    <row r="641" spans="1:26" ht="13.5" customHeight="1" x14ac:dyDescent="0.25">
      <c r="A641" s="25"/>
      <c r="B641" s="2"/>
      <c r="C641" s="2"/>
      <c r="D641" s="26"/>
      <c r="E641" s="27"/>
      <c r="F641" s="2"/>
      <c r="G641" s="1"/>
      <c r="H641" s="2"/>
      <c r="I641" s="2"/>
      <c r="J641" s="2"/>
      <c r="K641" s="2"/>
      <c r="L641" s="2"/>
      <c r="M641" s="2"/>
      <c r="N641" s="2"/>
      <c r="O641" s="2"/>
      <c r="P641" s="2"/>
      <c r="Q641" s="2"/>
      <c r="R641" s="2"/>
      <c r="S641" s="2"/>
      <c r="T641" s="2"/>
      <c r="U641" s="2"/>
      <c r="V641" s="2"/>
      <c r="W641" s="2"/>
      <c r="X641" s="2"/>
      <c r="Y641" s="2"/>
      <c r="Z641" s="2"/>
    </row>
    <row r="642" spans="1:26" ht="13.5" customHeight="1" x14ac:dyDescent="0.25">
      <c r="A642" s="25"/>
      <c r="B642" s="2"/>
      <c r="C642" s="2"/>
      <c r="D642" s="26"/>
      <c r="E642" s="27"/>
      <c r="F642" s="2"/>
      <c r="G642" s="1"/>
      <c r="H642" s="2"/>
      <c r="I642" s="2"/>
      <c r="J642" s="2"/>
      <c r="K642" s="2"/>
      <c r="L642" s="2"/>
      <c r="M642" s="2"/>
      <c r="N642" s="2"/>
      <c r="O642" s="2"/>
      <c r="P642" s="2"/>
      <c r="Q642" s="2"/>
      <c r="R642" s="2"/>
      <c r="S642" s="2"/>
      <c r="T642" s="2"/>
      <c r="U642" s="2"/>
      <c r="V642" s="2"/>
      <c r="W642" s="2"/>
      <c r="X642" s="2"/>
      <c r="Y642" s="2"/>
      <c r="Z642" s="2"/>
    </row>
    <row r="643" spans="1:26" ht="13.5" customHeight="1" x14ac:dyDescent="0.25">
      <c r="A643" s="25"/>
      <c r="B643" s="2"/>
      <c r="C643" s="2"/>
      <c r="D643" s="26"/>
      <c r="E643" s="27"/>
      <c r="F643" s="2"/>
      <c r="G643" s="1"/>
      <c r="H643" s="2"/>
      <c r="I643" s="2"/>
      <c r="J643" s="2"/>
      <c r="K643" s="2"/>
      <c r="L643" s="2"/>
      <c r="M643" s="2"/>
      <c r="N643" s="2"/>
      <c r="O643" s="2"/>
      <c r="P643" s="2"/>
      <c r="Q643" s="2"/>
      <c r="R643" s="2"/>
      <c r="S643" s="2"/>
      <c r="T643" s="2"/>
      <c r="U643" s="2"/>
      <c r="V643" s="2"/>
      <c r="W643" s="2"/>
      <c r="X643" s="2"/>
      <c r="Y643" s="2"/>
      <c r="Z643" s="2"/>
    </row>
    <row r="644" spans="1:26" ht="13.5" customHeight="1" x14ac:dyDescent="0.25">
      <c r="A644" s="25"/>
      <c r="B644" s="2"/>
      <c r="C644" s="2"/>
      <c r="D644" s="26"/>
      <c r="E644" s="27"/>
      <c r="F644" s="2"/>
      <c r="G644" s="1"/>
      <c r="H644" s="2"/>
      <c r="I644" s="2"/>
      <c r="J644" s="2"/>
      <c r="K644" s="2"/>
      <c r="L644" s="2"/>
      <c r="M644" s="2"/>
      <c r="N644" s="2"/>
      <c r="O644" s="2"/>
      <c r="P644" s="2"/>
      <c r="Q644" s="2"/>
      <c r="R644" s="2"/>
      <c r="S644" s="2"/>
      <c r="T644" s="2"/>
      <c r="U644" s="2"/>
      <c r="V644" s="2"/>
      <c r="W644" s="2"/>
      <c r="X644" s="2"/>
      <c r="Y644" s="2"/>
      <c r="Z644" s="2"/>
    </row>
    <row r="645" spans="1:26" ht="13.5" customHeight="1" x14ac:dyDescent="0.25">
      <c r="A645" s="25"/>
      <c r="B645" s="2"/>
      <c r="C645" s="2"/>
      <c r="D645" s="26"/>
      <c r="E645" s="27"/>
      <c r="F645" s="2"/>
      <c r="G645" s="1"/>
      <c r="H645" s="2"/>
      <c r="I645" s="2"/>
      <c r="J645" s="2"/>
      <c r="K645" s="2"/>
      <c r="L645" s="2"/>
      <c r="M645" s="2"/>
      <c r="N645" s="2"/>
      <c r="O645" s="2"/>
      <c r="P645" s="2"/>
      <c r="Q645" s="2"/>
      <c r="R645" s="2"/>
      <c r="S645" s="2"/>
      <c r="T645" s="2"/>
      <c r="U645" s="2"/>
      <c r="V645" s="2"/>
      <c r="W645" s="2"/>
      <c r="X645" s="2"/>
      <c r="Y645" s="2"/>
      <c r="Z645" s="2"/>
    </row>
    <row r="646" spans="1:26" ht="13.5" customHeight="1" x14ac:dyDescent="0.25">
      <c r="A646" s="25"/>
      <c r="B646" s="2"/>
      <c r="C646" s="2"/>
      <c r="D646" s="26"/>
      <c r="E646" s="27"/>
      <c r="F646" s="2"/>
      <c r="G646" s="1"/>
      <c r="H646" s="2"/>
      <c r="I646" s="2"/>
      <c r="J646" s="2"/>
      <c r="K646" s="2"/>
      <c r="L646" s="2"/>
      <c r="M646" s="2"/>
      <c r="N646" s="2"/>
      <c r="O646" s="2"/>
      <c r="P646" s="2"/>
      <c r="Q646" s="2"/>
      <c r="R646" s="2"/>
      <c r="S646" s="2"/>
      <c r="T646" s="2"/>
      <c r="U646" s="2"/>
      <c r="V646" s="2"/>
      <c r="W646" s="2"/>
      <c r="X646" s="2"/>
      <c r="Y646" s="2"/>
      <c r="Z646" s="2"/>
    </row>
    <row r="647" spans="1:26" ht="13.5" customHeight="1" x14ac:dyDescent="0.25">
      <c r="A647" s="25"/>
      <c r="B647" s="2"/>
      <c r="C647" s="2"/>
      <c r="D647" s="26"/>
      <c r="E647" s="27"/>
      <c r="F647" s="2"/>
      <c r="G647" s="1"/>
      <c r="H647" s="2"/>
      <c r="I647" s="2"/>
      <c r="J647" s="2"/>
      <c r="K647" s="2"/>
      <c r="L647" s="2"/>
      <c r="M647" s="2"/>
      <c r="N647" s="2"/>
      <c r="O647" s="2"/>
      <c r="P647" s="2"/>
      <c r="Q647" s="2"/>
      <c r="R647" s="2"/>
      <c r="S647" s="2"/>
      <c r="T647" s="2"/>
      <c r="U647" s="2"/>
      <c r="V647" s="2"/>
      <c r="W647" s="2"/>
      <c r="X647" s="2"/>
      <c r="Y647" s="2"/>
      <c r="Z647" s="2"/>
    </row>
    <row r="648" spans="1:26" ht="13.5" customHeight="1" x14ac:dyDescent="0.25">
      <c r="A648" s="25"/>
      <c r="B648" s="2"/>
      <c r="C648" s="2"/>
      <c r="D648" s="26"/>
      <c r="E648" s="27"/>
      <c r="F648" s="2"/>
      <c r="G648" s="1"/>
      <c r="H648" s="2"/>
      <c r="I648" s="2"/>
      <c r="J648" s="2"/>
      <c r="K648" s="2"/>
      <c r="L648" s="2"/>
      <c r="M648" s="2"/>
      <c r="N648" s="2"/>
      <c r="O648" s="2"/>
      <c r="P648" s="2"/>
      <c r="Q648" s="2"/>
      <c r="R648" s="2"/>
      <c r="S648" s="2"/>
      <c r="T648" s="2"/>
      <c r="U648" s="2"/>
      <c r="V648" s="2"/>
      <c r="W648" s="2"/>
      <c r="X648" s="2"/>
      <c r="Y648" s="2"/>
      <c r="Z648" s="2"/>
    </row>
    <row r="649" spans="1:26" ht="13.5" customHeight="1" x14ac:dyDescent="0.25">
      <c r="A649" s="25"/>
      <c r="B649" s="2"/>
      <c r="C649" s="2"/>
      <c r="D649" s="26"/>
      <c r="E649" s="27"/>
      <c r="F649" s="2"/>
      <c r="G649" s="1"/>
      <c r="H649" s="2"/>
      <c r="I649" s="2"/>
      <c r="J649" s="2"/>
      <c r="K649" s="2"/>
      <c r="L649" s="2"/>
      <c r="M649" s="2"/>
      <c r="N649" s="2"/>
      <c r="O649" s="2"/>
      <c r="P649" s="2"/>
      <c r="Q649" s="2"/>
      <c r="R649" s="2"/>
      <c r="S649" s="2"/>
      <c r="T649" s="2"/>
      <c r="U649" s="2"/>
      <c r="V649" s="2"/>
      <c r="W649" s="2"/>
      <c r="X649" s="2"/>
      <c r="Y649" s="2"/>
      <c r="Z649" s="2"/>
    </row>
    <row r="650" spans="1:26" ht="13.5" customHeight="1" x14ac:dyDescent="0.25">
      <c r="A650" s="25"/>
      <c r="B650" s="2"/>
      <c r="C650" s="2"/>
      <c r="D650" s="26"/>
      <c r="E650" s="27"/>
      <c r="F650" s="2"/>
      <c r="G650" s="1"/>
      <c r="H650" s="2"/>
      <c r="I650" s="2"/>
      <c r="J650" s="2"/>
      <c r="K650" s="2"/>
      <c r="L650" s="2"/>
      <c r="M650" s="2"/>
      <c r="N650" s="2"/>
      <c r="O650" s="2"/>
      <c r="P650" s="2"/>
      <c r="Q650" s="2"/>
      <c r="R650" s="2"/>
      <c r="S650" s="2"/>
      <c r="T650" s="2"/>
      <c r="U650" s="2"/>
      <c r="V650" s="2"/>
      <c r="W650" s="2"/>
      <c r="X650" s="2"/>
      <c r="Y650" s="2"/>
      <c r="Z650" s="2"/>
    </row>
    <row r="651" spans="1:26" ht="13.5" customHeight="1" x14ac:dyDescent="0.25">
      <c r="A651" s="25"/>
      <c r="B651" s="2"/>
      <c r="C651" s="2"/>
      <c r="D651" s="26"/>
      <c r="E651" s="27"/>
      <c r="F651" s="2"/>
      <c r="G651" s="1"/>
      <c r="H651" s="2"/>
      <c r="I651" s="2"/>
      <c r="J651" s="2"/>
      <c r="K651" s="2"/>
      <c r="L651" s="2"/>
      <c r="M651" s="2"/>
      <c r="N651" s="2"/>
      <c r="O651" s="2"/>
      <c r="P651" s="2"/>
      <c r="Q651" s="2"/>
      <c r="R651" s="2"/>
      <c r="S651" s="2"/>
      <c r="T651" s="2"/>
      <c r="U651" s="2"/>
      <c r="V651" s="2"/>
      <c r="W651" s="2"/>
      <c r="X651" s="2"/>
      <c r="Y651" s="2"/>
      <c r="Z651" s="2"/>
    </row>
    <row r="652" spans="1:26" ht="13.5" customHeight="1" x14ac:dyDescent="0.25">
      <c r="A652" s="25"/>
      <c r="B652" s="2"/>
      <c r="C652" s="2"/>
      <c r="D652" s="26"/>
      <c r="E652" s="27"/>
      <c r="F652" s="2"/>
      <c r="G652" s="1"/>
      <c r="H652" s="2"/>
      <c r="I652" s="2"/>
      <c r="J652" s="2"/>
      <c r="K652" s="2"/>
      <c r="L652" s="2"/>
      <c r="M652" s="2"/>
      <c r="N652" s="2"/>
      <c r="O652" s="2"/>
      <c r="P652" s="2"/>
      <c r="Q652" s="2"/>
      <c r="R652" s="2"/>
      <c r="S652" s="2"/>
      <c r="T652" s="2"/>
      <c r="U652" s="2"/>
      <c r="V652" s="2"/>
      <c r="W652" s="2"/>
      <c r="X652" s="2"/>
      <c r="Y652" s="2"/>
      <c r="Z652" s="2"/>
    </row>
    <row r="653" spans="1:26" ht="13.5" customHeight="1" x14ac:dyDescent="0.25">
      <c r="A653" s="25"/>
      <c r="B653" s="2"/>
      <c r="C653" s="2"/>
      <c r="D653" s="26"/>
      <c r="E653" s="27"/>
      <c r="F653" s="2"/>
      <c r="G653" s="1"/>
      <c r="H653" s="2"/>
      <c r="I653" s="2"/>
      <c r="J653" s="2"/>
      <c r="K653" s="2"/>
      <c r="L653" s="2"/>
      <c r="M653" s="2"/>
      <c r="N653" s="2"/>
      <c r="O653" s="2"/>
      <c r="P653" s="2"/>
      <c r="Q653" s="2"/>
      <c r="R653" s="2"/>
      <c r="S653" s="2"/>
      <c r="T653" s="2"/>
      <c r="U653" s="2"/>
      <c r="V653" s="2"/>
      <c r="W653" s="2"/>
      <c r="X653" s="2"/>
      <c r="Y653" s="2"/>
      <c r="Z653" s="2"/>
    </row>
    <row r="654" spans="1:26" ht="13.5" customHeight="1" x14ac:dyDescent="0.25">
      <c r="A654" s="25"/>
      <c r="B654" s="2"/>
      <c r="C654" s="2"/>
      <c r="D654" s="26"/>
      <c r="E654" s="27"/>
      <c r="F654" s="2"/>
      <c r="G654" s="1"/>
      <c r="H654" s="2"/>
      <c r="I654" s="2"/>
      <c r="J654" s="2"/>
      <c r="K654" s="2"/>
      <c r="L654" s="2"/>
      <c r="M654" s="2"/>
      <c r="N654" s="2"/>
      <c r="O654" s="2"/>
      <c r="P654" s="2"/>
      <c r="Q654" s="2"/>
      <c r="R654" s="2"/>
      <c r="S654" s="2"/>
      <c r="T654" s="2"/>
      <c r="U654" s="2"/>
      <c r="V654" s="2"/>
      <c r="W654" s="2"/>
      <c r="X654" s="2"/>
      <c r="Y654" s="2"/>
      <c r="Z654" s="2"/>
    </row>
    <row r="655" spans="1:26" ht="13.5" customHeight="1" x14ac:dyDescent="0.25">
      <c r="A655" s="25"/>
      <c r="B655" s="2"/>
      <c r="C655" s="2"/>
      <c r="D655" s="26"/>
      <c r="E655" s="27"/>
      <c r="F655" s="2"/>
      <c r="G655" s="1"/>
      <c r="H655" s="2"/>
      <c r="I655" s="2"/>
      <c r="J655" s="2"/>
      <c r="K655" s="2"/>
      <c r="L655" s="2"/>
      <c r="M655" s="2"/>
      <c r="N655" s="2"/>
      <c r="O655" s="2"/>
      <c r="P655" s="2"/>
      <c r="Q655" s="2"/>
      <c r="R655" s="2"/>
      <c r="S655" s="2"/>
      <c r="T655" s="2"/>
      <c r="U655" s="2"/>
      <c r="V655" s="2"/>
      <c r="W655" s="2"/>
      <c r="X655" s="2"/>
      <c r="Y655" s="2"/>
      <c r="Z655" s="2"/>
    </row>
    <row r="656" spans="1:26" ht="13.5" customHeight="1" x14ac:dyDescent="0.25">
      <c r="A656" s="25"/>
      <c r="B656" s="2"/>
      <c r="C656" s="2"/>
      <c r="D656" s="26"/>
      <c r="E656" s="27"/>
      <c r="F656" s="2"/>
      <c r="G656" s="1"/>
      <c r="H656" s="2"/>
      <c r="I656" s="2"/>
      <c r="J656" s="2"/>
      <c r="K656" s="2"/>
      <c r="L656" s="2"/>
      <c r="M656" s="2"/>
      <c r="N656" s="2"/>
      <c r="O656" s="2"/>
      <c r="P656" s="2"/>
      <c r="Q656" s="2"/>
      <c r="R656" s="2"/>
      <c r="S656" s="2"/>
      <c r="T656" s="2"/>
      <c r="U656" s="2"/>
      <c r="V656" s="2"/>
      <c r="W656" s="2"/>
      <c r="X656" s="2"/>
      <c r="Y656" s="2"/>
      <c r="Z656" s="2"/>
    </row>
    <row r="657" spans="1:26" ht="13.5" customHeight="1" x14ac:dyDescent="0.25">
      <c r="A657" s="25"/>
      <c r="B657" s="2"/>
      <c r="C657" s="2"/>
      <c r="D657" s="26"/>
      <c r="E657" s="27"/>
      <c r="F657" s="2"/>
      <c r="G657" s="1"/>
      <c r="H657" s="2"/>
      <c r="I657" s="2"/>
      <c r="J657" s="2"/>
      <c r="K657" s="2"/>
      <c r="L657" s="2"/>
      <c r="M657" s="2"/>
      <c r="N657" s="2"/>
      <c r="O657" s="2"/>
      <c r="P657" s="2"/>
      <c r="Q657" s="2"/>
      <c r="R657" s="2"/>
      <c r="S657" s="2"/>
      <c r="T657" s="2"/>
      <c r="U657" s="2"/>
      <c r="V657" s="2"/>
      <c r="W657" s="2"/>
      <c r="X657" s="2"/>
      <c r="Y657" s="2"/>
      <c r="Z657" s="2"/>
    </row>
    <row r="658" spans="1:26" ht="13.5" customHeight="1" x14ac:dyDescent="0.25">
      <c r="A658" s="25"/>
      <c r="B658" s="2"/>
      <c r="C658" s="2"/>
      <c r="D658" s="26"/>
      <c r="E658" s="27"/>
      <c r="F658" s="2"/>
      <c r="G658" s="1"/>
      <c r="H658" s="2"/>
      <c r="I658" s="2"/>
      <c r="J658" s="2"/>
      <c r="K658" s="2"/>
      <c r="L658" s="2"/>
      <c r="M658" s="2"/>
      <c r="N658" s="2"/>
      <c r="O658" s="2"/>
      <c r="P658" s="2"/>
      <c r="Q658" s="2"/>
      <c r="R658" s="2"/>
      <c r="S658" s="2"/>
      <c r="T658" s="2"/>
      <c r="U658" s="2"/>
      <c r="V658" s="2"/>
      <c r="W658" s="2"/>
      <c r="X658" s="2"/>
      <c r="Y658" s="2"/>
      <c r="Z658" s="2"/>
    </row>
    <row r="659" spans="1:26" ht="13.5" customHeight="1" x14ac:dyDescent="0.25">
      <c r="A659" s="25"/>
      <c r="B659" s="2"/>
      <c r="C659" s="2"/>
      <c r="D659" s="26"/>
      <c r="E659" s="27"/>
      <c r="F659" s="2"/>
      <c r="G659" s="1"/>
      <c r="H659" s="2"/>
      <c r="I659" s="2"/>
      <c r="J659" s="2"/>
      <c r="K659" s="2"/>
      <c r="L659" s="2"/>
      <c r="M659" s="2"/>
      <c r="N659" s="2"/>
      <c r="O659" s="2"/>
      <c r="P659" s="2"/>
      <c r="Q659" s="2"/>
      <c r="R659" s="2"/>
      <c r="S659" s="2"/>
      <c r="T659" s="2"/>
      <c r="U659" s="2"/>
      <c r="V659" s="2"/>
      <c r="W659" s="2"/>
      <c r="X659" s="2"/>
      <c r="Y659" s="2"/>
      <c r="Z659" s="2"/>
    </row>
    <row r="660" spans="1:26" ht="13.5" customHeight="1" x14ac:dyDescent="0.25">
      <c r="A660" s="25"/>
      <c r="B660" s="2"/>
      <c r="C660" s="2"/>
      <c r="D660" s="26"/>
      <c r="E660" s="27"/>
      <c r="F660" s="2"/>
      <c r="G660" s="1"/>
      <c r="H660" s="2"/>
      <c r="I660" s="2"/>
      <c r="J660" s="2"/>
      <c r="K660" s="2"/>
      <c r="L660" s="2"/>
      <c r="M660" s="2"/>
      <c r="N660" s="2"/>
      <c r="O660" s="2"/>
      <c r="P660" s="2"/>
      <c r="Q660" s="2"/>
      <c r="R660" s="2"/>
      <c r="S660" s="2"/>
      <c r="T660" s="2"/>
      <c r="U660" s="2"/>
      <c r="V660" s="2"/>
      <c r="W660" s="2"/>
      <c r="X660" s="2"/>
      <c r="Y660" s="2"/>
      <c r="Z660" s="2"/>
    </row>
    <row r="661" spans="1:26" ht="13.5" customHeight="1" x14ac:dyDescent="0.25">
      <c r="A661" s="25"/>
      <c r="B661" s="2"/>
      <c r="C661" s="2"/>
      <c r="D661" s="26"/>
      <c r="E661" s="27"/>
      <c r="F661" s="2"/>
      <c r="G661" s="1"/>
      <c r="H661" s="2"/>
      <c r="I661" s="2"/>
      <c r="J661" s="2"/>
      <c r="K661" s="2"/>
      <c r="L661" s="2"/>
      <c r="M661" s="2"/>
      <c r="N661" s="2"/>
      <c r="O661" s="2"/>
      <c r="P661" s="2"/>
      <c r="Q661" s="2"/>
      <c r="R661" s="2"/>
      <c r="S661" s="2"/>
      <c r="T661" s="2"/>
      <c r="U661" s="2"/>
      <c r="V661" s="2"/>
      <c r="W661" s="2"/>
      <c r="X661" s="2"/>
      <c r="Y661" s="2"/>
      <c r="Z661" s="2"/>
    </row>
    <row r="662" spans="1:26" ht="13.5" customHeight="1" x14ac:dyDescent="0.25">
      <c r="A662" s="25"/>
      <c r="B662" s="2"/>
      <c r="C662" s="2"/>
      <c r="D662" s="26"/>
      <c r="E662" s="27"/>
      <c r="F662" s="2"/>
      <c r="G662" s="1"/>
      <c r="H662" s="2"/>
      <c r="I662" s="2"/>
      <c r="J662" s="2"/>
      <c r="K662" s="2"/>
      <c r="L662" s="2"/>
      <c r="M662" s="2"/>
      <c r="N662" s="2"/>
      <c r="O662" s="2"/>
      <c r="P662" s="2"/>
      <c r="Q662" s="2"/>
      <c r="R662" s="2"/>
      <c r="S662" s="2"/>
      <c r="T662" s="2"/>
      <c r="U662" s="2"/>
      <c r="V662" s="2"/>
      <c r="W662" s="2"/>
      <c r="X662" s="2"/>
      <c r="Y662" s="2"/>
      <c r="Z662" s="2"/>
    </row>
    <row r="663" spans="1:26" ht="13.5" customHeight="1" x14ac:dyDescent="0.25">
      <c r="A663" s="25"/>
      <c r="B663" s="2"/>
      <c r="C663" s="2"/>
      <c r="D663" s="26"/>
      <c r="E663" s="27"/>
      <c r="F663" s="2"/>
      <c r="G663" s="1"/>
      <c r="H663" s="2"/>
      <c r="I663" s="2"/>
      <c r="J663" s="2"/>
      <c r="K663" s="2"/>
      <c r="L663" s="2"/>
      <c r="M663" s="2"/>
      <c r="N663" s="2"/>
      <c r="O663" s="2"/>
      <c r="P663" s="2"/>
      <c r="Q663" s="2"/>
      <c r="R663" s="2"/>
      <c r="S663" s="2"/>
      <c r="T663" s="2"/>
      <c r="U663" s="2"/>
      <c r="V663" s="2"/>
      <c r="W663" s="2"/>
      <c r="X663" s="2"/>
      <c r="Y663" s="2"/>
      <c r="Z663" s="2"/>
    </row>
    <row r="664" spans="1:26" ht="13.5" customHeight="1" x14ac:dyDescent="0.25">
      <c r="A664" s="25"/>
      <c r="B664" s="2"/>
      <c r="C664" s="2"/>
      <c r="D664" s="26"/>
      <c r="E664" s="27"/>
      <c r="F664" s="2"/>
      <c r="G664" s="1"/>
      <c r="H664" s="2"/>
      <c r="I664" s="2"/>
      <c r="J664" s="2"/>
      <c r="K664" s="2"/>
      <c r="L664" s="2"/>
      <c r="M664" s="2"/>
      <c r="N664" s="2"/>
      <c r="O664" s="2"/>
      <c r="P664" s="2"/>
      <c r="Q664" s="2"/>
      <c r="R664" s="2"/>
      <c r="S664" s="2"/>
      <c r="T664" s="2"/>
      <c r="U664" s="2"/>
      <c r="V664" s="2"/>
      <c r="W664" s="2"/>
      <c r="X664" s="2"/>
      <c r="Y664" s="2"/>
      <c r="Z664" s="2"/>
    </row>
    <row r="665" spans="1:26" ht="13.5" customHeight="1" x14ac:dyDescent="0.25">
      <c r="A665" s="25"/>
      <c r="B665" s="2"/>
      <c r="C665" s="2"/>
      <c r="D665" s="26"/>
      <c r="E665" s="27"/>
      <c r="F665" s="2"/>
      <c r="G665" s="1"/>
      <c r="H665" s="2"/>
      <c r="I665" s="2"/>
      <c r="J665" s="2"/>
      <c r="K665" s="2"/>
      <c r="L665" s="2"/>
      <c r="M665" s="2"/>
      <c r="N665" s="2"/>
      <c r="O665" s="2"/>
      <c r="P665" s="2"/>
      <c r="Q665" s="2"/>
      <c r="R665" s="2"/>
      <c r="S665" s="2"/>
      <c r="T665" s="2"/>
      <c r="U665" s="2"/>
      <c r="V665" s="2"/>
      <c r="W665" s="2"/>
      <c r="X665" s="2"/>
      <c r="Y665" s="2"/>
      <c r="Z665" s="2"/>
    </row>
    <row r="666" spans="1:26" ht="13.5" customHeight="1" x14ac:dyDescent="0.25">
      <c r="A666" s="25"/>
      <c r="B666" s="2"/>
      <c r="C666" s="2"/>
      <c r="D666" s="26"/>
      <c r="E666" s="27"/>
      <c r="F666" s="2"/>
      <c r="G666" s="1"/>
      <c r="H666" s="2"/>
      <c r="I666" s="2"/>
      <c r="J666" s="2"/>
      <c r="K666" s="2"/>
      <c r="L666" s="2"/>
      <c r="M666" s="2"/>
      <c r="N666" s="2"/>
      <c r="O666" s="2"/>
      <c r="P666" s="2"/>
      <c r="Q666" s="2"/>
      <c r="R666" s="2"/>
      <c r="S666" s="2"/>
      <c r="T666" s="2"/>
      <c r="U666" s="2"/>
      <c r="V666" s="2"/>
      <c r="W666" s="2"/>
      <c r="X666" s="2"/>
      <c r="Y666" s="2"/>
      <c r="Z666" s="2"/>
    </row>
    <row r="667" spans="1:26" ht="13.5" customHeight="1" x14ac:dyDescent="0.25">
      <c r="A667" s="25"/>
      <c r="B667" s="2"/>
      <c r="C667" s="2"/>
      <c r="D667" s="26"/>
      <c r="E667" s="27"/>
      <c r="F667" s="2"/>
      <c r="G667" s="1"/>
      <c r="H667" s="2"/>
      <c r="I667" s="2"/>
      <c r="J667" s="2"/>
      <c r="K667" s="2"/>
      <c r="L667" s="2"/>
      <c r="M667" s="2"/>
      <c r="N667" s="2"/>
      <c r="O667" s="2"/>
      <c r="P667" s="2"/>
      <c r="Q667" s="2"/>
      <c r="R667" s="2"/>
      <c r="S667" s="2"/>
      <c r="T667" s="2"/>
      <c r="U667" s="2"/>
      <c r="V667" s="2"/>
      <c r="W667" s="2"/>
      <c r="X667" s="2"/>
      <c r="Y667" s="2"/>
      <c r="Z667" s="2"/>
    </row>
    <row r="668" spans="1:26" ht="13.5" customHeight="1" x14ac:dyDescent="0.25">
      <c r="A668" s="25"/>
      <c r="B668" s="2"/>
      <c r="C668" s="2"/>
      <c r="D668" s="26"/>
      <c r="E668" s="27"/>
      <c r="F668" s="2"/>
      <c r="G668" s="1"/>
      <c r="H668" s="2"/>
      <c r="I668" s="2"/>
      <c r="J668" s="2"/>
      <c r="K668" s="2"/>
      <c r="L668" s="2"/>
      <c r="M668" s="2"/>
      <c r="N668" s="2"/>
      <c r="O668" s="2"/>
      <c r="P668" s="2"/>
      <c r="Q668" s="2"/>
      <c r="R668" s="2"/>
      <c r="S668" s="2"/>
      <c r="T668" s="2"/>
      <c r="U668" s="2"/>
      <c r="V668" s="2"/>
      <c r="W668" s="2"/>
      <c r="X668" s="2"/>
      <c r="Y668" s="2"/>
      <c r="Z668" s="2"/>
    </row>
    <row r="669" spans="1:26" ht="13.5" customHeight="1" x14ac:dyDescent="0.25">
      <c r="A669" s="25"/>
      <c r="B669" s="2"/>
      <c r="C669" s="2"/>
      <c r="D669" s="26"/>
      <c r="E669" s="27"/>
      <c r="F669" s="2"/>
      <c r="G669" s="1"/>
      <c r="H669" s="2"/>
      <c r="I669" s="2"/>
      <c r="J669" s="2"/>
      <c r="K669" s="2"/>
      <c r="L669" s="2"/>
      <c r="M669" s="2"/>
      <c r="N669" s="2"/>
      <c r="O669" s="2"/>
      <c r="P669" s="2"/>
      <c r="Q669" s="2"/>
      <c r="R669" s="2"/>
      <c r="S669" s="2"/>
      <c r="T669" s="2"/>
      <c r="U669" s="2"/>
      <c r="V669" s="2"/>
      <c r="W669" s="2"/>
      <c r="X669" s="2"/>
      <c r="Y669" s="2"/>
      <c r="Z669" s="2"/>
    </row>
    <row r="670" spans="1:26" ht="13.5" customHeight="1" x14ac:dyDescent="0.25">
      <c r="A670" s="25"/>
      <c r="B670" s="2"/>
      <c r="C670" s="2"/>
      <c r="D670" s="26"/>
      <c r="E670" s="27"/>
      <c r="F670" s="2"/>
      <c r="G670" s="1"/>
      <c r="H670" s="2"/>
      <c r="I670" s="2"/>
      <c r="J670" s="2"/>
      <c r="K670" s="2"/>
      <c r="L670" s="2"/>
      <c r="M670" s="2"/>
      <c r="N670" s="2"/>
      <c r="O670" s="2"/>
      <c r="P670" s="2"/>
      <c r="Q670" s="2"/>
      <c r="R670" s="2"/>
      <c r="S670" s="2"/>
      <c r="T670" s="2"/>
      <c r="U670" s="2"/>
      <c r="V670" s="2"/>
      <c r="W670" s="2"/>
      <c r="X670" s="2"/>
      <c r="Y670" s="2"/>
      <c r="Z670" s="2"/>
    </row>
    <row r="671" spans="1:26" ht="13.5" customHeight="1" x14ac:dyDescent="0.25">
      <c r="A671" s="25"/>
      <c r="B671" s="2"/>
      <c r="C671" s="2"/>
      <c r="D671" s="26"/>
      <c r="E671" s="27"/>
      <c r="F671" s="2"/>
      <c r="G671" s="1"/>
      <c r="H671" s="2"/>
      <c r="I671" s="2"/>
      <c r="J671" s="2"/>
      <c r="K671" s="2"/>
      <c r="L671" s="2"/>
      <c r="M671" s="2"/>
      <c r="N671" s="2"/>
      <c r="O671" s="2"/>
      <c r="P671" s="2"/>
      <c r="Q671" s="2"/>
      <c r="R671" s="2"/>
      <c r="S671" s="2"/>
      <c r="T671" s="2"/>
      <c r="U671" s="2"/>
      <c r="V671" s="2"/>
      <c r="W671" s="2"/>
      <c r="X671" s="2"/>
      <c r="Y671" s="2"/>
      <c r="Z671" s="2"/>
    </row>
    <row r="672" spans="1:26" ht="13.5" customHeight="1" x14ac:dyDescent="0.25">
      <c r="A672" s="25"/>
      <c r="B672" s="2"/>
      <c r="C672" s="2"/>
      <c r="D672" s="26"/>
      <c r="E672" s="27"/>
      <c r="F672" s="2"/>
      <c r="G672" s="1"/>
      <c r="H672" s="2"/>
      <c r="I672" s="2"/>
      <c r="J672" s="2"/>
      <c r="K672" s="2"/>
      <c r="L672" s="2"/>
      <c r="M672" s="2"/>
      <c r="N672" s="2"/>
      <c r="O672" s="2"/>
      <c r="P672" s="2"/>
      <c r="Q672" s="2"/>
      <c r="R672" s="2"/>
      <c r="S672" s="2"/>
      <c r="T672" s="2"/>
      <c r="U672" s="2"/>
      <c r="V672" s="2"/>
      <c r="W672" s="2"/>
      <c r="X672" s="2"/>
      <c r="Y672" s="2"/>
      <c r="Z672" s="2"/>
    </row>
    <row r="673" spans="1:26" ht="13.5" customHeight="1" x14ac:dyDescent="0.25">
      <c r="A673" s="25"/>
      <c r="B673" s="2"/>
      <c r="C673" s="2"/>
      <c r="D673" s="26"/>
      <c r="E673" s="27"/>
      <c r="F673" s="2"/>
      <c r="G673" s="1"/>
      <c r="H673" s="2"/>
      <c r="I673" s="2"/>
      <c r="J673" s="2"/>
      <c r="K673" s="2"/>
      <c r="L673" s="2"/>
      <c r="M673" s="2"/>
      <c r="N673" s="2"/>
      <c r="O673" s="2"/>
      <c r="P673" s="2"/>
      <c r="Q673" s="2"/>
      <c r="R673" s="2"/>
      <c r="S673" s="2"/>
      <c r="T673" s="2"/>
      <c r="U673" s="2"/>
      <c r="V673" s="2"/>
      <c r="W673" s="2"/>
      <c r="X673" s="2"/>
      <c r="Y673" s="2"/>
      <c r="Z673" s="2"/>
    </row>
    <row r="674" spans="1:26" ht="13.5" customHeight="1" x14ac:dyDescent="0.25">
      <c r="A674" s="25"/>
      <c r="B674" s="2"/>
      <c r="C674" s="2"/>
      <c r="D674" s="26"/>
      <c r="E674" s="27"/>
      <c r="F674" s="2"/>
      <c r="G674" s="1"/>
      <c r="H674" s="2"/>
      <c r="I674" s="2"/>
      <c r="J674" s="2"/>
      <c r="K674" s="2"/>
      <c r="L674" s="2"/>
      <c r="M674" s="2"/>
      <c r="N674" s="2"/>
      <c r="O674" s="2"/>
      <c r="P674" s="2"/>
      <c r="Q674" s="2"/>
      <c r="R674" s="2"/>
      <c r="S674" s="2"/>
      <c r="T674" s="2"/>
      <c r="U674" s="2"/>
      <c r="V674" s="2"/>
      <c r="W674" s="2"/>
      <c r="X674" s="2"/>
      <c r="Y674" s="2"/>
      <c r="Z674" s="2"/>
    </row>
    <row r="675" spans="1:26" ht="13.5" customHeight="1" x14ac:dyDescent="0.25">
      <c r="A675" s="25"/>
      <c r="B675" s="2"/>
      <c r="C675" s="2"/>
      <c r="D675" s="26"/>
      <c r="E675" s="27"/>
      <c r="F675" s="2"/>
      <c r="G675" s="1"/>
      <c r="H675" s="2"/>
      <c r="I675" s="2"/>
      <c r="J675" s="2"/>
      <c r="K675" s="2"/>
      <c r="L675" s="2"/>
      <c r="M675" s="2"/>
      <c r="N675" s="2"/>
      <c r="O675" s="2"/>
      <c r="P675" s="2"/>
      <c r="Q675" s="2"/>
      <c r="R675" s="2"/>
      <c r="S675" s="2"/>
      <c r="T675" s="2"/>
      <c r="U675" s="2"/>
      <c r="V675" s="2"/>
      <c r="W675" s="2"/>
      <c r="X675" s="2"/>
      <c r="Y675" s="2"/>
      <c r="Z675" s="2"/>
    </row>
    <row r="676" spans="1:26" ht="13.5" customHeight="1" x14ac:dyDescent="0.25">
      <c r="A676" s="25"/>
      <c r="B676" s="2"/>
      <c r="C676" s="2"/>
      <c r="D676" s="26"/>
      <c r="E676" s="27"/>
      <c r="F676" s="2"/>
      <c r="G676" s="1"/>
      <c r="H676" s="2"/>
      <c r="I676" s="2"/>
      <c r="J676" s="2"/>
      <c r="K676" s="2"/>
      <c r="L676" s="2"/>
      <c r="M676" s="2"/>
      <c r="N676" s="2"/>
      <c r="O676" s="2"/>
      <c r="P676" s="2"/>
      <c r="Q676" s="2"/>
      <c r="R676" s="2"/>
      <c r="S676" s="2"/>
      <c r="T676" s="2"/>
      <c r="U676" s="2"/>
      <c r="V676" s="2"/>
      <c r="W676" s="2"/>
      <c r="X676" s="2"/>
      <c r="Y676" s="2"/>
      <c r="Z676" s="2"/>
    </row>
    <row r="677" spans="1:26" ht="13.5" customHeight="1" x14ac:dyDescent="0.25">
      <c r="A677" s="25"/>
      <c r="B677" s="2"/>
      <c r="C677" s="2"/>
      <c r="D677" s="26"/>
      <c r="E677" s="27"/>
      <c r="F677" s="2"/>
      <c r="G677" s="1"/>
      <c r="H677" s="2"/>
      <c r="I677" s="2"/>
      <c r="J677" s="2"/>
      <c r="K677" s="2"/>
      <c r="L677" s="2"/>
      <c r="M677" s="2"/>
      <c r="N677" s="2"/>
      <c r="O677" s="2"/>
      <c r="P677" s="2"/>
      <c r="Q677" s="2"/>
      <c r="R677" s="2"/>
      <c r="S677" s="2"/>
      <c r="T677" s="2"/>
      <c r="U677" s="2"/>
      <c r="V677" s="2"/>
      <c r="W677" s="2"/>
      <c r="X677" s="2"/>
      <c r="Y677" s="2"/>
      <c r="Z677" s="2"/>
    </row>
    <row r="678" spans="1:26" ht="13.5" customHeight="1" x14ac:dyDescent="0.25">
      <c r="A678" s="25"/>
      <c r="B678" s="2"/>
      <c r="C678" s="2"/>
      <c r="D678" s="26"/>
      <c r="E678" s="27"/>
      <c r="F678" s="2"/>
      <c r="G678" s="1"/>
      <c r="H678" s="2"/>
      <c r="I678" s="2"/>
      <c r="J678" s="2"/>
      <c r="K678" s="2"/>
      <c r="L678" s="2"/>
      <c r="M678" s="2"/>
      <c r="N678" s="2"/>
      <c r="O678" s="2"/>
      <c r="P678" s="2"/>
      <c r="Q678" s="2"/>
      <c r="R678" s="2"/>
      <c r="S678" s="2"/>
      <c r="T678" s="2"/>
      <c r="U678" s="2"/>
      <c r="V678" s="2"/>
      <c r="W678" s="2"/>
      <c r="X678" s="2"/>
      <c r="Y678" s="2"/>
      <c r="Z678" s="2"/>
    </row>
    <row r="679" spans="1:26" ht="13.5" customHeight="1" x14ac:dyDescent="0.25">
      <c r="A679" s="25"/>
      <c r="B679" s="2"/>
      <c r="C679" s="2"/>
      <c r="D679" s="26"/>
      <c r="E679" s="27"/>
      <c r="F679" s="2"/>
      <c r="G679" s="1"/>
      <c r="H679" s="2"/>
      <c r="I679" s="2"/>
      <c r="J679" s="2"/>
      <c r="K679" s="2"/>
      <c r="L679" s="2"/>
      <c r="M679" s="2"/>
      <c r="N679" s="2"/>
      <c r="O679" s="2"/>
      <c r="P679" s="2"/>
      <c r="Q679" s="2"/>
      <c r="R679" s="2"/>
      <c r="S679" s="2"/>
      <c r="T679" s="2"/>
      <c r="U679" s="2"/>
      <c r="V679" s="2"/>
      <c r="W679" s="2"/>
      <c r="X679" s="2"/>
      <c r="Y679" s="2"/>
      <c r="Z679" s="2"/>
    </row>
    <row r="680" spans="1:26" ht="13.5" customHeight="1" x14ac:dyDescent="0.25">
      <c r="A680" s="25"/>
      <c r="B680" s="2"/>
      <c r="C680" s="2"/>
      <c r="D680" s="26"/>
      <c r="E680" s="27"/>
      <c r="F680" s="2"/>
      <c r="G680" s="1"/>
      <c r="H680" s="2"/>
      <c r="I680" s="2"/>
      <c r="J680" s="2"/>
      <c r="K680" s="2"/>
      <c r="L680" s="2"/>
      <c r="M680" s="2"/>
      <c r="N680" s="2"/>
      <c r="O680" s="2"/>
      <c r="P680" s="2"/>
      <c r="Q680" s="2"/>
      <c r="R680" s="2"/>
      <c r="S680" s="2"/>
      <c r="T680" s="2"/>
      <c r="U680" s="2"/>
      <c r="V680" s="2"/>
      <c r="W680" s="2"/>
      <c r="X680" s="2"/>
      <c r="Y680" s="2"/>
      <c r="Z680" s="2"/>
    </row>
    <row r="681" spans="1:26" ht="13.5" customHeight="1" x14ac:dyDescent="0.25">
      <c r="A681" s="25"/>
      <c r="B681" s="2"/>
      <c r="C681" s="2"/>
      <c r="D681" s="26"/>
      <c r="E681" s="27"/>
      <c r="F681" s="2"/>
      <c r="G681" s="1"/>
      <c r="H681" s="2"/>
      <c r="I681" s="2"/>
      <c r="J681" s="2"/>
      <c r="K681" s="2"/>
      <c r="L681" s="2"/>
      <c r="M681" s="2"/>
      <c r="N681" s="2"/>
      <c r="O681" s="2"/>
      <c r="P681" s="2"/>
      <c r="Q681" s="2"/>
      <c r="R681" s="2"/>
      <c r="S681" s="2"/>
      <c r="T681" s="2"/>
      <c r="U681" s="2"/>
      <c r="V681" s="2"/>
      <c r="W681" s="2"/>
      <c r="X681" s="2"/>
      <c r="Y681" s="2"/>
      <c r="Z681" s="2"/>
    </row>
    <row r="682" spans="1:26" ht="13.5" customHeight="1" x14ac:dyDescent="0.25">
      <c r="A682" s="25"/>
      <c r="B682" s="2"/>
      <c r="C682" s="2"/>
      <c r="D682" s="26"/>
      <c r="E682" s="27"/>
      <c r="F682" s="2"/>
      <c r="G682" s="1"/>
      <c r="H682" s="2"/>
      <c r="I682" s="2"/>
      <c r="J682" s="2"/>
      <c r="K682" s="2"/>
      <c r="L682" s="2"/>
      <c r="M682" s="2"/>
      <c r="N682" s="2"/>
      <c r="O682" s="2"/>
      <c r="P682" s="2"/>
      <c r="Q682" s="2"/>
      <c r="R682" s="2"/>
      <c r="S682" s="2"/>
      <c r="T682" s="2"/>
      <c r="U682" s="2"/>
      <c r="V682" s="2"/>
      <c r="W682" s="2"/>
      <c r="X682" s="2"/>
      <c r="Y682" s="2"/>
      <c r="Z682" s="2"/>
    </row>
    <row r="683" spans="1:26" ht="13.5" customHeight="1" x14ac:dyDescent="0.25">
      <c r="A683" s="25"/>
      <c r="B683" s="2"/>
      <c r="C683" s="2"/>
      <c r="D683" s="26"/>
      <c r="E683" s="27"/>
      <c r="F683" s="2"/>
      <c r="G683" s="1"/>
      <c r="H683" s="2"/>
      <c r="I683" s="2"/>
      <c r="J683" s="2"/>
      <c r="K683" s="2"/>
      <c r="L683" s="2"/>
      <c r="M683" s="2"/>
      <c r="N683" s="2"/>
      <c r="O683" s="2"/>
      <c r="P683" s="2"/>
      <c r="Q683" s="2"/>
      <c r="R683" s="2"/>
      <c r="S683" s="2"/>
      <c r="T683" s="2"/>
      <c r="U683" s="2"/>
      <c r="V683" s="2"/>
      <c r="W683" s="2"/>
      <c r="X683" s="2"/>
      <c r="Y683" s="2"/>
      <c r="Z683" s="2"/>
    </row>
    <row r="684" spans="1:26" ht="13.5" customHeight="1" x14ac:dyDescent="0.25">
      <c r="A684" s="25"/>
      <c r="B684" s="2"/>
      <c r="C684" s="2"/>
      <c r="D684" s="26"/>
      <c r="E684" s="27"/>
      <c r="F684" s="2"/>
      <c r="G684" s="1"/>
      <c r="H684" s="2"/>
      <c r="I684" s="2"/>
      <c r="J684" s="2"/>
      <c r="K684" s="2"/>
      <c r="L684" s="2"/>
      <c r="M684" s="2"/>
      <c r="N684" s="2"/>
      <c r="O684" s="2"/>
      <c r="P684" s="2"/>
      <c r="Q684" s="2"/>
      <c r="R684" s="2"/>
      <c r="S684" s="2"/>
      <c r="T684" s="2"/>
      <c r="U684" s="2"/>
      <c r="V684" s="2"/>
      <c r="W684" s="2"/>
      <c r="X684" s="2"/>
      <c r="Y684" s="2"/>
      <c r="Z684" s="2"/>
    </row>
    <row r="685" spans="1:26" ht="13.5" customHeight="1" x14ac:dyDescent="0.25">
      <c r="A685" s="25"/>
      <c r="B685" s="2"/>
      <c r="C685" s="2"/>
      <c r="D685" s="26"/>
      <c r="E685" s="27"/>
      <c r="F685" s="2"/>
      <c r="G685" s="1"/>
      <c r="H685" s="2"/>
      <c r="I685" s="2"/>
      <c r="J685" s="2"/>
      <c r="K685" s="2"/>
      <c r="L685" s="2"/>
      <c r="M685" s="2"/>
      <c r="N685" s="2"/>
      <c r="O685" s="2"/>
      <c r="P685" s="2"/>
      <c r="Q685" s="2"/>
      <c r="R685" s="2"/>
      <c r="S685" s="2"/>
      <c r="T685" s="2"/>
      <c r="U685" s="2"/>
      <c r="V685" s="2"/>
      <c r="W685" s="2"/>
      <c r="X685" s="2"/>
      <c r="Y685" s="2"/>
      <c r="Z685" s="2"/>
    </row>
    <row r="686" spans="1:26" ht="13.5" customHeight="1" x14ac:dyDescent="0.25">
      <c r="A686" s="25"/>
      <c r="B686" s="2"/>
      <c r="C686" s="2"/>
      <c r="D686" s="26"/>
      <c r="E686" s="27"/>
      <c r="F686" s="2"/>
      <c r="G686" s="1"/>
      <c r="H686" s="2"/>
      <c r="I686" s="2"/>
      <c r="J686" s="2"/>
      <c r="K686" s="2"/>
      <c r="L686" s="2"/>
      <c r="M686" s="2"/>
      <c r="N686" s="2"/>
      <c r="O686" s="2"/>
      <c r="P686" s="2"/>
      <c r="Q686" s="2"/>
      <c r="R686" s="2"/>
      <c r="S686" s="2"/>
      <c r="T686" s="2"/>
      <c r="U686" s="2"/>
      <c r="V686" s="2"/>
      <c r="W686" s="2"/>
      <c r="X686" s="2"/>
      <c r="Y686" s="2"/>
      <c r="Z686" s="2"/>
    </row>
    <row r="687" spans="1:26" ht="13.5" customHeight="1" x14ac:dyDescent="0.25">
      <c r="A687" s="25"/>
      <c r="B687" s="2"/>
      <c r="C687" s="2"/>
      <c r="D687" s="26"/>
      <c r="E687" s="27"/>
      <c r="F687" s="2"/>
      <c r="G687" s="1"/>
      <c r="H687" s="2"/>
      <c r="I687" s="2"/>
      <c r="J687" s="2"/>
      <c r="K687" s="2"/>
      <c r="L687" s="2"/>
      <c r="M687" s="2"/>
      <c r="N687" s="2"/>
      <c r="O687" s="2"/>
      <c r="P687" s="2"/>
      <c r="Q687" s="2"/>
      <c r="R687" s="2"/>
      <c r="S687" s="2"/>
      <c r="T687" s="2"/>
      <c r="U687" s="2"/>
      <c r="V687" s="2"/>
      <c r="W687" s="2"/>
      <c r="X687" s="2"/>
      <c r="Y687" s="2"/>
      <c r="Z687" s="2"/>
    </row>
    <row r="688" spans="1:26" ht="13.5" customHeight="1" x14ac:dyDescent="0.25">
      <c r="A688" s="25"/>
      <c r="B688" s="2"/>
      <c r="C688" s="2"/>
      <c r="D688" s="26"/>
      <c r="E688" s="27"/>
      <c r="F688" s="2"/>
      <c r="G688" s="1"/>
      <c r="H688" s="2"/>
      <c r="I688" s="2"/>
      <c r="J688" s="2"/>
      <c r="K688" s="2"/>
      <c r="L688" s="2"/>
      <c r="M688" s="2"/>
      <c r="N688" s="2"/>
      <c r="O688" s="2"/>
      <c r="P688" s="2"/>
      <c r="Q688" s="2"/>
      <c r="R688" s="2"/>
      <c r="S688" s="2"/>
      <c r="T688" s="2"/>
      <c r="U688" s="2"/>
      <c r="V688" s="2"/>
      <c r="W688" s="2"/>
      <c r="X688" s="2"/>
      <c r="Y688" s="2"/>
      <c r="Z688" s="2"/>
    </row>
    <row r="689" spans="1:26" ht="13.5" customHeight="1" x14ac:dyDescent="0.25">
      <c r="A689" s="25"/>
      <c r="B689" s="2"/>
      <c r="C689" s="2"/>
      <c r="D689" s="26"/>
      <c r="E689" s="27"/>
      <c r="F689" s="2"/>
      <c r="G689" s="1"/>
      <c r="H689" s="2"/>
      <c r="I689" s="2"/>
      <c r="J689" s="2"/>
      <c r="K689" s="2"/>
      <c r="L689" s="2"/>
      <c r="M689" s="2"/>
      <c r="N689" s="2"/>
      <c r="O689" s="2"/>
      <c r="P689" s="2"/>
      <c r="Q689" s="2"/>
      <c r="R689" s="2"/>
      <c r="S689" s="2"/>
      <c r="T689" s="2"/>
      <c r="U689" s="2"/>
      <c r="V689" s="2"/>
      <c r="W689" s="2"/>
      <c r="X689" s="2"/>
      <c r="Y689" s="2"/>
      <c r="Z689" s="2"/>
    </row>
    <row r="690" spans="1:26" ht="13.5" customHeight="1" x14ac:dyDescent="0.25">
      <c r="A690" s="25"/>
      <c r="B690" s="2"/>
      <c r="C690" s="2"/>
      <c r="D690" s="26"/>
      <c r="E690" s="27"/>
      <c r="F690" s="2"/>
      <c r="G690" s="1"/>
      <c r="H690" s="2"/>
      <c r="I690" s="2"/>
      <c r="J690" s="2"/>
      <c r="K690" s="2"/>
      <c r="L690" s="2"/>
      <c r="M690" s="2"/>
      <c r="N690" s="2"/>
      <c r="O690" s="2"/>
      <c r="P690" s="2"/>
      <c r="Q690" s="2"/>
      <c r="R690" s="2"/>
      <c r="S690" s="2"/>
      <c r="T690" s="2"/>
      <c r="U690" s="2"/>
      <c r="V690" s="2"/>
      <c r="W690" s="2"/>
      <c r="X690" s="2"/>
      <c r="Y690" s="2"/>
      <c r="Z690" s="2"/>
    </row>
    <row r="691" spans="1:26" ht="13.5" customHeight="1" x14ac:dyDescent="0.25">
      <c r="A691" s="25"/>
      <c r="B691" s="2"/>
      <c r="C691" s="2"/>
      <c r="D691" s="26"/>
      <c r="E691" s="27"/>
      <c r="F691" s="2"/>
      <c r="G691" s="1"/>
      <c r="H691" s="2"/>
      <c r="I691" s="2"/>
      <c r="J691" s="2"/>
      <c r="K691" s="2"/>
      <c r="L691" s="2"/>
      <c r="M691" s="2"/>
      <c r="N691" s="2"/>
      <c r="O691" s="2"/>
      <c r="P691" s="2"/>
      <c r="Q691" s="2"/>
      <c r="R691" s="2"/>
      <c r="S691" s="2"/>
      <c r="T691" s="2"/>
      <c r="U691" s="2"/>
      <c r="V691" s="2"/>
      <c r="W691" s="2"/>
      <c r="X691" s="2"/>
      <c r="Y691" s="2"/>
      <c r="Z691" s="2"/>
    </row>
    <row r="692" spans="1:26" ht="13.5" customHeight="1" x14ac:dyDescent="0.25">
      <c r="A692" s="25"/>
      <c r="B692" s="2"/>
      <c r="C692" s="2"/>
      <c r="D692" s="26"/>
      <c r="E692" s="27"/>
      <c r="F692" s="2"/>
      <c r="G692" s="1"/>
      <c r="H692" s="2"/>
      <c r="I692" s="2"/>
      <c r="J692" s="2"/>
      <c r="K692" s="2"/>
      <c r="L692" s="2"/>
      <c r="M692" s="2"/>
      <c r="N692" s="2"/>
      <c r="O692" s="2"/>
      <c r="P692" s="2"/>
      <c r="Q692" s="2"/>
      <c r="R692" s="2"/>
      <c r="S692" s="2"/>
      <c r="T692" s="2"/>
      <c r="U692" s="2"/>
      <c r="V692" s="2"/>
      <c r="W692" s="2"/>
      <c r="X692" s="2"/>
      <c r="Y692" s="2"/>
      <c r="Z692" s="2"/>
    </row>
    <row r="693" spans="1:26" ht="13.5" customHeight="1" x14ac:dyDescent="0.25">
      <c r="A693" s="25"/>
      <c r="B693" s="2"/>
      <c r="C693" s="2"/>
      <c r="D693" s="26"/>
      <c r="E693" s="27"/>
      <c r="F693" s="2"/>
      <c r="G693" s="1"/>
      <c r="H693" s="2"/>
      <c r="I693" s="2"/>
      <c r="J693" s="2"/>
      <c r="K693" s="2"/>
      <c r="L693" s="2"/>
      <c r="M693" s="2"/>
      <c r="N693" s="2"/>
      <c r="O693" s="2"/>
      <c r="P693" s="2"/>
      <c r="Q693" s="2"/>
      <c r="R693" s="2"/>
      <c r="S693" s="2"/>
      <c r="T693" s="2"/>
      <c r="U693" s="2"/>
      <c r="V693" s="2"/>
      <c r="W693" s="2"/>
      <c r="X693" s="2"/>
      <c r="Y693" s="2"/>
      <c r="Z693" s="2"/>
    </row>
    <row r="694" spans="1:26" ht="13.5" customHeight="1" x14ac:dyDescent="0.25">
      <c r="A694" s="25"/>
      <c r="B694" s="2"/>
      <c r="C694" s="2"/>
      <c r="D694" s="26"/>
      <c r="E694" s="27"/>
      <c r="F694" s="2"/>
      <c r="G694" s="1"/>
      <c r="H694" s="2"/>
      <c r="I694" s="2"/>
      <c r="J694" s="2"/>
      <c r="K694" s="2"/>
      <c r="L694" s="2"/>
      <c r="M694" s="2"/>
      <c r="N694" s="2"/>
      <c r="O694" s="2"/>
      <c r="P694" s="2"/>
      <c r="Q694" s="2"/>
      <c r="R694" s="2"/>
      <c r="S694" s="2"/>
      <c r="T694" s="2"/>
      <c r="U694" s="2"/>
      <c r="V694" s="2"/>
      <c r="W694" s="2"/>
      <c r="X694" s="2"/>
      <c r="Y694" s="2"/>
      <c r="Z694" s="2"/>
    </row>
    <row r="695" spans="1:26" ht="13.5" customHeight="1" x14ac:dyDescent="0.25">
      <c r="A695" s="25"/>
      <c r="B695" s="2"/>
      <c r="C695" s="2"/>
      <c r="D695" s="26"/>
      <c r="E695" s="27"/>
      <c r="F695" s="2"/>
      <c r="G695" s="1"/>
      <c r="H695" s="2"/>
      <c r="I695" s="2"/>
      <c r="J695" s="2"/>
      <c r="K695" s="2"/>
      <c r="L695" s="2"/>
      <c r="M695" s="2"/>
      <c r="N695" s="2"/>
      <c r="O695" s="2"/>
      <c r="P695" s="2"/>
      <c r="Q695" s="2"/>
      <c r="R695" s="2"/>
      <c r="S695" s="2"/>
      <c r="T695" s="2"/>
      <c r="U695" s="2"/>
      <c r="V695" s="2"/>
      <c r="W695" s="2"/>
      <c r="X695" s="2"/>
      <c r="Y695" s="2"/>
      <c r="Z695" s="2"/>
    </row>
    <row r="696" spans="1:26" ht="13.5" customHeight="1" x14ac:dyDescent="0.25">
      <c r="A696" s="25"/>
      <c r="B696" s="2"/>
      <c r="C696" s="2"/>
      <c r="D696" s="26"/>
      <c r="E696" s="27"/>
      <c r="F696" s="2"/>
      <c r="G696" s="1"/>
      <c r="H696" s="2"/>
      <c r="I696" s="2"/>
      <c r="J696" s="2"/>
      <c r="K696" s="2"/>
      <c r="L696" s="2"/>
      <c r="M696" s="2"/>
      <c r="N696" s="2"/>
      <c r="O696" s="2"/>
      <c r="P696" s="2"/>
      <c r="Q696" s="2"/>
      <c r="R696" s="2"/>
      <c r="S696" s="2"/>
      <c r="T696" s="2"/>
      <c r="U696" s="2"/>
      <c r="V696" s="2"/>
      <c r="W696" s="2"/>
      <c r="X696" s="2"/>
      <c r="Y696" s="2"/>
      <c r="Z696" s="2"/>
    </row>
    <row r="697" spans="1:26" ht="13.5" customHeight="1" x14ac:dyDescent="0.25">
      <c r="A697" s="25"/>
      <c r="B697" s="2"/>
      <c r="C697" s="2"/>
      <c r="D697" s="26"/>
      <c r="E697" s="27"/>
      <c r="F697" s="2"/>
      <c r="G697" s="1"/>
      <c r="H697" s="2"/>
      <c r="I697" s="2"/>
      <c r="J697" s="2"/>
      <c r="K697" s="2"/>
      <c r="L697" s="2"/>
      <c r="M697" s="2"/>
      <c r="N697" s="2"/>
      <c r="O697" s="2"/>
      <c r="P697" s="2"/>
      <c r="Q697" s="2"/>
      <c r="R697" s="2"/>
      <c r="S697" s="2"/>
      <c r="T697" s="2"/>
      <c r="U697" s="2"/>
      <c r="V697" s="2"/>
      <c r="W697" s="2"/>
      <c r="X697" s="2"/>
      <c r="Y697" s="2"/>
      <c r="Z697" s="2"/>
    </row>
    <row r="698" spans="1:26" ht="13.5" customHeight="1" x14ac:dyDescent="0.25">
      <c r="A698" s="25"/>
      <c r="B698" s="2"/>
      <c r="C698" s="2"/>
      <c r="D698" s="26"/>
      <c r="E698" s="27"/>
      <c r="F698" s="2"/>
      <c r="G698" s="1"/>
      <c r="H698" s="2"/>
      <c r="I698" s="2"/>
      <c r="J698" s="2"/>
      <c r="K698" s="2"/>
      <c r="L698" s="2"/>
      <c r="M698" s="2"/>
      <c r="N698" s="2"/>
      <c r="O698" s="2"/>
      <c r="P698" s="2"/>
      <c r="Q698" s="2"/>
      <c r="R698" s="2"/>
      <c r="S698" s="2"/>
      <c r="T698" s="2"/>
      <c r="U698" s="2"/>
      <c r="V698" s="2"/>
      <c r="W698" s="2"/>
      <c r="X698" s="2"/>
      <c r="Y698" s="2"/>
      <c r="Z698" s="2"/>
    </row>
    <row r="699" spans="1:26" ht="13.5" customHeight="1" x14ac:dyDescent="0.25">
      <c r="A699" s="25"/>
      <c r="B699" s="2"/>
      <c r="C699" s="2"/>
      <c r="D699" s="26"/>
      <c r="E699" s="27"/>
      <c r="F699" s="2"/>
      <c r="G699" s="1"/>
      <c r="H699" s="2"/>
      <c r="I699" s="2"/>
      <c r="J699" s="2"/>
      <c r="K699" s="2"/>
      <c r="L699" s="2"/>
      <c r="M699" s="2"/>
      <c r="N699" s="2"/>
      <c r="O699" s="2"/>
      <c r="P699" s="2"/>
      <c r="Q699" s="2"/>
      <c r="R699" s="2"/>
      <c r="S699" s="2"/>
      <c r="T699" s="2"/>
      <c r="U699" s="2"/>
      <c r="V699" s="2"/>
      <c r="W699" s="2"/>
      <c r="X699" s="2"/>
      <c r="Y699" s="2"/>
      <c r="Z699" s="2"/>
    </row>
    <row r="700" spans="1:26" ht="13.5" customHeight="1" x14ac:dyDescent="0.25">
      <c r="A700" s="25"/>
      <c r="B700" s="2"/>
      <c r="C700" s="2"/>
      <c r="D700" s="26"/>
      <c r="E700" s="27"/>
      <c r="F700" s="2"/>
      <c r="G700" s="1"/>
      <c r="H700" s="2"/>
      <c r="I700" s="2"/>
      <c r="J700" s="2"/>
      <c r="K700" s="2"/>
      <c r="L700" s="2"/>
      <c r="M700" s="2"/>
      <c r="N700" s="2"/>
      <c r="O700" s="2"/>
      <c r="P700" s="2"/>
      <c r="Q700" s="2"/>
      <c r="R700" s="2"/>
      <c r="S700" s="2"/>
      <c r="T700" s="2"/>
      <c r="U700" s="2"/>
      <c r="V700" s="2"/>
      <c r="W700" s="2"/>
      <c r="X700" s="2"/>
      <c r="Y700" s="2"/>
      <c r="Z700" s="2"/>
    </row>
    <row r="701" spans="1:26" ht="13.5" customHeight="1" x14ac:dyDescent="0.25">
      <c r="A701" s="25"/>
      <c r="B701" s="2"/>
      <c r="C701" s="2"/>
      <c r="D701" s="26"/>
      <c r="E701" s="27"/>
      <c r="F701" s="2"/>
      <c r="G701" s="1"/>
      <c r="H701" s="2"/>
      <c r="I701" s="2"/>
      <c r="J701" s="2"/>
      <c r="K701" s="2"/>
      <c r="L701" s="2"/>
      <c r="M701" s="2"/>
      <c r="N701" s="2"/>
      <c r="O701" s="2"/>
      <c r="P701" s="2"/>
      <c r="Q701" s="2"/>
      <c r="R701" s="2"/>
      <c r="S701" s="2"/>
      <c r="T701" s="2"/>
      <c r="U701" s="2"/>
      <c r="V701" s="2"/>
      <c r="W701" s="2"/>
      <c r="X701" s="2"/>
      <c r="Y701" s="2"/>
      <c r="Z701" s="2"/>
    </row>
    <row r="702" spans="1:26" ht="13.5" customHeight="1" x14ac:dyDescent="0.25">
      <c r="A702" s="25"/>
      <c r="B702" s="2"/>
      <c r="C702" s="2"/>
      <c r="D702" s="26"/>
      <c r="E702" s="27"/>
      <c r="F702" s="2"/>
      <c r="G702" s="1"/>
      <c r="H702" s="2"/>
      <c r="I702" s="2"/>
      <c r="J702" s="2"/>
      <c r="K702" s="2"/>
      <c r="L702" s="2"/>
      <c r="M702" s="2"/>
      <c r="N702" s="2"/>
      <c r="O702" s="2"/>
      <c r="P702" s="2"/>
      <c r="Q702" s="2"/>
      <c r="R702" s="2"/>
      <c r="S702" s="2"/>
      <c r="T702" s="2"/>
      <c r="U702" s="2"/>
      <c r="V702" s="2"/>
      <c r="W702" s="2"/>
      <c r="X702" s="2"/>
      <c r="Y702" s="2"/>
      <c r="Z702" s="2"/>
    </row>
    <row r="703" spans="1:26" ht="13.5" customHeight="1" x14ac:dyDescent="0.25">
      <c r="A703" s="25"/>
      <c r="B703" s="2"/>
      <c r="C703" s="2"/>
      <c r="D703" s="26"/>
      <c r="E703" s="27"/>
      <c r="F703" s="2"/>
      <c r="G703" s="1"/>
      <c r="H703" s="2"/>
      <c r="I703" s="2"/>
      <c r="J703" s="2"/>
      <c r="K703" s="2"/>
      <c r="L703" s="2"/>
      <c r="M703" s="2"/>
      <c r="N703" s="2"/>
      <c r="O703" s="2"/>
      <c r="P703" s="2"/>
      <c r="Q703" s="2"/>
      <c r="R703" s="2"/>
      <c r="S703" s="2"/>
      <c r="T703" s="2"/>
      <c r="U703" s="2"/>
      <c r="V703" s="2"/>
      <c r="W703" s="2"/>
      <c r="X703" s="2"/>
      <c r="Y703" s="2"/>
      <c r="Z703" s="2"/>
    </row>
    <row r="704" spans="1:26" ht="13.5" customHeight="1" x14ac:dyDescent="0.25">
      <c r="A704" s="25"/>
      <c r="B704" s="2"/>
      <c r="C704" s="2"/>
      <c r="D704" s="26"/>
      <c r="E704" s="27"/>
      <c r="F704" s="2"/>
      <c r="G704" s="1"/>
      <c r="H704" s="2"/>
      <c r="I704" s="2"/>
      <c r="J704" s="2"/>
      <c r="K704" s="2"/>
      <c r="L704" s="2"/>
      <c r="M704" s="2"/>
      <c r="N704" s="2"/>
      <c r="O704" s="2"/>
      <c r="P704" s="2"/>
      <c r="Q704" s="2"/>
      <c r="R704" s="2"/>
      <c r="S704" s="2"/>
      <c r="T704" s="2"/>
      <c r="U704" s="2"/>
      <c r="V704" s="2"/>
      <c r="W704" s="2"/>
      <c r="X704" s="2"/>
      <c r="Y704" s="2"/>
      <c r="Z704" s="2"/>
    </row>
    <row r="705" spans="1:26" ht="13.5" customHeight="1" x14ac:dyDescent="0.25">
      <c r="A705" s="25"/>
      <c r="B705" s="2"/>
      <c r="C705" s="2"/>
      <c r="D705" s="26"/>
      <c r="E705" s="27"/>
      <c r="F705" s="2"/>
      <c r="G705" s="1"/>
      <c r="H705" s="2"/>
      <c r="I705" s="2"/>
      <c r="J705" s="2"/>
      <c r="K705" s="2"/>
      <c r="L705" s="2"/>
      <c r="M705" s="2"/>
      <c r="N705" s="2"/>
      <c r="O705" s="2"/>
      <c r="P705" s="2"/>
      <c r="Q705" s="2"/>
      <c r="R705" s="2"/>
      <c r="S705" s="2"/>
      <c r="T705" s="2"/>
      <c r="U705" s="2"/>
      <c r="V705" s="2"/>
      <c r="W705" s="2"/>
      <c r="X705" s="2"/>
      <c r="Y705" s="2"/>
      <c r="Z705" s="2"/>
    </row>
    <row r="706" spans="1:26" ht="13.5" customHeight="1" x14ac:dyDescent="0.25">
      <c r="A706" s="25"/>
      <c r="B706" s="2"/>
      <c r="C706" s="2"/>
      <c r="D706" s="26"/>
      <c r="E706" s="27"/>
      <c r="F706" s="2"/>
      <c r="G706" s="1"/>
      <c r="H706" s="2"/>
      <c r="I706" s="2"/>
      <c r="J706" s="2"/>
      <c r="K706" s="2"/>
      <c r="L706" s="2"/>
      <c r="M706" s="2"/>
      <c r="N706" s="2"/>
      <c r="O706" s="2"/>
      <c r="P706" s="2"/>
      <c r="Q706" s="2"/>
      <c r="R706" s="2"/>
      <c r="S706" s="2"/>
      <c r="T706" s="2"/>
      <c r="U706" s="2"/>
      <c r="V706" s="2"/>
      <c r="W706" s="2"/>
      <c r="X706" s="2"/>
      <c r="Y706" s="2"/>
      <c r="Z706" s="2"/>
    </row>
    <row r="707" spans="1:26" ht="13.5" customHeight="1" x14ac:dyDescent="0.25">
      <c r="A707" s="25"/>
      <c r="B707" s="2"/>
      <c r="C707" s="2"/>
      <c r="D707" s="26"/>
      <c r="E707" s="27"/>
      <c r="F707" s="2"/>
      <c r="G707" s="1"/>
      <c r="H707" s="2"/>
      <c r="I707" s="2"/>
      <c r="J707" s="2"/>
      <c r="K707" s="2"/>
      <c r="L707" s="2"/>
      <c r="M707" s="2"/>
      <c r="N707" s="2"/>
      <c r="O707" s="2"/>
      <c r="P707" s="2"/>
      <c r="Q707" s="2"/>
      <c r="R707" s="2"/>
      <c r="S707" s="2"/>
      <c r="T707" s="2"/>
      <c r="U707" s="2"/>
      <c r="V707" s="2"/>
      <c r="W707" s="2"/>
      <c r="X707" s="2"/>
      <c r="Y707" s="2"/>
      <c r="Z707" s="2"/>
    </row>
    <row r="708" spans="1:26" ht="13.5" customHeight="1" x14ac:dyDescent="0.25">
      <c r="A708" s="25"/>
      <c r="B708" s="2"/>
      <c r="C708" s="2"/>
      <c r="D708" s="26"/>
      <c r="E708" s="27"/>
      <c r="F708" s="2"/>
      <c r="G708" s="1"/>
      <c r="H708" s="2"/>
      <c r="I708" s="2"/>
      <c r="J708" s="2"/>
      <c r="K708" s="2"/>
      <c r="L708" s="2"/>
      <c r="M708" s="2"/>
      <c r="N708" s="2"/>
      <c r="O708" s="2"/>
      <c r="P708" s="2"/>
      <c r="Q708" s="2"/>
      <c r="R708" s="2"/>
      <c r="S708" s="2"/>
      <c r="T708" s="2"/>
      <c r="U708" s="2"/>
      <c r="V708" s="2"/>
      <c r="W708" s="2"/>
      <c r="X708" s="2"/>
      <c r="Y708" s="2"/>
      <c r="Z708" s="2"/>
    </row>
    <row r="709" spans="1:26" ht="13.5" customHeight="1" x14ac:dyDescent="0.25">
      <c r="A709" s="25"/>
      <c r="B709" s="2"/>
      <c r="C709" s="2"/>
      <c r="D709" s="26"/>
      <c r="E709" s="27"/>
      <c r="F709" s="2"/>
      <c r="G709" s="1"/>
      <c r="H709" s="2"/>
      <c r="I709" s="2"/>
      <c r="J709" s="2"/>
      <c r="K709" s="2"/>
      <c r="L709" s="2"/>
      <c r="M709" s="2"/>
      <c r="N709" s="2"/>
      <c r="O709" s="2"/>
      <c r="P709" s="2"/>
      <c r="Q709" s="2"/>
      <c r="R709" s="2"/>
      <c r="S709" s="2"/>
      <c r="T709" s="2"/>
      <c r="U709" s="2"/>
      <c r="V709" s="2"/>
      <c r="W709" s="2"/>
      <c r="X709" s="2"/>
      <c r="Y709" s="2"/>
      <c r="Z709" s="2"/>
    </row>
    <row r="710" spans="1:26" ht="13.5" customHeight="1" x14ac:dyDescent="0.25">
      <c r="A710" s="25"/>
      <c r="B710" s="2"/>
      <c r="C710" s="2"/>
      <c r="D710" s="26"/>
      <c r="E710" s="27"/>
      <c r="F710" s="2"/>
      <c r="G710" s="1"/>
      <c r="H710" s="2"/>
      <c r="I710" s="2"/>
      <c r="J710" s="2"/>
      <c r="K710" s="2"/>
      <c r="L710" s="2"/>
      <c r="M710" s="2"/>
      <c r="N710" s="2"/>
      <c r="O710" s="2"/>
      <c r="P710" s="2"/>
      <c r="Q710" s="2"/>
      <c r="R710" s="2"/>
      <c r="S710" s="2"/>
      <c r="T710" s="2"/>
      <c r="U710" s="2"/>
      <c r="V710" s="2"/>
      <c r="W710" s="2"/>
      <c r="X710" s="2"/>
      <c r="Y710" s="2"/>
      <c r="Z710" s="2"/>
    </row>
    <row r="711" spans="1:26" ht="13.5" customHeight="1" x14ac:dyDescent="0.25">
      <c r="A711" s="25"/>
      <c r="B711" s="2"/>
      <c r="C711" s="2"/>
      <c r="D711" s="26"/>
      <c r="E711" s="27"/>
      <c r="F711" s="2"/>
      <c r="G711" s="1"/>
      <c r="H711" s="2"/>
      <c r="I711" s="2"/>
      <c r="J711" s="2"/>
      <c r="K711" s="2"/>
      <c r="L711" s="2"/>
      <c r="M711" s="2"/>
      <c r="N711" s="2"/>
      <c r="O711" s="2"/>
      <c r="P711" s="2"/>
      <c r="Q711" s="2"/>
      <c r="R711" s="2"/>
      <c r="S711" s="2"/>
      <c r="T711" s="2"/>
      <c r="U711" s="2"/>
      <c r="V711" s="2"/>
      <c r="W711" s="2"/>
      <c r="X711" s="2"/>
      <c r="Y711" s="2"/>
      <c r="Z711" s="2"/>
    </row>
    <row r="712" spans="1:26" ht="13.5" customHeight="1" x14ac:dyDescent="0.25">
      <c r="A712" s="25"/>
      <c r="B712" s="2"/>
      <c r="C712" s="2"/>
      <c r="D712" s="26"/>
      <c r="E712" s="27"/>
      <c r="F712" s="2"/>
      <c r="G712" s="1"/>
      <c r="H712" s="2"/>
      <c r="I712" s="2"/>
      <c r="J712" s="2"/>
      <c r="K712" s="2"/>
      <c r="L712" s="2"/>
      <c r="M712" s="2"/>
      <c r="N712" s="2"/>
      <c r="O712" s="2"/>
      <c r="P712" s="2"/>
      <c r="Q712" s="2"/>
      <c r="R712" s="2"/>
      <c r="S712" s="2"/>
      <c r="T712" s="2"/>
      <c r="U712" s="2"/>
      <c r="V712" s="2"/>
      <c r="W712" s="2"/>
      <c r="X712" s="2"/>
      <c r="Y712" s="2"/>
      <c r="Z712" s="2"/>
    </row>
    <row r="713" spans="1:26" ht="13.5" customHeight="1" x14ac:dyDescent="0.25">
      <c r="A713" s="25"/>
      <c r="B713" s="2"/>
      <c r="C713" s="2"/>
      <c r="D713" s="26"/>
      <c r="E713" s="27"/>
      <c r="F713" s="2"/>
      <c r="G713" s="1"/>
      <c r="H713" s="2"/>
      <c r="I713" s="2"/>
      <c r="J713" s="2"/>
      <c r="K713" s="2"/>
      <c r="L713" s="2"/>
      <c r="M713" s="2"/>
      <c r="N713" s="2"/>
      <c r="O713" s="2"/>
      <c r="P713" s="2"/>
      <c r="Q713" s="2"/>
      <c r="R713" s="2"/>
      <c r="S713" s="2"/>
      <c r="T713" s="2"/>
      <c r="U713" s="2"/>
      <c r="V713" s="2"/>
      <c r="W713" s="2"/>
      <c r="X713" s="2"/>
      <c r="Y713" s="2"/>
      <c r="Z713" s="2"/>
    </row>
    <row r="714" spans="1:26" ht="13.5" customHeight="1" x14ac:dyDescent="0.25">
      <c r="A714" s="25"/>
      <c r="B714" s="2"/>
      <c r="C714" s="2"/>
      <c r="D714" s="26"/>
      <c r="E714" s="27"/>
      <c r="F714" s="2"/>
      <c r="G714" s="1"/>
      <c r="H714" s="2"/>
      <c r="I714" s="2"/>
      <c r="J714" s="2"/>
      <c r="K714" s="2"/>
      <c r="L714" s="2"/>
      <c r="M714" s="2"/>
      <c r="N714" s="2"/>
      <c r="O714" s="2"/>
      <c r="P714" s="2"/>
      <c r="Q714" s="2"/>
      <c r="R714" s="2"/>
      <c r="S714" s="2"/>
      <c r="T714" s="2"/>
      <c r="U714" s="2"/>
      <c r="V714" s="2"/>
      <c r="W714" s="2"/>
      <c r="X714" s="2"/>
      <c r="Y714" s="2"/>
      <c r="Z714" s="2"/>
    </row>
    <row r="715" spans="1:26" ht="13.5" customHeight="1" x14ac:dyDescent="0.25">
      <c r="A715" s="25"/>
      <c r="B715" s="2"/>
      <c r="C715" s="2"/>
      <c r="D715" s="26"/>
      <c r="E715" s="27"/>
      <c r="F715" s="2"/>
      <c r="G715" s="1"/>
      <c r="H715" s="2"/>
      <c r="I715" s="2"/>
      <c r="J715" s="2"/>
      <c r="K715" s="2"/>
      <c r="L715" s="2"/>
      <c r="M715" s="2"/>
      <c r="N715" s="2"/>
      <c r="O715" s="2"/>
      <c r="P715" s="2"/>
      <c r="Q715" s="2"/>
      <c r="R715" s="2"/>
      <c r="S715" s="2"/>
      <c r="T715" s="2"/>
      <c r="U715" s="2"/>
      <c r="V715" s="2"/>
      <c r="W715" s="2"/>
      <c r="X715" s="2"/>
      <c r="Y715" s="2"/>
      <c r="Z715" s="2"/>
    </row>
    <row r="716" spans="1:26" ht="13.5" customHeight="1" x14ac:dyDescent="0.25">
      <c r="A716" s="25"/>
      <c r="B716" s="2"/>
      <c r="C716" s="2"/>
      <c r="D716" s="26"/>
      <c r="E716" s="27"/>
      <c r="F716" s="2"/>
      <c r="G716" s="1"/>
      <c r="H716" s="2"/>
      <c r="I716" s="2"/>
      <c r="J716" s="2"/>
      <c r="K716" s="2"/>
      <c r="L716" s="2"/>
      <c r="M716" s="2"/>
      <c r="N716" s="2"/>
      <c r="O716" s="2"/>
      <c r="P716" s="2"/>
      <c r="Q716" s="2"/>
      <c r="R716" s="2"/>
      <c r="S716" s="2"/>
      <c r="T716" s="2"/>
      <c r="U716" s="2"/>
      <c r="V716" s="2"/>
      <c r="W716" s="2"/>
      <c r="X716" s="2"/>
      <c r="Y716" s="2"/>
      <c r="Z716" s="2"/>
    </row>
    <row r="717" spans="1:26" ht="13.5" customHeight="1" x14ac:dyDescent="0.25">
      <c r="A717" s="25"/>
      <c r="B717" s="2"/>
      <c r="C717" s="2"/>
      <c r="D717" s="26"/>
      <c r="E717" s="27"/>
      <c r="F717" s="2"/>
      <c r="G717" s="1"/>
      <c r="H717" s="2"/>
      <c r="I717" s="2"/>
      <c r="J717" s="2"/>
      <c r="K717" s="2"/>
      <c r="L717" s="2"/>
      <c r="M717" s="2"/>
      <c r="N717" s="2"/>
      <c r="O717" s="2"/>
      <c r="P717" s="2"/>
      <c r="Q717" s="2"/>
      <c r="R717" s="2"/>
      <c r="S717" s="2"/>
      <c r="T717" s="2"/>
      <c r="U717" s="2"/>
      <c r="V717" s="2"/>
      <c r="W717" s="2"/>
      <c r="X717" s="2"/>
      <c r="Y717" s="2"/>
      <c r="Z717" s="2"/>
    </row>
    <row r="718" spans="1:26" ht="13.5" customHeight="1" x14ac:dyDescent="0.25">
      <c r="A718" s="25"/>
      <c r="B718" s="2"/>
      <c r="C718" s="2"/>
      <c r="D718" s="26"/>
      <c r="E718" s="27"/>
      <c r="F718" s="2"/>
      <c r="G718" s="1"/>
      <c r="H718" s="2"/>
      <c r="I718" s="2"/>
      <c r="J718" s="2"/>
      <c r="K718" s="2"/>
      <c r="L718" s="2"/>
      <c r="M718" s="2"/>
      <c r="N718" s="2"/>
      <c r="O718" s="2"/>
      <c r="P718" s="2"/>
      <c r="Q718" s="2"/>
      <c r="R718" s="2"/>
      <c r="S718" s="2"/>
      <c r="T718" s="2"/>
      <c r="U718" s="2"/>
      <c r="V718" s="2"/>
      <c r="W718" s="2"/>
      <c r="X718" s="2"/>
      <c r="Y718" s="2"/>
      <c r="Z718" s="2"/>
    </row>
    <row r="719" spans="1:26" ht="13.5" customHeight="1" x14ac:dyDescent="0.25">
      <c r="A719" s="25"/>
      <c r="B719" s="2"/>
      <c r="C719" s="2"/>
      <c r="D719" s="26"/>
      <c r="E719" s="27"/>
      <c r="F719" s="2"/>
      <c r="G719" s="1"/>
      <c r="H719" s="2"/>
      <c r="I719" s="2"/>
      <c r="J719" s="2"/>
      <c r="K719" s="2"/>
      <c r="L719" s="2"/>
      <c r="M719" s="2"/>
      <c r="N719" s="2"/>
      <c r="O719" s="2"/>
      <c r="P719" s="2"/>
      <c r="Q719" s="2"/>
      <c r="R719" s="2"/>
      <c r="S719" s="2"/>
      <c r="T719" s="2"/>
      <c r="U719" s="2"/>
      <c r="V719" s="2"/>
      <c r="W719" s="2"/>
      <c r="X719" s="2"/>
      <c r="Y719" s="2"/>
      <c r="Z719" s="2"/>
    </row>
    <row r="720" spans="1:26" ht="13.5" customHeight="1" x14ac:dyDescent="0.25">
      <c r="A720" s="25"/>
      <c r="B720" s="2"/>
      <c r="C720" s="2"/>
      <c r="D720" s="26"/>
      <c r="E720" s="27"/>
      <c r="F720" s="2"/>
      <c r="G720" s="1"/>
      <c r="H720" s="2"/>
      <c r="I720" s="2"/>
      <c r="J720" s="2"/>
      <c r="K720" s="2"/>
      <c r="L720" s="2"/>
      <c r="M720" s="2"/>
      <c r="N720" s="2"/>
      <c r="O720" s="2"/>
      <c r="P720" s="2"/>
      <c r="Q720" s="2"/>
      <c r="R720" s="2"/>
      <c r="S720" s="2"/>
      <c r="T720" s="2"/>
      <c r="U720" s="2"/>
      <c r="V720" s="2"/>
      <c r="W720" s="2"/>
      <c r="X720" s="2"/>
      <c r="Y720" s="2"/>
      <c r="Z720" s="2"/>
    </row>
    <row r="721" spans="1:26" ht="13.5" customHeight="1" x14ac:dyDescent="0.25">
      <c r="A721" s="25"/>
      <c r="B721" s="2"/>
      <c r="C721" s="2"/>
      <c r="D721" s="26"/>
      <c r="E721" s="27"/>
      <c r="F721" s="2"/>
      <c r="G721" s="1"/>
      <c r="H721" s="2"/>
      <c r="I721" s="2"/>
      <c r="J721" s="2"/>
      <c r="K721" s="2"/>
      <c r="L721" s="2"/>
      <c r="M721" s="2"/>
      <c r="N721" s="2"/>
      <c r="O721" s="2"/>
      <c r="P721" s="2"/>
      <c r="Q721" s="2"/>
      <c r="R721" s="2"/>
      <c r="S721" s="2"/>
      <c r="T721" s="2"/>
      <c r="U721" s="2"/>
      <c r="V721" s="2"/>
      <c r="W721" s="2"/>
      <c r="X721" s="2"/>
      <c r="Y721" s="2"/>
      <c r="Z721" s="2"/>
    </row>
    <row r="722" spans="1:26" ht="13.5" customHeight="1" x14ac:dyDescent="0.25">
      <c r="A722" s="25"/>
      <c r="B722" s="2"/>
      <c r="C722" s="2"/>
      <c r="D722" s="26"/>
      <c r="E722" s="27"/>
      <c r="F722" s="2"/>
      <c r="G722" s="1"/>
      <c r="H722" s="2"/>
      <c r="I722" s="2"/>
      <c r="J722" s="2"/>
      <c r="K722" s="2"/>
      <c r="L722" s="2"/>
      <c r="M722" s="2"/>
      <c r="N722" s="2"/>
      <c r="O722" s="2"/>
      <c r="P722" s="2"/>
      <c r="Q722" s="2"/>
      <c r="R722" s="2"/>
      <c r="S722" s="2"/>
      <c r="T722" s="2"/>
      <c r="U722" s="2"/>
      <c r="V722" s="2"/>
      <c r="W722" s="2"/>
      <c r="X722" s="2"/>
      <c r="Y722" s="2"/>
      <c r="Z722" s="2"/>
    </row>
    <row r="723" spans="1:26" ht="13.5" customHeight="1" x14ac:dyDescent="0.25">
      <c r="A723" s="25"/>
      <c r="B723" s="2"/>
      <c r="C723" s="2"/>
      <c r="D723" s="26"/>
      <c r="E723" s="27"/>
      <c r="F723" s="2"/>
      <c r="G723" s="1"/>
      <c r="H723" s="2"/>
      <c r="I723" s="2"/>
      <c r="J723" s="2"/>
      <c r="K723" s="2"/>
      <c r="L723" s="2"/>
      <c r="M723" s="2"/>
      <c r="N723" s="2"/>
      <c r="O723" s="2"/>
      <c r="P723" s="2"/>
      <c r="Q723" s="2"/>
      <c r="R723" s="2"/>
      <c r="S723" s="2"/>
      <c r="T723" s="2"/>
      <c r="U723" s="2"/>
      <c r="V723" s="2"/>
      <c r="W723" s="2"/>
      <c r="X723" s="2"/>
      <c r="Y723" s="2"/>
      <c r="Z723" s="2"/>
    </row>
    <row r="724" spans="1:26" ht="13.5" customHeight="1" x14ac:dyDescent="0.25">
      <c r="A724" s="25"/>
      <c r="B724" s="2"/>
      <c r="C724" s="2"/>
      <c r="D724" s="26"/>
      <c r="E724" s="27"/>
      <c r="F724" s="2"/>
      <c r="G724" s="1"/>
      <c r="H724" s="2"/>
      <c r="I724" s="2"/>
      <c r="J724" s="2"/>
      <c r="K724" s="2"/>
      <c r="L724" s="2"/>
      <c r="M724" s="2"/>
      <c r="N724" s="2"/>
      <c r="O724" s="2"/>
      <c r="P724" s="2"/>
      <c r="Q724" s="2"/>
      <c r="R724" s="2"/>
      <c r="S724" s="2"/>
      <c r="T724" s="2"/>
      <c r="U724" s="2"/>
      <c r="V724" s="2"/>
      <c r="W724" s="2"/>
      <c r="X724" s="2"/>
      <c r="Y724" s="2"/>
      <c r="Z724" s="2"/>
    </row>
    <row r="725" spans="1:26" ht="13.5" customHeight="1" x14ac:dyDescent="0.25">
      <c r="A725" s="25"/>
      <c r="B725" s="2"/>
      <c r="C725" s="2"/>
      <c r="D725" s="26"/>
      <c r="E725" s="27"/>
      <c r="F725" s="2"/>
      <c r="G725" s="1"/>
      <c r="H725" s="2"/>
      <c r="I725" s="2"/>
      <c r="J725" s="2"/>
      <c r="K725" s="2"/>
      <c r="L725" s="2"/>
      <c r="M725" s="2"/>
      <c r="N725" s="2"/>
      <c r="O725" s="2"/>
      <c r="P725" s="2"/>
      <c r="Q725" s="2"/>
      <c r="R725" s="2"/>
      <c r="S725" s="2"/>
      <c r="T725" s="2"/>
      <c r="U725" s="2"/>
      <c r="V725" s="2"/>
      <c r="W725" s="2"/>
      <c r="X725" s="2"/>
      <c r="Y725" s="2"/>
      <c r="Z725" s="2"/>
    </row>
    <row r="726" spans="1:26" ht="13.5" customHeight="1" x14ac:dyDescent="0.25">
      <c r="A726" s="25"/>
      <c r="B726" s="2"/>
      <c r="C726" s="2"/>
      <c r="D726" s="26"/>
      <c r="E726" s="27"/>
      <c r="F726" s="2"/>
      <c r="G726" s="1"/>
      <c r="H726" s="2"/>
      <c r="I726" s="2"/>
      <c r="J726" s="2"/>
      <c r="K726" s="2"/>
      <c r="L726" s="2"/>
      <c r="M726" s="2"/>
      <c r="N726" s="2"/>
      <c r="O726" s="2"/>
      <c r="P726" s="2"/>
      <c r="Q726" s="2"/>
      <c r="R726" s="2"/>
      <c r="S726" s="2"/>
      <c r="T726" s="2"/>
      <c r="U726" s="2"/>
      <c r="V726" s="2"/>
      <c r="W726" s="2"/>
      <c r="X726" s="2"/>
      <c r="Y726" s="2"/>
      <c r="Z726" s="2"/>
    </row>
    <row r="727" spans="1:26" ht="13.5" customHeight="1" x14ac:dyDescent="0.25">
      <c r="A727" s="25"/>
      <c r="B727" s="2"/>
      <c r="C727" s="2"/>
      <c r="D727" s="26"/>
      <c r="E727" s="27"/>
      <c r="F727" s="2"/>
      <c r="G727" s="1"/>
      <c r="H727" s="2"/>
      <c r="I727" s="2"/>
      <c r="J727" s="2"/>
      <c r="K727" s="2"/>
      <c r="L727" s="2"/>
      <c r="M727" s="2"/>
      <c r="N727" s="2"/>
      <c r="O727" s="2"/>
      <c r="P727" s="2"/>
      <c r="Q727" s="2"/>
      <c r="R727" s="2"/>
      <c r="S727" s="2"/>
      <c r="T727" s="2"/>
      <c r="U727" s="2"/>
      <c r="V727" s="2"/>
      <c r="W727" s="2"/>
      <c r="X727" s="2"/>
      <c r="Y727" s="2"/>
      <c r="Z727" s="2"/>
    </row>
    <row r="728" spans="1:26" ht="13.5" customHeight="1" x14ac:dyDescent="0.25">
      <c r="A728" s="25"/>
      <c r="B728" s="2"/>
      <c r="C728" s="2"/>
      <c r="D728" s="26"/>
      <c r="E728" s="27"/>
      <c r="F728" s="2"/>
      <c r="G728" s="1"/>
      <c r="H728" s="2"/>
      <c r="I728" s="2"/>
      <c r="J728" s="2"/>
      <c r="K728" s="2"/>
      <c r="L728" s="2"/>
      <c r="M728" s="2"/>
      <c r="N728" s="2"/>
      <c r="O728" s="2"/>
      <c r="P728" s="2"/>
      <c r="Q728" s="2"/>
      <c r="R728" s="2"/>
      <c r="S728" s="2"/>
      <c r="T728" s="2"/>
      <c r="U728" s="2"/>
      <c r="V728" s="2"/>
      <c r="W728" s="2"/>
      <c r="X728" s="2"/>
      <c r="Y728" s="2"/>
      <c r="Z728" s="2"/>
    </row>
    <row r="729" spans="1:26" ht="13.5" customHeight="1" x14ac:dyDescent="0.25">
      <c r="A729" s="25"/>
      <c r="B729" s="2"/>
      <c r="C729" s="2"/>
      <c r="D729" s="26"/>
      <c r="E729" s="27"/>
      <c r="F729" s="2"/>
      <c r="G729" s="1"/>
      <c r="H729" s="2"/>
      <c r="I729" s="2"/>
      <c r="J729" s="2"/>
      <c r="K729" s="2"/>
      <c r="L729" s="2"/>
      <c r="M729" s="2"/>
      <c r="N729" s="2"/>
      <c r="O729" s="2"/>
      <c r="P729" s="2"/>
      <c r="Q729" s="2"/>
      <c r="R729" s="2"/>
      <c r="S729" s="2"/>
      <c r="T729" s="2"/>
      <c r="U729" s="2"/>
      <c r="V729" s="2"/>
      <c r="W729" s="2"/>
      <c r="X729" s="2"/>
      <c r="Y729" s="2"/>
      <c r="Z729" s="2"/>
    </row>
    <row r="730" spans="1:26" ht="13.5" customHeight="1" x14ac:dyDescent="0.25">
      <c r="A730" s="25"/>
      <c r="B730" s="2"/>
      <c r="C730" s="2"/>
      <c r="D730" s="26"/>
      <c r="E730" s="27"/>
      <c r="F730" s="2"/>
      <c r="G730" s="1"/>
      <c r="H730" s="2"/>
      <c r="I730" s="2"/>
      <c r="J730" s="2"/>
      <c r="K730" s="2"/>
      <c r="L730" s="2"/>
      <c r="M730" s="2"/>
      <c r="N730" s="2"/>
      <c r="O730" s="2"/>
      <c r="P730" s="2"/>
      <c r="Q730" s="2"/>
      <c r="R730" s="2"/>
      <c r="S730" s="2"/>
      <c r="T730" s="2"/>
      <c r="U730" s="2"/>
      <c r="V730" s="2"/>
      <c r="W730" s="2"/>
      <c r="X730" s="2"/>
      <c r="Y730" s="2"/>
      <c r="Z730" s="2"/>
    </row>
    <row r="731" spans="1:26" ht="13.5" customHeight="1" x14ac:dyDescent="0.25">
      <c r="A731" s="25"/>
      <c r="B731" s="2"/>
      <c r="C731" s="2"/>
      <c r="D731" s="26"/>
      <c r="E731" s="27"/>
      <c r="F731" s="2"/>
      <c r="G731" s="1"/>
      <c r="H731" s="2"/>
      <c r="I731" s="2"/>
      <c r="J731" s="2"/>
      <c r="K731" s="2"/>
      <c r="L731" s="2"/>
      <c r="M731" s="2"/>
      <c r="N731" s="2"/>
      <c r="O731" s="2"/>
      <c r="P731" s="2"/>
      <c r="Q731" s="2"/>
      <c r="R731" s="2"/>
      <c r="S731" s="2"/>
      <c r="T731" s="2"/>
      <c r="U731" s="2"/>
      <c r="V731" s="2"/>
      <c r="W731" s="2"/>
      <c r="X731" s="2"/>
      <c r="Y731" s="2"/>
      <c r="Z731" s="2"/>
    </row>
    <row r="732" spans="1:26" ht="13.5" customHeight="1" x14ac:dyDescent="0.25">
      <c r="A732" s="25"/>
      <c r="B732" s="2"/>
      <c r="C732" s="2"/>
      <c r="D732" s="26"/>
      <c r="E732" s="27"/>
      <c r="F732" s="2"/>
      <c r="G732" s="1"/>
      <c r="H732" s="2"/>
      <c r="I732" s="2"/>
      <c r="J732" s="2"/>
      <c r="K732" s="2"/>
      <c r="L732" s="2"/>
      <c r="M732" s="2"/>
      <c r="N732" s="2"/>
      <c r="O732" s="2"/>
      <c r="P732" s="2"/>
      <c r="Q732" s="2"/>
      <c r="R732" s="2"/>
      <c r="S732" s="2"/>
      <c r="T732" s="2"/>
      <c r="U732" s="2"/>
      <c r="V732" s="2"/>
      <c r="W732" s="2"/>
      <c r="X732" s="2"/>
      <c r="Y732" s="2"/>
      <c r="Z732" s="2"/>
    </row>
    <row r="733" spans="1:26" ht="13.5" customHeight="1" x14ac:dyDescent="0.25">
      <c r="A733" s="25"/>
      <c r="B733" s="2"/>
      <c r="C733" s="2"/>
      <c r="D733" s="26"/>
      <c r="E733" s="27"/>
      <c r="F733" s="2"/>
      <c r="G733" s="1"/>
      <c r="H733" s="2"/>
      <c r="I733" s="2"/>
      <c r="J733" s="2"/>
      <c r="K733" s="2"/>
      <c r="L733" s="2"/>
      <c r="M733" s="2"/>
      <c r="N733" s="2"/>
      <c r="O733" s="2"/>
      <c r="P733" s="2"/>
      <c r="Q733" s="2"/>
      <c r="R733" s="2"/>
      <c r="S733" s="2"/>
      <c r="T733" s="2"/>
      <c r="U733" s="2"/>
      <c r="V733" s="2"/>
      <c r="W733" s="2"/>
      <c r="X733" s="2"/>
      <c r="Y733" s="2"/>
      <c r="Z733" s="2"/>
    </row>
    <row r="734" spans="1:26" ht="13.5" customHeight="1" x14ac:dyDescent="0.25">
      <c r="A734" s="25"/>
      <c r="B734" s="2"/>
      <c r="C734" s="2"/>
      <c r="D734" s="26"/>
      <c r="E734" s="27"/>
      <c r="F734" s="2"/>
      <c r="G734" s="1"/>
      <c r="H734" s="2"/>
      <c r="I734" s="2"/>
      <c r="J734" s="2"/>
      <c r="K734" s="2"/>
      <c r="L734" s="2"/>
      <c r="M734" s="2"/>
      <c r="N734" s="2"/>
      <c r="O734" s="2"/>
      <c r="P734" s="2"/>
      <c r="Q734" s="2"/>
      <c r="R734" s="2"/>
      <c r="S734" s="2"/>
      <c r="T734" s="2"/>
      <c r="U734" s="2"/>
      <c r="V734" s="2"/>
      <c r="W734" s="2"/>
      <c r="X734" s="2"/>
      <c r="Y734" s="2"/>
      <c r="Z734" s="2"/>
    </row>
    <row r="735" spans="1:26" ht="13.5" customHeight="1" x14ac:dyDescent="0.25">
      <c r="A735" s="25"/>
      <c r="B735" s="2"/>
      <c r="C735" s="2"/>
      <c r="D735" s="26"/>
      <c r="E735" s="27"/>
      <c r="F735" s="2"/>
      <c r="G735" s="1"/>
      <c r="H735" s="2"/>
      <c r="I735" s="2"/>
      <c r="J735" s="2"/>
      <c r="K735" s="2"/>
      <c r="L735" s="2"/>
      <c r="M735" s="2"/>
      <c r="N735" s="2"/>
      <c r="O735" s="2"/>
      <c r="P735" s="2"/>
      <c r="Q735" s="2"/>
      <c r="R735" s="2"/>
      <c r="S735" s="2"/>
      <c r="T735" s="2"/>
      <c r="U735" s="2"/>
      <c r="V735" s="2"/>
      <c r="W735" s="2"/>
      <c r="X735" s="2"/>
      <c r="Y735" s="2"/>
      <c r="Z735" s="2"/>
    </row>
    <row r="736" spans="1:26" ht="13.5" customHeight="1" x14ac:dyDescent="0.25">
      <c r="A736" s="25"/>
      <c r="B736" s="2"/>
      <c r="C736" s="2"/>
      <c r="D736" s="26"/>
      <c r="E736" s="27"/>
      <c r="F736" s="2"/>
      <c r="G736" s="1"/>
      <c r="H736" s="2"/>
      <c r="I736" s="2"/>
      <c r="J736" s="2"/>
      <c r="K736" s="2"/>
      <c r="L736" s="2"/>
      <c r="M736" s="2"/>
      <c r="N736" s="2"/>
      <c r="O736" s="2"/>
      <c r="P736" s="2"/>
      <c r="Q736" s="2"/>
      <c r="R736" s="2"/>
      <c r="S736" s="2"/>
      <c r="T736" s="2"/>
      <c r="U736" s="2"/>
      <c r="V736" s="2"/>
      <c r="W736" s="2"/>
      <c r="X736" s="2"/>
      <c r="Y736" s="2"/>
      <c r="Z736" s="2"/>
    </row>
    <row r="737" spans="1:26" ht="13.5" customHeight="1" x14ac:dyDescent="0.25">
      <c r="A737" s="25"/>
      <c r="B737" s="2"/>
      <c r="C737" s="2"/>
      <c r="D737" s="26"/>
      <c r="E737" s="27"/>
      <c r="F737" s="2"/>
      <c r="G737" s="1"/>
      <c r="H737" s="2"/>
      <c r="I737" s="2"/>
      <c r="J737" s="2"/>
      <c r="K737" s="2"/>
      <c r="L737" s="2"/>
      <c r="M737" s="2"/>
      <c r="N737" s="2"/>
      <c r="O737" s="2"/>
      <c r="P737" s="2"/>
      <c r="Q737" s="2"/>
      <c r="R737" s="2"/>
      <c r="S737" s="2"/>
      <c r="T737" s="2"/>
      <c r="U737" s="2"/>
      <c r="V737" s="2"/>
      <c r="W737" s="2"/>
      <c r="X737" s="2"/>
      <c r="Y737" s="2"/>
      <c r="Z737" s="2"/>
    </row>
    <row r="738" spans="1:26" ht="13.5" customHeight="1" x14ac:dyDescent="0.25">
      <c r="A738" s="25"/>
      <c r="B738" s="2"/>
      <c r="C738" s="2"/>
      <c r="D738" s="26"/>
      <c r="E738" s="27"/>
      <c r="F738" s="2"/>
      <c r="G738" s="1"/>
      <c r="H738" s="2"/>
      <c r="I738" s="2"/>
      <c r="J738" s="2"/>
      <c r="K738" s="2"/>
      <c r="L738" s="2"/>
      <c r="M738" s="2"/>
      <c r="N738" s="2"/>
      <c r="O738" s="2"/>
      <c r="P738" s="2"/>
      <c r="Q738" s="2"/>
      <c r="R738" s="2"/>
      <c r="S738" s="2"/>
      <c r="T738" s="2"/>
      <c r="U738" s="2"/>
      <c r="V738" s="2"/>
      <c r="W738" s="2"/>
      <c r="X738" s="2"/>
      <c r="Y738" s="2"/>
      <c r="Z738" s="2"/>
    </row>
    <row r="739" spans="1:26" ht="13.5" customHeight="1" x14ac:dyDescent="0.25">
      <c r="A739" s="25"/>
      <c r="B739" s="2"/>
      <c r="C739" s="2"/>
      <c r="D739" s="26"/>
      <c r="E739" s="27"/>
      <c r="F739" s="2"/>
      <c r="G739" s="1"/>
      <c r="H739" s="2"/>
      <c r="I739" s="2"/>
      <c r="J739" s="2"/>
      <c r="K739" s="2"/>
      <c r="L739" s="2"/>
      <c r="M739" s="2"/>
      <c r="N739" s="2"/>
      <c r="O739" s="2"/>
      <c r="P739" s="2"/>
      <c r="Q739" s="2"/>
      <c r="R739" s="2"/>
      <c r="S739" s="2"/>
      <c r="T739" s="2"/>
      <c r="U739" s="2"/>
      <c r="V739" s="2"/>
      <c r="W739" s="2"/>
      <c r="X739" s="2"/>
      <c r="Y739" s="2"/>
      <c r="Z739" s="2"/>
    </row>
    <row r="740" spans="1:26" ht="13.5" customHeight="1" x14ac:dyDescent="0.25">
      <c r="A740" s="25"/>
      <c r="B740" s="2"/>
      <c r="C740" s="2"/>
      <c r="D740" s="26"/>
      <c r="E740" s="27"/>
      <c r="F740" s="2"/>
      <c r="G740" s="1"/>
      <c r="H740" s="2"/>
      <c r="I740" s="2"/>
      <c r="J740" s="2"/>
      <c r="K740" s="2"/>
      <c r="L740" s="2"/>
      <c r="M740" s="2"/>
      <c r="N740" s="2"/>
      <c r="O740" s="2"/>
      <c r="P740" s="2"/>
      <c r="Q740" s="2"/>
      <c r="R740" s="2"/>
      <c r="S740" s="2"/>
      <c r="T740" s="2"/>
      <c r="U740" s="2"/>
      <c r="V740" s="2"/>
      <c r="W740" s="2"/>
      <c r="X740" s="2"/>
      <c r="Y740" s="2"/>
      <c r="Z740" s="2"/>
    </row>
    <row r="741" spans="1:26" ht="13.5" customHeight="1" x14ac:dyDescent="0.25">
      <c r="A741" s="25"/>
      <c r="B741" s="2"/>
      <c r="C741" s="2"/>
      <c r="D741" s="26"/>
      <c r="E741" s="27"/>
      <c r="F741" s="2"/>
      <c r="G741" s="1"/>
      <c r="H741" s="2"/>
      <c r="I741" s="2"/>
      <c r="J741" s="2"/>
      <c r="K741" s="2"/>
      <c r="L741" s="2"/>
      <c r="M741" s="2"/>
      <c r="N741" s="2"/>
      <c r="O741" s="2"/>
      <c r="P741" s="2"/>
      <c r="Q741" s="2"/>
      <c r="R741" s="2"/>
      <c r="S741" s="2"/>
      <c r="T741" s="2"/>
      <c r="U741" s="2"/>
      <c r="V741" s="2"/>
      <c r="W741" s="2"/>
      <c r="X741" s="2"/>
      <c r="Y741" s="2"/>
      <c r="Z741" s="2"/>
    </row>
    <row r="742" spans="1:26" ht="13.5" customHeight="1" x14ac:dyDescent="0.25">
      <c r="A742" s="25"/>
      <c r="B742" s="2"/>
      <c r="C742" s="2"/>
      <c r="D742" s="26"/>
      <c r="E742" s="27"/>
      <c r="F742" s="2"/>
      <c r="G742" s="1"/>
      <c r="H742" s="2"/>
      <c r="I742" s="2"/>
      <c r="J742" s="2"/>
      <c r="K742" s="2"/>
      <c r="L742" s="2"/>
      <c r="M742" s="2"/>
      <c r="N742" s="2"/>
      <c r="O742" s="2"/>
      <c r="P742" s="2"/>
      <c r="Q742" s="2"/>
      <c r="R742" s="2"/>
      <c r="S742" s="2"/>
      <c r="T742" s="2"/>
      <c r="U742" s="2"/>
      <c r="V742" s="2"/>
      <c r="W742" s="2"/>
      <c r="X742" s="2"/>
      <c r="Y742" s="2"/>
      <c r="Z742" s="2"/>
    </row>
    <row r="743" spans="1:26" ht="13.5" customHeight="1" x14ac:dyDescent="0.25">
      <c r="A743" s="25"/>
      <c r="B743" s="2"/>
      <c r="C743" s="2"/>
      <c r="D743" s="26"/>
      <c r="E743" s="27"/>
      <c r="F743" s="2"/>
      <c r="G743" s="1"/>
      <c r="H743" s="2"/>
      <c r="I743" s="2"/>
      <c r="J743" s="2"/>
      <c r="K743" s="2"/>
      <c r="L743" s="2"/>
      <c r="M743" s="2"/>
      <c r="N743" s="2"/>
      <c r="O743" s="2"/>
      <c r="P743" s="2"/>
      <c r="Q743" s="2"/>
      <c r="R743" s="2"/>
      <c r="S743" s="2"/>
      <c r="T743" s="2"/>
      <c r="U743" s="2"/>
      <c r="V743" s="2"/>
      <c r="W743" s="2"/>
      <c r="X743" s="2"/>
      <c r="Y743" s="2"/>
      <c r="Z743" s="2"/>
    </row>
    <row r="744" spans="1:26" ht="13.5" customHeight="1" x14ac:dyDescent="0.25">
      <c r="A744" s="25"/>
      <c r="B744" s="2"/>
      <c r="C744" s="2"/>
      <c r="D744" s="26"/>
      <c r="E744" s="27"/>
      <c r="F744" s="2"/>
      <c r="G744" s="1"/>
      <c r="H744" s="2"/>
      <c r="I744" s="2"/>
      <c r="J744" s="2"/>
      <c r="K744" s="2"/>
      <c r="L744" s="2"/>
      <c r="M744" s="2"/>
      <c r="N744" s="2"/>
      <c r="O744" s="2"/>
      <c r="P744" s="2"/>
      <c r="Q744" s="2"/>
      <c r="R744" s="2"/>
      <c r="S744" s="2"/>
      <c r="T744" s="2"/>
      <c r="U744" s="2"/>
      <c r="V744" s="2"/>
      <c r="W744" s="2"/>
      <c r="X744" s="2"/>
      <c r="Y744" s="2"/>
      <c r="Z744" s="2"/>
    </row>
    <row r="745" spans="1:26" ht="13.5" customHeight="1" x14ac:dyDescent="0.25">
      <c r="A745" s="25"/>
      <c r="B745" s="2"/>
      <c r="C745" s="2"/>
      <c r="D745" s="26"/>
      <c r="E745" s="27"/>
      <c r="F745" s="2"/>
      <c r="G745" s="1"/>
      <c r="H745" s="2"/>
      <c r="I745" s="2"/>
      <c r="J745" s="2"/>
      <c r="K745" s="2"/>
      <c r="L745" s="2"/>
      <c r="M745" s="2"/>
      <c r="N745" s="2"/>
      <c r="O745" s="2"/>
      <c r="P745" s="2"/>
      <c r="Q745" s="2"/>
      <c r="R745" s="2"/>
      <c r="S745" s="2"/>
      <c r="T745" s="2"/>
      <c r="U745" s="2"/>
      <c r="V745" s="2"/>
      <c r="W745" s="2"/>
      <c r="X745" s="2"/>
      <c r="Y745" s="2"/>
      <c r="Z745" s="2"/>
    </row>
    <row r="746" spans="1:26" ht="13.5" customHeight="1" x14ac:dyDescent="0.25">
      <c r="A746" s="25"/>
      <c r="B746" s="2"/>
      <c r="C746" s="2"/>
      <c r="D746" s="26"/>
      <c r="E746" s="27"/>
      <c r="F746" s="2"/>
      <c r="G746" s="1"/>
      <c r="H746" s="2"/>
      <c r="I746" s="2"/>
      <c r="J746" s="2"/>
      <c r="K746" s="2"/>
      <c r="L746" s="2"/>
      <c r="M746" s="2"/>
      <c r="N746" s="2"/>
      <c r="O746" s="2"/>
      <c r="P746" s="2"/>
      <c r="Q746" s="2"/>
      <c r="R746" s="2"/>
      <c r="S746" s="2"/>
      <c r="T746" s="2"/>
      <c r="U746" s="2"/>
      <c r="V746" s="2"/>
      <c r="W746" s="2"/>
      <c r="X746" s="2"/>
      <c r="Y746" s="2"/>
      <c r="Z746" s="2"/>
    </row>
    <row r="747" spans="1:26" ht="13.5" customHeight="1" x14ac:dyDescent="0.25">
      <c r="A747" s="25"/>
      <c r="B747" s="2"/>
      <c r="C747" s="2"/>
      <c r="D747" s="26"/>
      <c r="E747" s="27"/>
      <c r="F747" s="2"/>
      <c r="G747" s="1"/>
      <c r="H747" s="2"/>
      <c r="I747" s="2"/>
      <c r="J747" s="2"/>
      <c r="K747" s="2"/>
      <c r="L747" s="2"/>
      <c r="M747" s="2"/>
      <c r="N747" s="2"/>
      <c r="O747" s="2"/>
      <c r="P747" s="2"/>
      <c r="Q747" s="2"/>
      <c r="R747" s="2"/>
      <c r="S747" s="2"/>
      <c r="T747" s="2"/>
      <c r="U747" s="2"/>
      <c r="V747" s="2"/>
      <c r="W747" s="2"/>
      <c r="X747" s="2"/>
      <c r="Y747" s="2"/>
      <c r="Z747" s="2"/>
    </row>
    <row r="748" spans="1:26" ht="13.5" customHeight="1" x14ac:dyDescent="0.25">
      <c r="A748" s="25"/>
      <c r="B748" s="2"/>
      <c r="C748" s="2"/>
      <c r="D748" s="26"/>
      <c r="E748" s="27"/>
      <c r="F748" s="2"/>
      <c r="G748" s="1"/>
      <c r="H748" s="2"/>
      <c r="I748" s="2"/>
      <c r="J748" s="2"/>
      <c r="K748" s="2"/>
      <c r="L748" s="2"/>
      <c r="M748" s="2"/>
      <c r="N748" s="2"/>
      <c r="O748" s="2"/>
      <c r="P748" s="2"/>
      <c r="Q748" s="2"/>
      <c r="R748" s="2"/>
      <c r="S748" s="2"/>
      <c r="T748" s="2"/>
      <c r="U748" s="2"/>
      <c r="V748" s="2"/>
      <c r="W748" s="2"/>
      <c r="X748" s="2"/>
      <c r="Y748" s="2"/>
      <c r="Z748" s="2"/>
    </row>
    <row r="749" spans="1:26" ht="13.5" customHeight="1" x14ac:dyDescent="0.25">
      <c r="A749" s="25"/>
      <c r="B749" s="2"/>
      <c r="C749" s="2"/>
      <c r="D749" s="26"/>
      <c r="E749" s="27"/>
      <c r="F749" s="2"/>
      <c r="G749" s="1"/>
      <c r="H749" s="2"/>
      <c r="I749" s="2"/>
      <c r="J749" s="2"/>
      <c r="K749" s="2"/>
      <c r="L749" s="2"/>
      <c r="M749" s="2"/>
      <c r="N749" s="2"/>
      <c r="O749" s="2"/>
      <c r="P749" s="2"/>
      <c r="Q749" s="2"/>
      <c r="R749" s="2"/>
      <c r="S749" s="2"/>
      <c r="T749" s="2"/>
      <c r="U749" s="2"/>
      <c r="V749" s="2"/>
      <c r="W749" s="2"/>
      <c r="X749" s="2"/>
      <c r="Y749" s="2"/>
      <c r="Z749" s="2"/>
    </row>
    <row r="750" spans="1:26" ht="13.5" customHeight="1" x14ac:dyDescent="0.25">
      <c r="A750" s="25"/>
      <c r="B750" s="2"/>
      <c r="C750" s="2"/>
      <c r="D750" s="26"/>
      <c r="E750" s="27"/>
      <c r="F750" s="2"/>
      <c r="G750" s="1"/>
      <c r="H750" s="2"/>
      <c r="I750" s="2"/>
      <c r="J750" s="2"/>
      <c r="K750" s="2"/>
      <c r="L750" s="2"/>
      <c r="M750" s="2"/>
      <c r="N750" s="2"/>
      <c r="O750" s="2"/>
      <c r="P750" s="2"/>
      <c r="Q750" s="2"/>
      <c r="R750" s="2"/>
      <c r="S750" s="2"/>
      <c r="T750" s="2"/>
      <c r="U750" s="2"/>
      <c r="V750" s="2"/>
      <c r="W750" s="2"/>
      <c r="X750" s="2"/>
      <c r="Y750" s="2"/>
      <c r="Z750" s="2"/>
    </row>
    <row r="751" spans="1:26" ht="13.5" customHeight="1" x14ac:dyDescent="0.25">
      <c r="A751" s="25"/>
      <c r="B751" s="2"/>
      <c r="C751" s="2"/>
      <c r="D751" s="26"/>
      <c r="E751" s="27"/>
      <c r="F751" s="2"/>
      <c r="G751" s="1"/>
      <c r="H751" s="2"/>
      <c r="I751" s="2"/>
      <c r="J751" s="2"/>
      <c r="K751" s="2"/>
      <c r="L751" s="2"/>
      <c r="M751" s="2"/>
      <c r="N751" s="2"/>
      <c r="O751" s="2"/>
      <c r="P751" s="2"/>
      <c r="Q751" s="2"/>
      <c r="R751" s="2"/>
      <c r="S751" s="2"/>
      <c r="T751" s="2"/>
      <c r="U751" s="2"/>
      <c r="V751" s="2"/>
      <c r="W751" s="2"/>
      <c r="X751" s="2"/>
      <c r="Y751" s="2"/>
      <c r="Z751" s="2"/>
    </row>
    <row r="752" spans="1:26" ht="13.5" customHeight="1" x14ac:dyDescent="0.25">
      <c r="A752" s="25"/>
      <c r="B752" s="2"/>
      <c r="C752" s="2"/>
      <c r="D752" s="26"/>
      <c r="E752" s="27"/>
      <c r="F752" s="2"/>
      <c r="G752" s="1"/>
      <c r="H752" s="2"/>
      <c r="I752" s="2"/>
      <c r="J752" s="2"/>
      <c r="K752" s="2"/>
      <c r="L752" s="2"/>
      <c r="M752" s="2"/>
      <c r="N752" s="2"/>
      <c r="O752" s="2"/>
      <c r="P752" s="2"/>
      <c r="Q752" s="2"/>
      <c r="R752" s="2"/>
      <c r="S752" s="2"/>
      <c r="T752" s="2"/>
      <c r="U752" s="2"/>
      <c r="V752" s="2"/>
      <c r="W752" s="2"/>
      <c r="X752" s="2"/>
      <c r="Y752" s="2"/>
      <c r="Z752" s="2"/>
    </row>
    <row r="753" spans="1:26" ht="13.5" customHeight="1" x14ac:dyDescent="0.25">
      <c r="A753" s="25"/>
      <c r="B753" s="2"/>
      <c r="C753" s="2"/>
      <c r="D753" s="26"/>
      <c r="E753" s="27"/>
      <c r="F753" s="2"/>
      <c r="G753" s="1"/>
      <c r="H753" s="2"/>
      <c r="I753" s="2"/>
      <c r="J753" s="2"/>
      <c r="K753" s="2"/>
      <c r="L753" s="2"/>
      <c r="M753" s="2"/>
      <c r="N753" s="2"/>
      <c r="O753" s="2"/>
      <c r="P753" s="2"/>
      <c r="Q753" s="2"/>
      <c r="R753" s="2"/>
      <c r="S753" s="2"/>
      <c r="T753" s="2"/>
      <c r="U753" s="2"/>
      <c r="V753" s="2"/>
      <c r="W753" s="2"/>
      <c r="X753" s="2"/>
      <c r="Y753" s="2"/>
      <c r="Z753" s="2"/>
    </row>
    <row r="754" spans="1:26" ht="13.5" customHeight="1" x14ac:dyDescent="0.25">
      <c r="A754" s="25"/>
      <c r="B754" s="2"/>
      <c r="C754" s="2"/>
      <c r="D754" s="26"/>
      <c r="E754" s="27"/>
      <c r="F754" s="2"/>
      <c r="G754" s="1"/>
      <c r="H754" s="2"/>
      <c r="I754" s="2"/>
      <c r="J754" s="2"/>
      <c r="K754" s="2"/>
      <c r="L754" s="2"/>
      <c r="M754" s="2"/>
      <c r="N754" s="2"/>
      <c r="O754" s="2"/>
      <c r="P754" s="2"/>
      <c r="Q754" s="2"/>
      <c r="R754" s="2"/>
      <c r="S754" s="2"/>
      <c r="T754" s="2"/>
      <c r="U754" s="2"/>
      <c r="V754" s="2"/>
      <c r="W754" s="2"/>
      <c r="X754" s="2"/>
      <c r="Y754" s="2"/>
      <c r="Z754" s="2"/>
    </row>
    <row r="755" spans="1:26" ht="13.5" customHeight="1" x14ac:dyDescent="0.25">
      <c r="A755" s="25"/>
      <c r="B755" s="2"/>
      <c r="C755" s="2"/>
      <c r="D755" s="26"/>
      <c r="E755" s="27"/>
      <c r="F755" s="2"/>
      <c r="G755" s="1"/>
      <c r="H755" s="2"/>
      <c r="I755" s="2"/>
      <c r="J755" s="2"/>
      <c r="K755" s="2"/>
      <c r="L755" s="2"/>
      <c r="M755" s="2"/>
      <c r="N755" s="2"/>
      <c r="O755" s="2"/>
      <c r="P755" s="2"/>
      <c r="Q755" s="2"/>
      <c r="R755" s="2"/>
      <c r="S755" s="2"/>
      <c r="T755" s="2"/>
      <c r="U755" s="2"/>
      <c r="V755" s="2"/>
      <c r="W755" s="2"/>
      <c r="X755" s="2"/>
      <c r="Y755" s="2"/>
      <c r="Z755" s="2"/>
    </row>
    <row r="756" spans="1:26" ht="13.5" customHeight="1" x14ac:dyDescent="0.25">
      <c r="A756" s="25"/>
      <c r="B756" s="2"/>
      <c r="C756" s="2"/>
      <c r="D756" s="26"/>
      <c r="E756" s="27"/>
      <c r="F756" s="2"/>
      <c r="G756" s="1"/>
      <c r="H756" s="2"/>
      <c r="I756" s="2"/>
      <c r="J756" s="2"/>
      <c r="K756" s="2"/>
      <c r="L756" s="2"/>
      <c r="M756" s="2"/>
      <c r="N756" s="2"/>
      <c r="O756" s="2"/>
      <c r="P756" s="2"/>
      <c r="Q756" s="2"/>
      <c r="R756" s="2"/>
      <c r="S756" s="2"/>
      <c r="T756" s="2"/>
      <c r="U756" s="2"/>
      <c r="V756" s="2"/>
      <c r="W756" s="2"/>
      <c r="X756" s="2"/>
      <c r="Y756" s="2"/>
      <c r="Z756" s="2"/>
    </row>
    <row r="757" spans="1:26" ht="13.5" customHeight="1" x14ac:dyDescent="0.25">
      <c r="A757" s="25"/>
      <c r="B757" s="2"/>
      <c r="C757" s="2"/>
      <c r="D757" s="26"/>
      <c r="E757" s="27"/>
      <c r="F757" s="2"/>
      <c r="G757" s="1"/>
      <c r="H757" s="2"/>
      <c r="I757" s="2"/>
      <c r="J757" s="2"/>
      <c r="K757" s="2"/>
      <c r="L757" s="2"/>
      <c r="M757" s="2"/>
      <c r="N757" s="2"/>
      <c r="O757" s="2"/>
      <c r="P757" s="2"/>
      <c r="Q757" s="2"/>
      <c r="R757" s="2"/>
      <c r="S757" s="2"/>
      <c r="T757" s="2"/>
      <c r="U757" s="2"/>
      <c r="V757" s="2"/>
      <c r="W757" s="2"/>
      <c r="X757" s="2"/>
      <c r="Y757" s="2"/>
      <c r="Z757" s="2"/>
    </row>
    <row r="758" spans="1:26" ht="13.5" customHeight="1" x14ac:dyDescent="0.25">
      <c r="A758" s="25"/>
      <c r="B758" s="2"/>
      <c r="C758" s="2"/>
      <c r="D758" s="26"/>
      <c r="E758" s="27"/>
      <c r="F758" s="2"/>
      <c r="G758" s="1"/>
      <c r="H758" s="2"/>
      <c r="I758" s="2"/>
      <c r="J758" s="2"/>
      <c r="K758" s="2"/>
      <c r="L758" s="2"/>
      <c r="M758" s="2"/>
      <c r="N758" s="2"/>
      <c r="O758" s="2"/>
      <c r="P758" s="2"/>
      <c r="Q758" s="2"/>
      <c r="R758" s="2"/>
      <c r="S758" s="2"/>
      <c r="T758" s="2"/>
      <c r="U758" s="2"/>
      <c r="V758" s="2"/>
      <c r="W758" s="2"/>
      <c r="X758" s="2"/>
      <c r="Y758" s="2"/>
      <c r="Z758" s="2"/>
    </row>
    <row r="759" spans="1:26" ht="13.5" customHeight="1" x14ac:dyDescent="0.25">
      <c r="A759" s="25"/>
      <c r="B759" s="2"/>
      <c r="C759" s="2"/>
      <c r="D759" s="26"/>
      <c r="E759" s="27"/>
      <c r="F759" s="2"/>
      <c r="G759" s="1"/>
      <c r="H759" s="2"/>
      <c r="I759" s="2"/>
      <c r="J759" s="2"/>
      <c r="K759" s="2"/>
      <c r="L759" s="2"/>
      <c r="M759" s="2"/>
      <c r="N759" s="2"/>
      <c r="O759" s="2"/>
      <c r="P759" s="2"/>
      <c r="Q759" s="2"/>
      <c r="R759" s="2"/>
      <c r="S759" s="2"/>
      <c r="T759" s="2"/>
      <c r="U759" s="2"/>
      <c r="V759" s="2"/>
      <c r="W759" s="2"/>
      <c r="X759" s="2"/>
      <c r="Y759" s="2"/>
      <c r="Z759" s="2"/>
    </row>
    <row r="760" spans="1:26" ht="13.5" customHeight="1" x14ac:dyDescent="0.25">
      <c r="A760" s="25"/>
      <c r="B760" s="2"/>
      <c r="C760" s="2"/>
      <c r="D760" s="26"/>
      <c r="E760" s="27"/>
      <c r="F760" s="2"/>
      <c r="G760" s="1"/>
      <c r="H760" s="2"/>
      <c r="I760" s="2"/>
      <c r="J760" s="2"/>
      <c r="K760" s="2"/>
      <c r="L760" s="2"/>
      <c r="M760" s="2"/>
      <c r="N760" s="2"/>
      <c r="O760" s="2"/>
      <c r="P760" s="2"/>
      <c r="Q760" s="2"/>
      <c r="R760" s="2"/>
      <c r="S760" s="2"/>
      <c r="T760" s="2"/>
      <c r="U760" s="2"/>
      <c r="V760" s="2"/>
      <c r="W760" s="2"/>
      <c r="X760" s="2"/>
      <c r="Y760" s="2"/>
      <c r="Z760" s="2"/>
    </row>
    <row r="761" spans="1:26" ht="13.5" customHeight="1" x14ac:dyDescent="0.25">
      <c r="A761" s="25"/>
      <c r="B761" s="2"/>
      <c r="C761" s="2"/>
      <c r="D761" s="26"/>
      <c r="E761" s="27"/>
      <c r="F761" s="2"/>
      <c r="G761" s="1"/>
      <c r="H761" s="2"/>
      <c r="I761" s="2"/>
      <c r="J761" s="2"/>
      <c r="K761" s="2"/>
      <c r="L761" s="2"/>
      <c r="M761" s="2"/>
      <c r="N761" s="2"/>
      <c r="O761" s="2"/>
      <c r="P761" s="2"/>
      <c r="Q761" s="2"/>
      <c r="R761" s="2"/>
      <c r="S761" s="2"/>
      <c r="T761" s="2"/>
      <c r="U761" s="2"/>
      <c r="V761" s="2"/>
      <c r="W761" s="2"/>
      <c r="X761" s="2"/>
      <c r="Y761" s="2"/>
      <c r="Z761" s="2"/>
    </row>
    <row r="762" spans="1:26" ht="13.5" customHeight="1" x14ac:dyDescent="0.25">
      <c r="A762" s="25"/>
      <c r="B762" s="2"/>
      <c r="C762" s="2"/>
      <c r="D762" s="26"/>
      <c r="E762" s="27"/>
      <c r="F762" s="2"/>
      <c r="G762" s="1"/>
      <c r="H762" s="2"/>
      <c r="I762" s="2"/>
      <c r="J762" s="2"/>
      <c r="K762" s="2"/>
      <c r="L762" s="2"/>
      <c r="M762" s="2"/>
      <c r="N762" s="2"/>
      <c r="O762" s="2"/>
      <c r="P762" s="2"/>
      <c r="Q762" s="2"/>
      <c r="R762" s="2"/>
      <c r="S762" s="2"/>
      <c r="T762" s="2"/>
      <c r="U762" s="2"/>
      <c r="V762" s="2"/>
      <c r="W762" s="2"/>
      <c r="X762" s="2"/>
      <c r="Y762" s="2"/>
      <c r="Z762" s="2"/>
    </row>
    <row r="763" spans="1:26" ht="13.5" customHeight="1" x14ac:dyDescent="0.25">
      <c r="A763" s="25"/>
      <c r="B763" s="2"/>
      <c r="C763" s="2"/>
      <c r="D763" s="26"/>
      <c r="E763" s="27"/>
      <c r="F763" s="2"/>
      <c r="G763" s="1"/>
      <c r="H763" s="2"/>
      <c r="I763" s="2"/>
      <c r="J763" s="2"/>
      <c r="K763" s="2"/>
      <c r="L763" s="2"/>
      <c r="M763" s="2"/>
      <c r="N763" s="2"/>
      <c r="O763" s="2"/>
      <c r="P763" s="2"/>
      <c r="Q763" s="2"/>
      <c r="R763" s="2"/>
      <c r="S763" s="2"/>
      <c r="T763" s="2"/>
      <c r="U763" s="2"/>
      <c r="V763" s="2"/>
      <c r="W763" s="2"/>
      <c r="X763" s="2"/>
      <c r="Y763" s="2"/>
      <c r="Z763" s="2"/>
    </row>
    <row r="764" spans="1:26" ht="13.5" customHeight="1" x14ac:dyDescent="0.25">
      <c r="A764" s="25"/>
      <c r="B764" s="2"/>
      <c r="C764" s="2"/>
      <c r="D764" s="26"/>
      <c r="E764" s="27"/>
      <c r="F764" s="2"/>
      <c r="G764" s="1"/>
      <c r="H764" s="2"/>
      <c r="I764" s="2"/>
      <c r="J764" s="2"/>
      <c r="K764" s="2"/>
      <c r="L764" s="2"/>
      <c r="M764" s="2"/>
      <c r="N764" s="2"/>
      <c r="O764" s="2"/>
      <c r="P764" s="2"/>
      <c r="Q764" s="2"/>
      <c r="R764" s="2"/>
      <c r="S764" s="2"/>
      <c r="T764" s="2"/>
      <c r="U764" s="2"/>
      <c r="V764" s="2"/>
      <c r="W764" s="2"/>
      <c r="X764" s="2"/>
      <c r="Y764" s="2"/>
      <c r="Z764" s="2"/>
    </row>
    <row r="765" spans="1:26" ht="13.5" customHeight="1" x14ac:dyDescent="0.25">
      <c r="A765" s="25"/>
      <c r="B765" s="2"/>
      <c r="C765" s="2"/>
      <c r="D765" s="26"/>
      <c r="E765" s="27"/>
      <c r="F765" s="2"/>
      <c r="G765" s="1"/>
      <c r="H765" s="2"/>
      <c r="I765" s="2"/>
      <c r="J765" s="2"/>
      <c r="K765" s="2"/>
      <c r="L765" s="2"/>
      <c r="M765" s="2"/>
      <c r="N765" s="2"/>
      <c r="O765" s="2"/>
      <c r="P765" s="2"/>
      <c r="Q765" s="2"/>
      <c r="R765" s="2"/>
      <c r="S765" s="2"/>
      <c r="T765" s="2"/>
      <c r="U765" s="2"/>
      <c r="V765" s="2"/>
      <c r="W765" s="2"/>
      <c r="X765" s="2"/>
      <c r="Y765" s="2"/>
      <c r="Z765" s="2"/>
    </row>
    <row r="766" spans="1:26" ht="13.5" customHeight="1" x14ac:dyDescent="0.25">
      <c r="A766" s="25"/>
      <c r="B766" s="2"/>
      <c r="C766" s="2"/>
      <c r="D766" s="26"/>
      <c r="E766" s="27"/>
      <c r="F766" s="2"/>
      <c r="G766" s="1"/>
      <c r="H766" s="2"/>
      <c r="I766" s="2"/>
      <c r="J766" s="2"/>
      <c r="K766" s="2"/>
      <c r="L766" s="2"/>
      <c r="M766" s="2"/>
      <c r="N766" s="2"/>
      <c r="O766" s="2"/>
      <c r="P766" s="2"/>
      <c r="Q766" s="2"/>
      <c r="R766" s="2"/>
      <c r="S766" s="2"/>
      <c r="T766" s="2"/>
      <c r="U766" s="2"/>
      <c r="V766" s="2"/>
      <c r="W766" s="2"/>
      <c r="X766" s="2"/>
      <c r="Y766" s="2"/>
      <c r="Z766" s="2"/>
    </row>
    <row r="767" spans="1:26" ht="13.5" customHeight="1" x14ac:dyDescent="0.25">
      <c r="A767" s="25"/>
      <c r="B767" s="2"/>
      <c r="C767" s="2"/>
      <c r="D767" s="26"/>
      <c r="E767" s="27"/>
      <c r="F767" s="2"/>
      <c r="G767" s="1"/>
      <c r="H767" s="2"/>
      <c r="I767" s="2"/>
      <c r="J767" s="2"/>
      <c r="K767" s="2"/>
      <c r="L767" s="2"/>
      <c r="M767" s="2"/>
      <c r="N767" s="2"/>
      <c r="O767" s="2"/>
      <c r="P767" s="2"/>
      <c r="Q767" s="2"/>
      <c r="R767" s="2"/>
      <c r="S767" s="2"/>
      <c r="T767" s="2"/>
      <c r="U767" s="2"/>
      <c r="V767" s="2"/>
      <c r="W767" s="2"/>
      <c r="X767" s="2"/>
      <c r="Y767" s="2"/>
      <c r="Z767" s="2"/>
    </row>
    <row r="768" spans="1:26" ht="13.5" customHeight="1" x14ac:dyDescent="0.25">
      <c r="A768" s="25"/>
      <c r="B768" s="2"/>
      <c r="C768" s="2"/>
      <c r="D768" s="26"/>
      <c r="E768" s="27"/>
      <c r="F768" s="2"/>
      <c r="G768" s="1"/>
      <c r="H768" s="2"/>
      <c r="I768" s="2"/>
      <c r="J768" s="2"/>
      <c r="K768" s="2"/>
      <c r="L768" s="2"/>
      <c r="M768" s="2"/>
      <c r="N768" s="2"/>
      <c r="O768" s="2"/>
      <c r="P768" s="2"/>
      <c r="Q768" s="2"/>
      <c r="R768" s="2"/>
      <c r="S768" s="2"/>
      <c r="T768" s="2"/>
      <c r="U768" s="2"/>
      <c r="V768" s="2"/>
      <c r="W768" s="2"/>
      <c r="X768" s="2"/>
      <c r="Y768" s="2"/>
      <c r="Z768" s="2"/>
    </row>
    <row r="769" spans="1:26" ht="13.5" customHeight="1" x14ac:dyDescent="0.25">
      <c r="A769" s="25"/>
      <c r="B769" s="2"/>
      <c r="C769" s="2"/>
      <c r="D769" s="26"/>
      <c r="E769" s="27"/>
      <c r="F769" s="2"/>
      <c r="G769" s="1"/>
      <c r="H769" s="2"/>
      <c r="I769" s="2"/>
      <c r="J769" s="2"/>
      <c r="K769" s="2"/>
      <c r="L769" s="2"/>
      <c r="M769" s="2"/>
      <c r="N769" s="2"/>
      <c r="O769" s="2"/>
      <c r="P769" s="2"/>
      <c r="Q769" s="2"/>
      <c r="R769" s="2"/>
      <c r="S769" s="2"/>
      <c r="T769" s="2"/>
      <c r="U769" s="2"/>
      <c r="V769" s="2"/>
      <c r="W769" s="2"/>
      <c r="X769" s="2"/>
      <c r="Y769" s="2"/>
      <c r="Z769" s="2"/>
    </row>
    <row r="770" spans="1:26" ht="13.5" customHeight="1" x14ac:dyDescent="0.25">
      <c r="A770" s="25"/>
      <c r="B770" s="2"/>
      <c r="C770" s="2"/>
      <c r="D770" s="26"/>
      <c r="E770" s="27"/>
      <c r="F770" s="2"/>
      <c r="G770" s="1"/>
      <c r="H770" s="2"/>
      <c r="I770" s="2"/>
      <c r="J770" s="2"/>
      <c r="K770" s="2"/>
      <c r="L770" s="2"/>
      <c r="M770" s="2"/>
      <c r="N770" s="2"/>
      <c r="O770" s="2"/>
      <c r="P770" s="2"/>
      <c r="Q770" s="2"/>
      <c r="R770" s="2"/>
      <c r="S770" s="2"/>
      <c r="T770" s="2"/>
      <c r="U770" s="2"/>
      <c r="V770" s="2"/>
      <c r="W770" s="2"/>
      <c r="X770" s="2"/>
      <c r="Y770" s="2"/>
      <c r="Z770" s="2"/>
    </row>
    <row r="771" spans="1:26" ht="13.5" customHeight="1" x14ac:dyDescent="0.25">
      <c r="A771" s="25"/>
      <c r="B771" s="2"/>
      <c r="C771" s="2"/>
      <c r="D771" s="26"/>
      <c r="E771" s="27"/>
      <c r="F771" s="2"/>
      <c r="G771" s="1"/>
      <c r="H771" s="2"/>
      <c r="I771" s="2"/>
      <c r="J771" s="2"/>
      <c r="K771" s="2"/>
      <c r="L771" s="2"/>
      <c r="M771" s="2"/>
      <c r="N771" s="2"/>
      <c r="O771" s="2"/>
      <c r="P771" s="2"/>
      <c r="Q771" s="2"/>
      <c r="R771" s="2"/>
      <c r="S771" s="2"/>
      <c r="T771" s="2"/>
      <c r="U771" s="2"/>
      <c r="V771" s="2"/>
      <c r="W771" s="2"/>
      <c r="X771" s="2"/>
      <c r="Y771" s="2"/>
      <c r="Z771" s="2"/>
    </row>
    <row r="772" spans="1:26" ht="13.5" customHeight="1" x14ac:dyDescent="0.25">
      <c r="A772" s="25"/>
      <c r="B772" s="2"/>
      <c r="C772" s="2"/>
      <c r="D772" s="26"/>
      <c r="E772" s="27"/>
      <c r="F772" s="2"/>
      <c r="G772" s="1"/>
      <c r="H772" s="2"/>
      <c r="I772" s="2"/>
      <c r="J772" s="2"/>
      <c r="K772" s="2"/>
      <c r="L772" s="2"/>
      <c r="M772" s="2"/>
      <c r="N772" s="2"/>
      <c r="O772" s="2"/>
      <c r="P772" s="2"/>
      <c r="Q772" s="2"/>
      <c r="R772" s="2"/>
      <c r="S772" s="2"/>
      <c r="T772" s="2"/>
      <c r="U772" s="2"/>
      <c r="V772" s="2"/>
      <c r="W772" s="2"/>
      <c r="X772" s="2"/>
      <c r="Y772" s="2"/>
      <c r="Z772" s="2"/>
    </row>
    <row r="773" spans="1:26" ht="13.5" customHeight="1" x14ac:dyDescent="0.25">
      <c r="A773" s="25"/>
      <c r="B773" s="2"/>
      <c r="C773" s="2"/>
      <c r="D773" s="26"/>
      <c r="E773" s="27"/>
      <c r="F773" s="2"/>
      <c r="G773" s="1"/>
      <c r="H773" s="2"/>
      <c r="I773" s="2"/>
      <c r="J773" s="2"/>
      <c r="K773" s="2"/>
      <c r="L773" s="2"/>
      <c r="M773" s="2"/>
      <c r="N773" s="2"/>
      <c r="O773" s="2"/>
      <c r="P773" s="2"/>
      <c r="Q773" s="2"/>
      <c r="R773" s="2"/>
      <c r="S773" s="2"/>
      <c r="T773" s="2"/>
      <c r="U773" s="2"/>
      <c r="V773" s="2"/>
      <c r="W773" s="2"/>
      <c r="X773" s="2"/>
      <c r="Y773" s="2"/>
      <c r="Z773" s="2"/>
    </row>
    <row r="774" spans="1:26" ht="13.5" customHeight="1" x14ac:dyDescent="0.25">
      <c r="A774" s="25"/>
      <c r="B774" s="2"/>
      <c r="C774" s="2"/>
      <c r="D774" s="26"/>
      <c r="E774" s="27"/>
      <c r="F774" s="2"/>
      <c r="G774" s="1"/>
      <c r="H774" s="2"/>
      <c r="I774" s="2"/>
      <c r="J774" s="2"/>
      <c r="K774" s="2"/>
      <c r="L774" s="2"/>
      <c r="M774" s="2"/>
      <c r="N774" s="2"/>
      <c r="O774" s="2"/>
      <c r="P774" s="2"/>
      <c r="Q774" s="2"/>
      <c r="R774" s="2"/>
      <c r="S774" s="2"/>
      <c r="T774" s="2"/>
      <c r="U774" s="2"/>
      <c r="V774" s="2"/>
      <c r="W774" s="2"/>
      <c r="X774" s="2"/>
      <c r="Y774" s="2"/>
      <c r="Z774" s="2"/>
    </row>
    <row r="775" spans="1:26" ht="13.5" customHeight="1" x14ac:dyDescent="0.25">
      <c r="A775" s="25"/>
      <c r="B775" s="2"/>
      <c r="C775" s="2"/>
      <c r="D775" s="26"/>
      <c r="E775" s="27"/>
      <c r="F775" s="2"/>
      <c r="G775" s="1"/>
      <c r="H775" s="2"/>
      <c r="I775" s="2"/>
      <c r="J775" s="2"/>
      <c r="K775" s="2"/>
      <c r="L775" s="2"/>
      <c r="M775" s="2"/>
      <c r="N775" s="2"/>
      <c r="O775" s="2"/>
      <c r="P775" s="2"/>
      <c r="Q775" s="2"/>
      <c r="R775" s="2"/>
      <c r="S775" s="2"/>
      <c r="T775" s="2"/>
      <c r="U775" s="2"/>
      <c r="V775" s="2"/>
      <c r="W775" s="2"/>
      <c r="X775" s="2"/>
      <c r="Y775" s="2"/>
      <c r="Z775" s="2"/>
    </row>
    <row r="776" spans="1:26" ht="13.5" customHeight="1" x14ac:dyDescent="0.25">
      <c r="A776" s="25"/>
      <c r="B776" s="2"/>
      <c r="C776" s="2"/>
      <c r="D776" s="26"/>
      <c r="E776" s="27"/>
      <c r="F776" s="2"/>
      <c r="G776" s="1"/>
      <c r="H776" s="2"/>
      <c r="I776" s="2"/>
      <c r="J776" s="2"/>
      <c r="K776" s="2"/>
      <c r="L776" s="2"/>
      <c r="M776" s="2"/>
      <c r="N776" s="2"/>
      <c r="O776" s="2"/>
      <c r="P776" s="2"/>
      <c r="Q776" s="2"/>
      <c r="R776" s="2"/>
      <c r="S776" s="2"/>
      <c r="T776" s="2"/>
      <c r="U776" s="2"/>
      <c r="V776" s="2"/>
      <c r="W776" s="2"/>
      <c r="X776" s="2"/>
      <c r="Y776" s="2"/>
      <c r="Z776" s="2"/>
    </row>
    <row r="777" spans="1:26" ht="13.5" customHeight="1" x14ac:dyDescent="0.25">
      <c r="A777" s="25"/>
      <c r="B777" s="2"/>
      <c r="C777" s="2"/>
      <c r="D777" s="26"/>
      <c r="E777" s="27"/>
      <c r="F777" s="2"/>
      <c r="G777" s="1"/>
      <c r="H777" s="2"/>
      <c r="I777" s="2"/>
      <c r="J777" s="2"/>
      <c r="K777" s="2"/>
      <c r="L777" s="2"/>
      <c r="M777" s="2"/>
      <c r="N777" s="2"/>
      <c r="O777" s="2"/>
      <c r="P777" s="2"/>
      <c r="Q777" s="2"/>
      <c r="R777" s="2"/>
      <c r="S777" s="2"/>
      <c r="T777" s="2"/>
      <c r="U777" s="2"/>
      <c r="V777" s="2"/>
      <c r="W777" s="2"/>
      <c r="X777" s="2"/>
      <c r="Y777" s="2"/>
      <c r="Z777" s="2"/>
    </row>
    <row r="778" spans="1:26" ht="13.5" customHeight="1" x14ac:dyDescent="0.25">
      <c r="A778" s="25"/>
      <c r="B778" s="2"/>
      <c r="C778" s="2"/>
      <c r="D778" s="26"/>
      <c r="E778" s="27"/>
      <c r="F778" s="2"/>
      <c r="G778" s="1"/>
      <c r="H778" s="2"/>
      <c r="I778" s="2"/>
      <c r="J778" s="2"/>
      <c r="K778" s="2"/>
      <c r="L778" s="2"/>
      <c r="M778" s="2"/>
      <c r="N778" s="2"/>
      <c r="O778" s="2"/>
      <c r="P778" s="2"/>
      <c r="Q778" s="2"/>
      <c r="R778" s="2"/>
      <c r="S778" s="2"/>
      <c r="T778" s="2"/>
      <c r="U778" s="2"/>
      <c r="V778" s="2"/>
      <c r="W778" s="2"/>
      <c r="X778" s="2"/>
      <c r="Y778" s="2"/>
      <c r="Z778" s="2"/>
    </row>
    <row r="779" spans="1:26" ht="13.5" customHeight="1" x14ac:dyDescent="0.25">
      <c r="A779" s="25"/>
      <c r="B779" s="2"/>
      <c r="C779" s="2"/>
      <c r="D779" s="26"/>
      <c r="E779" s="27"/>
      <c r="F779" s="2"/>
      <c r="G779" s="1"/>
      <c r="H779" s="2"/>
      <c r="I779" s="2"/>
      <c r="J779" s="2"/>
      <c r="K779" s="2"/>
      <c r="L779" s="2"/>
      <c r="M779" s="2"/>
      <c r="N779" s="2"/>
      <c r="O779" s="2"/>
      <c r="P779" s="2"/>
      <c r="Q779" s="2"/>
      <c r="R779" s="2"/>
      <c r="S779" s="2"/>
      <c r="T779" s="2"/>
      <c r="U779" s="2"/>
      <c r="V779" s="2"/>
      <c r="W779" s="2"/>
      <c r="X779" s="2"/>
      <c r="Y779" s="2"/>
      <c r="Z779" s="2"/>
    </row>
    <row r="780" spans="1:26" ht="13.5" customHeight="1" x14ac:dyDescent="0.25">
      <c r="A780" s="25"/>
      <c r="B780" s="2"/>
      <c r="C780" s="2"/>
      <c r="D780" s="26"/>
      <c r="E780" s="27"/>
      <c r="F780" s="2"/>
      <c r="G780" s="1"/>
      <c r="H780" s="2"/>
      <c r="I780" s="2"/>
      <c r="J780" s="2"/>
      <c r="K780" s="2"/>
      <c r="L780" s="2"/>
      <c r="M780" s="2"/>
      <c r="N780" s="2"/>
      <c r="O780" s="2"/>
      <c r="P780" s="2"/>
      <c r="Q780" s="2"/>
      <c r="R780" s="2"/>
      <c r="S780" s="2"/>
      <c r="T780" s="2"/>
      <c r="U780" s="2"/>
      <c r="V780" s="2"/>
      <c r="W780" s="2"/>
      <c r="X780" s="2"/>
      <c r="Y780" s="2"/>
      <c r="Z780" s="2"/>
    </row>
    <row r="781" spans="1:26" ht="13.5" customHeight="1" x14ac:dyDescent="0.25">
      <c r="A781" s="25"/>
      <c r="B781" s="2"/>
      <c r="C781" s="2"/>
      <c r="D781" s="26"/>
      <c r="E781" s="27"/>
      <c r="F781" s="2"/>
      <c r="G781" s="1"/>
      <c r="H781" s="2"/>
      <c r="I781" s="2"/>
      <c r="J781" s="2"/>
      <c r="K781" s="2"/>
      <c r="L781" s="2"/>
      <c r="M781" s="2"/>
      <c r="N781" s="2"/>
      <c r="O781" s="2"/>
      <c r="P781" s="2"/>
      <c r="Q781" s="2"/>
      <c r="R781" s="2"/>
      <c r="S781" s="2"/>
      <c r="T781" s="2"/>
      <c r="U781" s="2"/>
      <c r="V781" s="2"/>
      <c r="W781" s="2"/>
      <c r="X781" s="2"/>
      <c r="Y781" s="2"/>
      <c r="Z781" s="2"/>
    </row>
    <row r="782" spans="1:26" ht="13.5" customHeight="1" x14ac:dyDescent="0.25">
      <c r="A782" s="25"/>
      <c r="B782" s="2"/>
      <c r="C782" s="2"/>
      <c r="D782" s="26"/>
      <c r="E782" s="27"/>
      <c r="F782" s="2"/>
      <c r="G782" s="1"/>
      <c r="H782" s="2"/>
      <c r="I782" s="2"/>
      <c r="J782" s="2"/>
      <c r="K782" s="2"/>
      <c r="L782" s="2"/>
      <c r="M782" s="2"/>
      <c r="N782" s="2"/>
      <c r="O782" s="2"/>
      <c r="P782" s="2"/>
      <c r="Q782" s="2"/>
      <c r="R782" s="2"/>
      <c r="S782" s="2"/>
      <c r="T782" s="2"/>
      <c r="U782" s="2"/>
      <c r="V782" s="2"/>
      <c r="W782" s="2"/>
      <c r="X782" s="2"/>
      <c r="Y782" s="2"/>
      <c r="Z782" s="2"/>
    </row>
    <row r="783" spans="1:26" ht="13.5" customHeight="1" x14ac:dyDescent="0.25">
      <c r="A783" s="25"/>
      <c r="B783" s="2"/>
      <c r="C783" s="2"/>
      <c r="D783" s="26"/>
      <c r="E783" s="27"/>
      <c r="F783" s="2"/>
      <c r="G783" s="1"/>
      <c r="H783" s="2"/>
      <c r="I783" s="2"/>
      <c r="J783" s="2"/>
      <c r="K783" s="2"/>
      <c r="L783" s="2"/>
      <c r="M783" s="2"/>
      <c r="N783" s="2"/>
      <c r="O783" s="2"/>
      <c r="P783" s="2"/>
      <c r="Q783" s="2"/>
      <c r="R783" s="2"/>
      <c r="S783" s="2"/>
      <c r="T783" s="2"/>
      <c r="U783" s="2"/>
      <c r="V783" s="2"/>
      <c r="W783" s="2"/>
      <c r="X783" s="2"/>
      <c r="Y783" s="2"/>
      <c r="Z783" s="2"/>
    </row>
    <row r="784" spans="1:26" ht="13.5" customHeight="1" x14ac:dyDescent="0.25">
      <c r="A784" s="25"/>
      <c r="B784" s="2"/>
      <c r="C784" s="2"/>
      <c r="D784" s="26"/>
      <c r="E784" s="27"/>
      <c r="F784" s="2"/>
      <c r="G784" s="1"/>
      <c r="H784" s="2"/>
      <c r="I784" s="2"/>
      <c r="J784" s="2"/>
      <c r="K784" s="2"/>
      <c r="L784" s="2"/>
      <c r="M784" s="2"/>
      <c r="N784" s="2"/>
      <c r="O784" s="2"/>
      <c r="P784" s="2"/>
      <c r="Q784" s="2"/>
      <c r="R784" s="2"/>
      <c r="S784" s="2"/>
      <c r="T784" s="2"/>
      <c r="U784" s="2"/>
      <c r="V784" s="2"/>
      <c r="W784" s="2"/>
      <c r="X784" s="2"/>
      <c r="Y784" s="2"/>
      <c r="Z784" s="2"/>
    </row>
    <row r="785" spans="1:26" ht="13.5" customHeight="1" x14ac:dyDescent="0.25">
      <c r="A785" s="25"/>
      <c r="B785" s="2"/>
      <c r="C785" s="2"/>
      <c r="D785" s="26"/>
      <c r="E785" s="27"/>
      <c r="F785" s="2"/>
      <c r="G785" s="1"/>
      <c r="H785" s="2"/>
      <c r="I785" s="2"/>
      <c r="J785" s="2"/>
      <c r="K785" s="2"/>
      <c r="L785" s="2"/>
      <c r="M785" s="2"/>
      <c r="N785" s="2"/>
      <c r="O785" s="2"/>
      <c r="P785" s="2"/>
      <c r="Q785" s="2"/>
      <c r="R785" s="2"/>
      <c r="S785" s="2"/>
      <c r="T785" s="2"/>
      <c r="U785" s="2"/>
      <c r="V785" s="2"/>
      <c r="W785" s="2"/>
      <c r="X785" s="2"/>
      <c r="Y785" s="2"/>
      <c r="Z785" s="2"/>
    </row>
    <row r="786" spans="1:26" ht="13.5" customHeight="1" x14ac:dyDescent="0.25">
      <c r="A786" s="25"/>
      <c r="B786" s="2"/>
      <c r="C786" s="2"/>
      <c r="D786" s="26"/>
      <c r="E786" s="27"/>
      <c r="F786" s="2"/>
      <c r="G786" s="1"/>
      <c r="H786" s="2"/>
      <c r="I786" s="2"/>
      <c r="J786" s="2"/>
      <c r="K786" s="2"/>
      <c r="L786" s="2"/>
      <c r="M786" s="2"/>
      <c r="N786" s="2"/>
      <c r="O786" s="2"/>
      <c r="P786" s="2"/>
      <c r="Q786" s="2"/>
      <c r="R786" s="2"/>
      <c r="S786" s="2"/>
      <c r="T786" s="2"/>
      <c r="U786" s="2"/>
      <c r="V786" s="2"/>
      <c r="W786" s="2"/>
      <c r="X786" s="2"/>
      <c r="Y786" s="2"/>
      <c r="Z786" s="2"/>
    </row>
    <row r="787" spans="1:26" ht="13.5" customHeight="1" x14ac:dyDescent="0.25">
      <c r="A787" s="25"/>
      <c r="B787" s="2"/>
      <c r="C787" s="2"/>
      <c r="D787" s="26"/>
      <c r="E787" s="27"/>
      <c r="F787" s="2"/>
      <c r="G787" s="1"/>
      <c r="H787" s="2"/>
      <c r="I787" s="2"/>
      <c r="J787" s="2"/>
      <c r="K787" s="2"/>
      <c r="L787" s="2"/>
      <c r="M787" s="2"/>
      <c r="N787" s="2"/>
      <c r="O787" s="2"/>
      <c r="P787" s="2"/>
      <c r="Q787" s="2"/>
      <c r="R787" s="2"/>
      <c r="S787" s="2"/>
      <c r="T787" s="2"/>
      <c r="U787" s="2"/>
      <c r="V787" s="2"/>
      <c r="W787" s="2"/>
      <c r="X787" s="2"/>
      <c r="Y787" s="2"/>
      <c r="Z787" s="2"/>
    </row>
    <row r="788" spans="1:26" ht="13.5" customHeight="1" x14ac:dyDescent="0.25">
      <c r="A788" s="25"/>
      <c r="B788" s="2"/>
      <c r="C788" s="2"/>
      <c r="D788" s="26"/>
      <c r="E788" s="27"/>
      <c r="F788" s="2"/>
      <c r="G788" s="1"/>
      <c r="H788" s="2"/>
      <c r="I788" s="2"/>
      <c r="J788" s="2"/>
      <c r="K788" s="2"/>
      <c r="L788" s="2"/>
      <c r="M788" s="2"/>
      <c r="N788" s="2"/>
      <c r="O788" s="2"/>
      <c r="P788" s="2"/>
      <c r="Q788" s="2"/>
      <c r="R788" s="2"/>
      <c r="S788" s="2"/>
      <c r="T788" s="2"/>
      <c r="U788" s="2"/>
      <c r="V788" s="2"/>
      <c r="W788" s="2"/>
      <c r="X788" s="2"/>
      <c r="Y788" s="2"/>
      <c r="Z788" s="2"/>
    </row>
    <row r="789" spans="1:26" ht="13.5" customHeight="1" x14ac:dyDescent="0.25">
      <c r="A789" s="25"/>
      <c r="B789" s="2"/>
      <c r="C789" s="2"/>
      <c r="D789" s="26"/>
      <c r="E789" s="27"/>
      <c r="F789" s="2"/>
      <c r="G789" s="1"/>
      <c r="H789" s="2"/>
      <c r="I789" s="2"/>
      <c r="J789" s="2"/>
      <c r="K789" s="2"/>
      <c r="L789" s="2"/>
      <c r="M789" s="2"/>
      <c r="N789" s="2"/>
      <c r="O789" s="2"/>
      <c r="P789" s="2"/>
      <c r="Q789" s="2"/>
      <c r="R789" s="2"/>
      <c r="S789" s="2"/>
      <c r="T789" s="2"/>
      <c r="U789" s="2"/>
      <c r="V789" s="2"/>
      <c r="W789" s="2"/>
      <c r="X789" s="2"/>
      <c r="Y789" s="2"/>
      <c r="Z789" s="2"/>
    </row>
    <row r="790" spans="1:26" ht="13.5" customHeight="1" x14ac:dyDescent="0.25">
      <c r="A790" s="25"/>
      <c r="B790" s="2"/>
      <c r="C790" s="2"/>
      <c r="D790" s="26"/>
      <c r="E790" s="27"/>
      <c r="F790" s="2"/>
      <c r="G790" s="1"/>
      <c r="H790" s="2"/>
      <c r="I790" s="2"/>
      <c r="J790" s="2"/>
      <c r="K790" s="2"/>
      <c r="L790" s="2"/>
      <c r="M790" s="2"/>
      <c r="N790" s="2"/>
      <c r="O790" s="2"/>
      <c r="P790" s="2"/>
      <c r="Q790" s="2"/>
      <c r="R790" s="2"/>
      <c r="S790" s="2"/>
      <c r="T790" s="2"/>
      <c r="U790" s="2"/>
      <c r="V790" s="2"/>
      <c r="W790" s="2"/>
      <c r="X790" s="2"/>
      <c r="Y790" s="2"/>
      <c r="Z790" s="2"/>
    </row>
    <row r="791" spans="1:26" ht="13.5" customHeight="1" x14ac:dyDescent="0.25">
      <c r="A791" s="25"/>
      <c r="B791" s="2"/>
      <c r="C791" s="2"/>
      <c r="D791" s="26"/>
      <c r="E791" s="27"/>
      <c r="F791" s="2"/>
      <c r="G791" s="1"/>
      <c r="H791" s="2"/>
      <c r="I791" s="2"/>
      <c r="J791" s="2"/>
      <c r="K791" s="2"/>
      <c r="L791" s="2"/>
      <c r="M791" s="2"/>
      <c r="N791" s="2"/>
      <c r="O791" s="2"/>
      <c r="P791" s="2"/>
      <c r="Q791" s="2"/>
      <c r="R791" s="2"/>
      <c r="S791" s="2"/>
      <c r="T791" s="2"/>
      <c r="U791" s="2"/>
      <c r="V791" s="2"/>
      <c r="W791" s="2"/>
      <c r="X791" s="2"/>
      <c r="Y791" s="2"/>
      <c r="Z791" s="2"/>
    </row>
    <row r="792" spans="1:26" ht="13.5" customHeight="1" x14ac:dyDescent="0.25">
      <c r="A792" s="25"/>
      <c r="B792" s="2"/>
      <c r="C792" s="2"/>
      <c r="D792" s="26"/>
      <c r="E792" s="27"/>
      <c r="F792" s="2"/>
      <c r="G792" s="1"/>
      <c r="H792" s="2"/>
      <c r="I792" s="2"/>
      <c r="J792" s="2"/>
      <c r="K792" s="2"/>
      <c r="L792" s="2"/>
      <c r="M792" s="2"/>
      <c r="N792" s="2"/>
      <c r="O792" s="2"/>
      <c r="P792" s="2"/>
      <c r="Q792" s="2"/>
      <c r="R792" s="2"/>
      <c r="S792" s="2"/>
      <c r="T792" s="2"/>
      <c r="U792" s="2"/>
      <c r="V792" s="2"/>
      <c r="W792" s="2"/>
      <c r="X792" s="2"/>
      <c r="Y792" s="2"/>
      <c r="Z792" s="2"/>
    </row>
    <row r="793" spans="1:26" ht="13.5" customHeight="1" x14ac:dyDescent="0.25">
      <c r="A793" s="25"/>
      <c r="B793" s="2"/>
      <c r="C793" s="2"/>
      <c r="D793" s="26"/>
      <c r="E793" s="27"/>
      <c r="F793" s="2"/>
      <c r="G793" s="1"/>
      <c r="H793" s="2"/>
      <c r="I793" s="2"/>
      <c r="J793" s="2"/>
      <c r="K793" s="2"/>
      <c r="L793" s="2"/>
      <c r="M793" s="2"/>
      <c r="N793" s="2"/>
      <c r="O793" s="2"/>
      <c r="P793" s="2"/>
      <c r="Q793" s="2"/>
      <c r="R793" s="2"/>
      <c r="S793" s="2"/>
      <c r="T793" s="2"/>
      <c r="U793" s="2"/>
      <c r="V793" s="2"/>
      <c r="W793" s="2"/>
      <c r="X793" s="2"/>
      <c r="Y793" s="2"/>
      <c r="Z793" s="2"/>
    </row>
    <row r="794" spans="1:26" ht="13.5" customHeight="1" x14ac:dyDescent="0.25">
      <c r="A794" s="25"/>
      <c r="B794" s="2"/>
      <c r="C794" s="2"/>
      <c r="D794" s="26"/>
      <c r="E794" s="27"/>
      <c r="F794" s="2"/>
      <c r="G794" s="1"/>
      <c r="H794" s="2"/>
      <c r="I794" s="2"/>
      <c r="J794" s="2"/>
      <c r="K794" s="2"/>
      <c r="L794" s="2"/>
      <c r="M794" s="2"/>
      <c r="N794" s="2"/>
      <c r="O794" s="2"/>
      <c r="P794" s="2"/>
      <c r="Q794" s="2"/>
      <c r="R794" s="2"/>
      <c r="S794" s="2"/>
      <c r="T794" s="2"/>
      <c r="U794" s="2"/>
      <c r="V794" s="2"/>
      <c r="W794" s="2"/>
      <c r="X794" s="2"/>
      <c r="Y794" s="2"/>
      <c r="Z794" s="2"/>
    </row>
    <row r="795" spans="1:26" ht="13.5" customHeight="1" x14ac:dyDescent="0.25">
      <c r="A795" s="25"/>
      <c r="B795" s="2"/>
      <c r="C795" s="2"/>
      <c r="D795" s="26"/>
      <c r="E795" s="27"/>
      <c r="F795" s="2"/>
      <c r="G795" s="1"/>
      <c r="H795" s="2"/>
      <c r="I795" s="2"/>
      <c r="J795" s="2"/>
      <c r="K795" s="2"/>
      <c r="L795" s="2"/>
      <c r="M795" s="2"/>
      <c r="N795" s="2"/>
      <c r="O795" s="2"/>
      <c r="P795" s="2"/>
      <c r="Q795" s="2"/>
      <c r="R795" s="2"/>
      <c r="S795" s="2"/>
      <c r="T795" s="2"/>
      <c r="U795" s="2"/>
      <c r="V795" s="2"/>
      <c r="W795" s="2"/>
      <c r="X795" s="2"/>
      <c r="Y795" s="2"/>
      <c r="Z795" s="2"/>
    </row>
    <row r="796" spans="1:26" ht="13.5" customHeight="1" x14ac:dyDescent="0.25">
      <c r="A796" s="25"/>
      <c r="B796" s="2"/>
      <c r="C796" s="2"/>
      <c r="D796" s="26"/>
      <c r="E796" s="27"/>
      <c r="F796" s="2"/>
      <c r="G796" s="1"/>
      <c r="H796" s="2"/>
      <c r="I796" s="2"/>
      <c r="J796" s="2"/>
      <c r="K796" s="2"/>
      <c r="L796" s="2"/>
      <c r="M796" s="2"/>
      <c r="N796" s="2"/>
      <c r="O796" s="2"/>
      <c r="P796" s="2"/>
      <c r="Q796" s="2"/>
      <c r="R796" s="2"/>
      <c r="S796" s="2"/>
      <c r="T796" s="2"/>
      <c r="U796" s="2"/>
      <c r="V796" s="2"/>
      <c r="W796" s="2"/>
      <c r="X796" s="2"/>
      <c r="Y796" s="2"/>
      <c r="Z796" s="2"/>
    </row>
    <row r="797" spans="1:26" ht="13.5" customHeight="1" x14ac:dyDescent="0.25">
      <c r="A797" s="25"/>
      <c r="B797" s="2"/>
      <c r="C797" s="2"/>
      <c r="D797" s="26"/>
      <c r="E797" s="27"/>
      <c r="F797" s="2"/>
      <c r="G797" s="1"/>
      <c r="H797" s="2"/>
      <c r="I797" s="2"/>
      <c r="J797" s="2"/>
      <c r="K797" s="2"/>
      <c r="L797" s="2"/>
      <c r="M797" s="2"/>
      <c r="N797" s="2"/>
      <c r="O797" s="2"/>
      <c r="P797" s="2"/>
      <c r="Q797" s="2"/>
      <c r="R797" s="2"/>
      <c r="S797" s="2"/>
      <c r="T797" s="2"/>
      <c r="U797" s="2"/>
      <c r="V797" s="2"/>
      <c r="W797" s="2"/>
      <c r="X797" s="2"/>
      <c r="Y797" s="2"/>
      <c r="Z797" s="2"/>
    </row>
    <row r="798" spans="1:26" ht="13.5" customHeight="1" x14ac:dyDescent="0.25">
      <c r="A798" s="25"/>
      <c r="B798" s="2"/>
      <c r="C798" s="2"/>
      <c r="D798" s="26"/>
      <c r="E798" s="27"/>
      <c r="F798" s="2"/>
      <c r="G798" s="1"/>
      <c r="H798" s="2"/>
      <c r="I798" s="2"/>
      <c r="J798" s="2"/>
      <c r="K798" s="2"/>
      <c r="L798" s="2"/>
      <c r="M798" s="2"/>
      <c r="N798" s="2"/>
      <c r="O798" s="2"/>
      <c r="P798" s="2"/>
      <c r="Q798" s="2"/>
      <c r="R798" s="2"/>
      <c r="S798" s="2"/>
      <c r="T798" s="2"/>
      <c r="U798" s="2"/>
      <c r="V798" s="2"/>
      <c r="W798" s="2"/>
      <c r="X798" s="2"/>
      <c r="Y798" s="2"/>
      <c r="Z798" s="2"/>
    </row>
    <row r="799" spans="1:26" ht="13.5" customHeight="1" x14ac:dyDescent="0.25">
      <c r="A799" s="25"/>
      <c r="B799" s="2"/>
      <c r="C799" s="2"/>
      <c r="D799" s="26"/>
      <c r="E799" s="27"/>
      <c r="F799" s="2"/>
      <c r="G799" s="1"/>
      <c r="H799" s="2"/>
      <c r="I799" s="2"/>
      <c r="J799" s="2"/>
      <c r="K799" s="2"/>
      <c r="L799" s="2"/>
      <c r="M799" s="2"/>
      <c r="N799" s="2"/>
      <c r="O799" s="2"/>
      <c r="P799" s="2"/>
      <c r="Q799" s="2"/>
      <c r="R799" s="2"/>
      <c r="S799" s="2"/>
      <c r="T799" s="2"/>
      <c r="U799" s="2"/>
      <c r="V799" s="2"/>
      <c r="W799" s="2"/>
      <c r="X799" s="2"/>
      <c r="Y799" s="2"/>
      <c r="Z799" s="2"/>
    </row>
    <row r="800" spans="1:26" ht="13.5" customHeight="1" x14ac:dyDescent="0.25">
      <c r="A800" s="25"/>
      <c r="B800" s="2"/>
      <c r="C800" s="2"/>
      <c r="D800" s="26"/>
      <c r="E800" s="27"/>
      <c r="F800" s="2"/>
      <c r="G800" s="1"/>
      <c r="H800" s="2"/>
      <c r="I800" s="2"/>
      <c r="J800" s="2"/>
      <c r="K800" s="2"/>
      <c r="L800" s="2"/>
      <c r="M800" s="2"/>
      <c r="N800" s="2"/>
      <c r="O800" s="2"/>
      <c r="P800" s="2"/>
      <c r="Q800" s="2"/>
      <c r="R800" s="2"/>
      <c r="S800" s="2"/>
      <c r="T800" s="2"/>
      <c r="U800" s="2"/>
      <c r="V800" s="2"/>
      <c r="W800" s="2"/>
      <c r="X800" s="2"/>
      <c r="Y800" s="2"/>
      <c r="Z800" s="2"/>
    </row>
    <row r="801" spans="1:26" ht="13.5" customHeight="1" x14ac:dyDescent="0.25">
      <c r="A801" s="25"/>
      <c r="B801" s="2"/>
      <c r="C801" s="2"/>
      <c r="D801" s="26"/>
      <c r="E801" s="27"/>
      <c r="F801" s="2"/>
      <c r="G801" s="1"/>
      <c r="H801" s="2"/>
      <c r="I801" s="2"/>
      <c r="J801" s="2"/>
      <c r="K801" s="2"/>
      <c r="L801" s="2"/>
      <c r="M801" s="2"/>
      <c r="N801" s="2"/>
      <c r="O801" s="2"/>
      <c r="P801" s="2"/>
      <c r="Q801" s="2"/>
      <c r="R801" s="2"/>
      <c r="S801" s="2"/>
      <c r="T801" s="2"/>
      <c r="U801" s="2"/>
      <c r="V801" s="2"/>
      <c r="W801" s="2"/>
      <c r="X801" s="2"/>
      <c r="Y801" s="2"/>
      <c r="Z801" s="2"/>
    </row>
    <row r="802" spans="1:26" ht="13.5" customHeight="1" x14ac:dyDescent="0.25">
      <c r="A802" s="25"/>
      <c r="B802" s="2"/>
      <c r="C802" s="2"/>
      <c r="D802" s="26"/>
      <c r="E802" s="27"/>
      <c r="F802" s="2"/>
      <c r="G802" s="1"/>
      <c r="H802" s="2"/>
      <c r="I802" s="2"/>
      <c r="J802" s="2"/>
      <c r="K802" s="2"/>
      <c r="L802" s="2"/>
      <c r="M802" s="2"/>
      <c r="N802" s="2"/>
      <c r="O802" s="2"/>
      <c r="P802" s="2"/>
      <c r="Q802" s="2"/>
      <c r="R802" s="2"/>
      <c r="S802" s="2"/>
      <c r="T802" s="2"/>
      <c r="U802" s="2"/>
      <c r="V802" s="2"/>
      <c r="W802" s="2"/>
      <c r="X802" s="2"/>
      <c r="Y802" s="2"/>
      <c r="Z802" s="2"/>
    </row>
    <row r="803" spans="1:26" ht="13.5" customHeight="1" x14ac:dyDescent="0.25">
      <c r="A803" s="25"/>
      <c r="B803" s="2"/>
      <c r="C803" s="2"/>
      <c r="D803" s="26"/>
      <c r="E803" s="27"/>
      <c r="F803" s="2"/>
      <c r="G803" s="1"/>
      <c r="H803" s="2"/>
      <c r="I803" s="2"/>
      <c r="J803" s="2"/>
      <c r="K803" s="2"/>
      <c r="L803" s="2"/>
      <c r="M803" s="2"/>
      <c r="N803" s="2"/>
      <c r="O803" s="2"/>
      <c r="P803" s="2"/>
      <c r="Q803" s="2"/>
      <c r="R803" s="2"/>
      <c r="S803" s="2"/>
      <c r="T803" s="2"/>
      <c r="U803" s="2"/>
      <c r="V803" s="2"/>
      <c r="W803" s="2"/>
      <c r="X803" s="2"/>
      <c r="Y803" s="2"/>
      <c r="Z803" s="2"/>
    </row>
    <row r="804" spans="1:26" ht="13.5" customHeight="1" x14ac:dyDescent="0.25">
      <c r="A804" s="25"/>
      <c r="B804" s="2"/>
      <c r="C804" s="2"/>
      <c r="D804" s="26"/>
      <c r="E804" s="27"/>
      <c r="F804" s="2"/>
      <c r="G804" s="1"/>
      <c r="H804" s="2"/>
      <c r="I804" s="2"/>
      <c r="J804" s="2"/>
      <c r="K804" s="2"/>
      <c r="L804" s="2"/>
      <c r="M804" s="2"/>
      <c r="N804" s="2"/>
      <c r="O804" s="2"/>
      <c r="P804" s="2"/>
      <c r="Q804" s="2"/>
      <c r="R804" s="2"/>
      <c r="S804" s="2"/>
      <c r="T804" s="2"/>
      <c r="U804" s="2"/>
      <c r="V804" s="2"/>
      <c r="W804" s="2"/>
      <c r="X804" s="2"/>
      <c r="Y804" s="2"/>
      <c r="Z804" s="2"/>
    </row>
    <row r="805" spans="1:26" ht="13.5" customHeight="1" x14ac:dyDescent="0.25">
      <c r="A805" s="25"/>
      <c r="B805" s="2"/>
      <c r="C805" s="2"/>
      <c r="D805" s="26"/>
      <c r="E805" s="27"/>
      <c r="F805" s="2"/>
      <c r="G805" s="1"/>
      <c r="H805" s="2"/>
      <c r="I805" s="2"/>
      <c r="J805" s="2"/>
      <c r="K805" s="2"/>
      <c r="L805" s="2"/>
      <c r="M805" s="2"/>
      <c r="N805" s="2"/>
      <c r="O805" s="2"/>
      <c r="P805" s="2"/>
      <c r="Q805" s="2"/>
      <c r="R805" s="2"/>
      <c r="S805" s="2"/>
      <c r="T805" s="2"/>
      <c r="U805" s="2"/>
      <c r="V805" s="2"/>
      <c r="W805" s="2"/>
      <c r="X805" s="2"/>
      <c r="Y805" s="2"/>
      <c r="Z805" s="2"/>
    </row>
    <row r="806" spans="1:26" ht="13.5" customHeight="1" x14ac:dyDescent="0.25">
      <c r="A806" s="25"/>
      <c r="B806" s="2"/>
      <c r="C806" s="2"/>
      <c r="D806" s="26"/>
      <c r="E806" s="27"/>
      <c r="F806" s="2"/>
      <c r="G806" s="1"/>
      <c r="H806" s="2"/>
      <c r="I806" s="2"/>
      <c r="J806" s="2"/>
      <c r="K806" s="2"/>
      <c r="L806" s="2"/>
      <c r="M806" s="2"/>
      <c r="N806" s="2"/>
      <c r="O806" s="2"/>
      <c r="P806" s="2"/>
      <c r="Q806" s="2"/>
      <c r="R806" s="2"/>
      <c r="S806" s="2"/>
      <c r="T806" s="2"/>
      <c r="U806" s="2"/>
      <c r="V806" s="2"/>
      <c r="W806" s="2"/>
      <c r="X806" s="2"/>
      <c r="Y806" s="2"/>
      <c r="Z806" s="2"/>
    </row>
    <row r="807" spans="1:26" ht="13.5" customHeight="1" x14ac:dyDescent="0.25">
      <c r="A807" s="25"/>
      <c r="B807" s="2"/>
      <c r="C807" s="2"/>
      <c r="D807" s="26"/>
      <c r="E807" s="27"/>
      <c r="F807" s="2"/>
      <c r="G807" s="1"/>
      <c r="H807" s="2"/>
      <c r="I807" s="2"/>
      <c r="J807" s="2"/>
      <c r="K807" s="2"/>
      <c r="L807" s="2"/>
      <c r="M807" s="2"/>
      <c r="N807" s="2"/>
      <c r="O807" s="2"/>
      <c r="P807" s="2"/>
      <c r="Q807" s="2"/>
      <c r="R807" s="2"/>
      <c r="S807" s="2"/>
      <c r="T807" s="2"/>
      <c r="U807" s="2"/>
      <c r="V807" s="2"/>
      <c r="W807" s="2"/>
      <c r="X807" s="2"/>
      <c r="Y807" s="2"/>
      <c r="Z807" s="2"/>
    </row>
    <row r="808" spans="1:26" ht="13.5" customHeight="1" x14ac:dyDescent="0.25">
      <c r="A808" s="25"/>
      <c r="B808" s="2"/>
      <c r="C808" s="2"/>
      <c r="D808" s="26"/>
      <c r="E808" s="27"/>
      <c r="F808" s="2"/>
      <c r="G808" s="1"/>
      <c r="H808" s="2"/>
      <c r="I808" s="2"/>
      <c r="J808" s="2"/>
      <c r="K808" s="2"/>
      <c r="L808" s="2"/>
      <c r="M808" s="2"/>
      <c r="N808" s="2"/>
      <c r="O808" s="2"/>
      <c r="P808" s="2"/>
      <c r="Q808" s="2"/>
      <c r="R808" s="2"/>
      <c r="S808" s="2"/>
      <c r="T808" s="2"/>
      <c r="U808" s="2"/>
      <c r="V808" s="2"/>
      <c r="W808" s="2"/>
      <c r="X808" s="2"/>
      <c r="Y808" s="2"/>
      <c r="Z808" s="2"/>
    </row>
    <row r="809" spans="1:26" ht="13.5" customHeight="1" x14ac:dyDescent="0.25">
      <c r="A809" s="25"/>
      <c r="B809" s="2"/>
      <c r="C809" s="2"/>
      <c r="D809" s="26"/>
      <c r="E809" s="27"/>
      <c r="F809" s="2"/>
      <c r="G809" s="1"/>
      <c r="H809" s="2"/>
      <c r="I809" s="2"/>
      <c r="J809" s="2"/>
      <c r="K809" s="2"/>
      <c r="L809" s="2"/>
      <c r="M809" s="2"/>
      <c r="N809" s="2"/>
      <c r="O809" s="2"/>
      <c r="P809" s="2"/>
      <c r="Q809" s="2"/>
      <c r="R809" s="2"/>
      <c r="S809" s="2"/>
      <c r="T809" s="2"/>
      <c r="U809" s="2"/>
      <c r="V809" s="2"/>
      <c r="W809" s="2"/>
      <c r="X809" s="2"/>
      <c r="Y809" s="2"/>
      <c r="Z809" s="2"/>
    </row>
    <row r="810" spans="1:26" ht="13.5" customHeight="1" x14ac:dyDescent="0.25">
      <c r="A810" s="25"/>
      <c r="B810" s="2"/>
      <c r="C810" s="2"/>
      <c r="D810" s="26"/>
      <c r="E810" s="27"/>
      <c r="F810" s="2"/>
      <c r="G810" s="1"/>
      <c r="H810" s="2"/>
      <c r="I810" s="2"/>
      <c r="J810" s="2"/>
      <c r="K810" s="2"/>
      <c r="L810" s="2"/>
      <c r="M810" s="2"/>
      <c r="N810" s="2"/>
      <c r="O810" s="2"/>
      <c r="P810" s="2"/>
      <c r="Q810" s="2"/>
      <c r="R810" s="2"/>
      <c r="S810" s="2"/>
      <c r="T810" s="2"/>
      <c r="U810" s="2"/>
      <c r="V810" s="2"/>
      <c r="W810" s="2"/>
      <c r="X810" s="2"/>
      <c r="Y810" s="2"/>
      <c r="Z810" s="2"/>
    </row>
    <row r="811" spans="1:26" ht="13.5" customHeight="1" x14ac:dyDescent="0.25">
      <c r="A811" s="25"/>
      <c r="B811" s="2"/>
      <c r="C811" s="2"/>
      <c r="D811" s="26"/>
      <c r="E811" s="27"/>
      <c r="F811" s="2"/>
      <c r="G811" s="1"/>
      <c r="H811" s="2"/>
      <c r="I811" s="2"/>
      <c r="J811" s="2"/>
      <c r="K811" s="2"/>
      <c r="L811" s="2"/>
      <c r="M811" s="2"/>
      <c r="N811" s="2"/>
      <c r="O811" s="2"/>
      <c r="P811" s="2"/>
      <c r="Q811" s="2"/>
      <c r="R811" s="2"/>
      <c r="S811" s="2"/>
      <c r="T811" s="2"/>
      <c r="U811" s="2"/>
      <c r="V811" s="2"/>
      <c r="W811" s="2"/>
      <c r="X811" s="2"/>
      <c r="Y811" s="2"/>
      <c r="Z811" s="2"/>
    </row>
    <row r="812" spans="1:26" ht="13.5" customHeight="1" x14ac:dyDescent="0.25">
      <c r="A812" s="25"/>
      <c r="B812" s="2"/>
      <c r="C812" s="2"/>
      <c r="D812" s="26"/>
      <c r="E812" s="27"/>
      <c r="F812" s="2"/>
      <c r="G812" s="1"/>
      <c r="H812" s="2"/>
      <c r="I812" s="2"/>
      <c r="J812" s="2"/>
      <c r="K812" s="2"/>
      <c r="L812" s="2"/>
      <c r="M812" s="2"/>
      <c r="N812" s="2"/>
      <c r="O812" s="2"/>
      <c r="P812" s="2"/>
      <c r="Q812" s="2"/>
      <c r="R812" s="2"/>
      <c r="S812" s="2"/>
      <c r="T812" s="2"/>
      <c r="U812" s="2"/>
      <c r="V812" s="2"/>
      <c r="W812" s="2"/>
      <c r="X812" s="2"/>
      <c r="Y812" s="2"/>
      <c r="Z812" s="2"/>
    </row>
    <row r="813" spans="1:26" ht="13.5" customHeight="1" x14ac:dyDescent="0.25">
      <c r="A813" s="25"/>
      <c r="B813" s="2"/>
      <c r="C813" s="2"/>
      <c r="D813" s="26"/>
      <c r="E813" s="27"/>
      <c r="F813" s="2"/>
      <c r="G813" s="1"/>
      <c r="H813" s="2"/>
      <c r="I813" s="2"/>
      <c r="J813" s="2"/>
      <c r="K813" s="2"/>
      <c r="L813" s="2"/>
      <c r="M813" s="2"/>
      <c r="N813" s="2"/>
      <c r="O813" s="2"/>
      <c r="P813" s="2"/>
      <c r="Q813" s="2"/>
      <c r="R813" s="2"/>
      <c r="S813" s="2"/>
      <c r="T813" s="2"/>
      <c r="U813" s="2"/>
      <c r="V813" s="2"/>
      <c r="W813" s="2"/>
      <c r="X813" s="2"/>
      <c r="Y813" s="2"/>
      <c r="Z813" s="2"/>
    </row>
    <row r="814" spans="1:26" ht="13.5" customHeight="1" x14ac:dyDescent="0.25">
      <c r="A814" s="25"/>
      <c r="B814" s="2"/>
      <c r="C814" s="2"/>
      <c r="D814" s="26"/>
      <c r="E814" s="27"/>
      <c r="F814" s="2"/>
      <c r="G814" s="1"/>
      <c r="H814" s="2"/>
      <c r="I814" s="2"/>
      <c r="J814" s="2"/>
      <c r="K814" s="2"/>
      <c r="L814" s="2"/>
      <c r="M814" s="2"/>
      <c r="N814" s="2"/>
      <c r="O814" s="2"/>
      <c r="P814" s="2"/>
      <c r="Q814" s="2"/>
      <c r="R814" s="2"/>
      <c r="S814" s="2"/>
      <c r="T814" s="2"/>
      <c r="U814" s="2"/>
      <c r="V814" s="2"/>
      <c r="W814" s="2"/>
      <c r="X814" s="2"/>
      <c r="Y814" s="2"/>
      <c r="Z814" s="2"/>
    </row>
    <row r="815" spans="1:26" ht="13.5" customHeight="1" x14ac:dyDescent="0.25">
      <c r="A815" s="25"/>
      <c r="B815" s="2"/>
      <c r="C815" s="2"/>
      <c r="D815" s="26"/>
      <c r="E815" s="27"/>
      <c r="F815" s="2"/>
      <c r="G815" s="1"/>
      <c r="H815" s="2"/>
      <c r="I815" s="2"/>
      <c r="J815" s="2"/>
      <c r="K815" s="2"/>
      <c r="L815" s="2"/>
      <c r="M815" s="2"/>
      <c r="N815" s="2"/>
      <c r="O815" s="2"/>
      <c r="P815" s="2"/>
      <c r="Q815" s="2"/>
      <c r="R815" s="2"/>
      <c r="S815" s="2"/>
      <c r="T815" s="2"/>
      <c r="U815" s="2"/>
      <c r="V815" s="2"/>
      <c r="W815" s="2"/>
      <c r="X815" s="2"/>
      <c r="Y815" s="2"/>
      <c r="Z815" s="2"/>
    </row>
    <row r="816" spans="1:26" ht="13.5" customHeight="1" x14ac:dyDescent="0.25">
      <c r="A816" s="25"/>
      <c r="B816" s="2"/>
      <c r="C816" s="2"/>
      <c r="D816" s="26"/>
      <c r="E816" s="27"/>
      <c r="F816" s="2"/>
      <c r="G816" s="1"/>
      <c r="H816" s="2"/>
      <c r="I816" s="2"/>
      <c r="J816" s="2"/>
      <c r="K816" s="2"/>
      <c r="L816" s="2"/>
      <c r="M816" s="2"/>
      <c r="N816" s="2"/>
      <c r="O816" s="2"/>
      <c r="P816" s="2"/>
      <c r="Q816" s="2"/>
      <c r="R816" s="2"/>
      <c r="S816" s="2"/>
      <c r="T816" s="2"/>
      <c r="U816" s="2"/>
      <c r="V816" s="2"/>
      <c r="W816" s="2"/>
      <c r="X816" s="2"/>
      <c r="Y816" s="2"/>
      <c r="Z816" s="2"/>
    </row>
    <row r="817" spans="1:26" ht="13.5" customHeight="1" x14ac:dyDescent="0.25">
      <c r="A817" s="25"/>
      <c r="B817" s="2"/>
      <c r="C817" s="2"/>
      <c r="D817" s="26"/>
      <c r="E817" s="27"/>
      <c r="F817" s="2"/>
      <c r="G817" s="1"/>
      <c r="H817" s="2"/>
      <c r="I817" s="2"/>
      <c r="J817" s="2"/>
      <c r="K817" s="2"/>
      <c r="L817" s="2"/>
      <c r="M817" s="2"/>
      <c r="N817" s="2"/>
      <c r="O817" s="2"/>
      <c r="P817" s="2"/>
      <c r="Q817" s="2"/>
      <c r="R817" s="2"/>
      <c r="S817" s="2"/>
      <c r="T817" s="2"/>
      <c r="U817" s="2"/>
      <c r="V817" s="2"/>
      <c r="W817" s="2"/>
      <c r="X817" s="2"/>
      <c r="Y817" s="2"/>
      <c r="Z817" s="2"/>
    </row>
    <row r="818" spans="1:26" ht="13.5" customHeight="1" x14ac:dyDescent="0.25">
      <c r="A818" s="25"/>
      <c r="B818" s="2"/>
      <c r="C818" s="2"/>
      <c r="D818" s="26"/>
      <c r="E818" s="27"/>
      <c r="F818" s="2"/>
      <c r="G818" s="1"/>
      <c r="H818" s="2"/>
      <c r="I818" s="2"/>
      <c r="J818" s="2"/>
      <c r="K818" s="2"/>
      <c r="L818" s="2"/>
      <c r="M818" s="2"/>
      <c r="N818" s="2"/>
      <c r="O818" s="2"/>
      <c r="P818" s="2"/>
      <c r="Q818" s="2"/>
      <c r="R818" s="2"/>
      <c r="S818" s="2"/>
      <c r="T818" s="2"/>
      <c r="U818" s="2"/>
      <c r="V818" s="2"/>
      <c r="W818" s="2"/>
      <c r="X818" s="2"/>
      <c r="Y818" s="2"/>
      <c r="Z818" s="2"/>
    </row>
    <row r="819" spans="1:26" ht="13.5" customHeight="1" x14ac:dyDescent="0.25">
      <c r="A819" s="25"/>
      <c r="B819" s="2"/>
      <c r="C819" s="2"/>
      <c r="D819" s="26"/>
      <c r="E819" s="27"/>
      <c r="F819" s="2"/>
      <c r="G819" s="1"/>
      <c r="H819" s="2"/>
      <c r="I819" s="2"/>
      <c r="J819" s="2"/>
      <c r="K819" s="2"/>
      <c r="L819" s="2"/>
      <c r="M819" s="2"/>
      <c r="N819" s="2"/>
      <c r="O819" s="2"/>
      <c r="P819" s="2"/>
      <c r="Q819" s="2"/>
      <c r="R819" s="2"/>
      <c r="S819" s="2"/>
      <c r="T819" s="2"/>
      <c r="U819" s="2"/>
      <c r="V819" s="2"/>
      <c r="W819" s="2"/>
      <c r="X819" s="2"/>
      <c r="Y819" s="2"/>
      <c r="Z819" s="2"/>
    </row>
    <row r="820" spans="1:26" ht="13.5" customHeight="1" x14ac:dyDescent="0.25">
      <c r="A820" s="25"/>
      <c r="B820" s="2"/>
      <c r="C820" s="2"/>
      <c r="D820" s="26"/>
      <c r="E820" s="27"/>
      <c r="F820" s="2"/>
      <c r="G820" s="1"/>
      <c r="H820" s="2"/>
      <c r="I820" s="2"/>
      <c r="J820" s="2"/>
      <c r="K820" s="2"/>
      <c r="L820" s="2"/>
      <c r="M820" s="2"/>
      <c r="N820" s="2"/>
      <c r="O820" s="2"/>
      <c r="P820" s="2"/>
      <c r="Q820" s="2"/>
      <c r="R820" s="2"/>
      <c r="S820" s="2"/>
      <c r="T820" s="2"/>
      <c r="U820" s="2"/>
      <c r="V820" s="2"/>
      <c r="W820" s="2"/>
      <c r="X820" s="2"/>
      <c r="Y820" s="2"/>
      <c r="Z820" s="2"/>
    </row>
    <row r="821" spans="1:26" ht="13.5" customHeight="1" x14ac:dyDescent="0.25">
      <c r="A821" s="25"/>
      <c r="B821" s="2"/>
      <c r="C821" s="2"/>
      <c r="D821" s="26"/>
      <c r="E821" s="27"/>
      <c r="F821" s="2"/>
      <c r="G821" s="1"/>
      <c r="H821" s="2"/>
      <c r="I821" s="2"/>
      <c r="J821" s="2"/>
      <c r="K821" s="2"/>
      <c r="L821" s="2"/>
      <c r="M821" s="2"/>
      <c r="N821" s="2"/>
      <c r="O821" s="2"/>
      <c r="P821" s="2"/>
      <c r="Q821" s="2"/>
      <c r="R821" s="2"/>
      <c r="S821" s="2"/>
      <c r="T821" s="2"/>
      <c r="U821" s="2"/>
      <c r="V821" s="2"/>
      <c r="W821" s="2"/>
      <c r="X821" s="2"/>
      <c r="Y821" s="2"/>
      <c r="Z821" s="2"/>
    </row>
    <row r="822" spans="1:26" ht="13.5" customHeight="1" x14ac:dyDescent="0.25">
      <c r="A822" s="25"/>
      <c r="B822" s="2"/>
      <c r="C822" s="2"/>
      <c r="D822" s="26"/>
      <c r="E822" s="27"/>
      <c r="F822" s="2"/>
      <c r="G822" s="1"/>
      <c r="H822" s="2"/>
      <c r="I822" s="2"/>
      <c r="J822" s="2"/>
      <c r="K822" s="2"/>
      <c r="L822" s="2"/>
      <c r="M822" s="2"/>
      <c r="N822" s="2"/>
      <c r="O822" s="2"/>
      <c r="P822" s="2"/>
      <c r="Q822" s="2"/>
      <c r="R822" s="2"/>
      <c r="S822" s="2"/>
      <c r="T822" s="2"/>
      <c r="U822" s="2"/>
      <c r="V822" s="2"/>
      <c r="W822" s="2"/>
      <c r="X822" s="2"/>
      <c r="Y822" s="2"/>
      <c r="Z822" s="2"/>
    </row>
    <row r="823" spans="1:26" ht="13.5" customHeight="1" x14ac:dyDescent="0.25">
      <c r="A823" s="25"/>
      <c r="B823" s="2"/>
      <c r="C823" s="2"/>
      <c r="D823" s="26"/>
      <c r="E823" s="27"/>
      <c r="F823" s="2"/>
      <c r="G823" s="1"/>
      <c r="H823" s="2"/>
      <c r="I823" s="2"/>
      <c r="J823" s="2"/>
      <c r="K823" s="2"/>
      <c r="L823" s="2"/>
      <c r="M823" s="2"/>
      <c r="N823" s="2"/>
      <c r="O823" s="2"/>
      <c r="P823" s="2"/>
      <c r="Q823" s="2"/>
      <c r="R823" s="2"/>
      <c r="S823" s="2"/>
      <c r="T823" s="2"/>
      <c r="U823" s="2"/>
      <c r="V823" s="2"/>
      <c r="W823" s="2"/>
      <c r="X823" s="2"/>
      <c r="Y823" s="2"/>
      <c r="Z823" s="2"/>
    </row>
    <row r="824" spans="1:26" ht="13.5" customHeight="1" x14ac:dyDescent="0.25">
      <c r="A824" s="25"/>
      <c r="B824" s="2"/>
      <c r="C824" s="2"/>
      <c r="D824" s="26"/>
      <c r="E824" s="27"/>
      <c r="F824" s="2"/>
      <c r="G824" s="1"/>
      <c r="H824" s="2"/>
      <c r="I824" s="2"/>
      <c r="J824" s="2"/>
      <c r="K824" s="2"/>
      <c r="L824" s="2"/>
      <c r="M824" s="2"/>
      <c r="N824" s="2"/>
      <c r="O824" s="2"/>
      <c r="P824" s="2"/>
      <c r="Q824" s="2"/>
      <c r="R824" s="2"/>
      <c r="S824" s="2"/>
      <c r="T824" s="2"/>
      <c r="U824" s="2"/>
      <c r="V824" s="2"/>
      <c r="W824" s="2"/>
      <c r="X824" s="2"/>
      <c r="Y824" s="2"/>
      <c r="Z824" s="2"/>
    </row>
    <row r="825" spans="1:26" ht="13.5" customHeight="1" x14ac:dyDescent="0.25">
      <c r="A825" s="25"/>
      <c r="B825" s="2"/>
      <c r="C825" s="2"/>
      <c r="D825" s="26"/>
      <c r="E825" s="27"/>
      <c r="F825" s="2"/>
      <c r="G825" s="1"/>
      <c r="H825" s="2"/>
      <c r="I825" s="2"/>
      <c r="J825" s="2"/>
      <c r="K825" s="2"/>
      <c r="L825" s="2"/>
      <c r="M825" s="2"/>
      <c r="N825" s="2"/>
      <c r="O825" s="2"/>
      <c r="P825" s="2"/>
      <c r="Q825" s="2"/>
      <c r="R825" s="2"/>
      <c r="S825" s="2"/>
      <c r="T825" s="2"/>
      <c r="U825" s="2"/>
      <c r="V825" s="2"/>
      <c r="W825" s="2"/>
      <c r="X825" s="2"/>
      <c r="Y825" s="2"/>
      <c r="Z825" s="2"/>
    </row>
    <row r="826" spans="1:26" ht="13.5" customHeight="1" x14ac:dyDescent="0.25">
      <c r="A826" s="25"/>
      <c r="B826" s="2"/>
      <c r="C826" s="2"/>
      <c r="D826" s="26"/>
      <c r="E826" s="27"/>
      <c r="F826" s="2"/>
      <c r="G826" s="1"/>
      <c r="H826" s="2"/>
      <c r="I826" s="2"/>
      <c r="J826" s="2"/>
      <c r="K826" s="2"/>
      <c r="L826" s="2"/>
      <c r="M826" s="2"/>
      <c r="N826" s="2"/>
      <c r="O826" s="2"/>
      <c r="P826" s="2"/>
      <c r="Q826" s="2"/>
      <c r="R826" s="2"/>
      <c r="S826" s="2"/>
      <c r="T826" s="2"/>
      <c r="U826" s="2"/>
      <c r="V826" s="2"/>
      <c r="W826" s="2"/>
      <c r="X826" s="2"/>
      <c r="Y826" s="2"/>
      <c r="Z826" s="2"/>
    </row>
    <row r="827" spans="1:26" ht="13.5" customHeight="1" x14ac:dyDescent="0.25">
      <c r="A827" s="25"/>
      <c r="B827" s="2"/>
      <c r="C827" s="2"/>
      <c r="D827" s="26"/>
      <c r="E827" s="27"/>
      <c r="F827" s="2"/>
      <c r="G827" s="1"/>
      <c r="H827" s="2"/>
      <c r="I827" s="2"/>
      <c r="J827" s="2"/>
      <c r="K827" s="2"/>
      <c r="L827" s="2"/>
      <c r="M827" s="2"/>
      <c r="N827" s="2"/>
      <c r="O827" s="2"/>
      <c r="P827" s="2"/>
      <c r="Q827" s="2"/>
      <c r="R827" s="2"/>
      <c r="S827" s="2"/>
      <c r="T827" s="2"/>
      <c r="U827" s="2"/>
      <c r="V827" s="2"/>
      <c r="W827" s="2"/>
      <c r="X827" s="2"/>
      <c r="Y827" s="2"/>
      <c r="Z827" s="2"/>
    </row>
    <row r="828" spans="1:26" ht="13.5" customHeight="1" x14ac:dyDescent="0.25">
      <c r="A828" s="25"/>
      <c r="B828" s="2"/>
      <c r="C828" s="2"/>
      <c r="D828" s="26"/>
      <c r="E828" s="27"/>
      <c r="F828" s="2"/>
      <c r="G828" s="1"/>
      <c r="H828" s="2"/>
      <c r="I828" s="2"/>
      <c r="J828" s="2"/>
      <c r="K828" s="2"/>
      <c r="L828" s="2"/>
      <c r="M828" s="2"/>
      <c r="N828" s="2"/>
      <c r="O828" s="2"/>
      <c r="P828" s="2"/>
      <c r="Q828" s="2"/>
      <c r="R828" s="2"/>
      <c r="S828" s="2"/>
      <c r="T828" s="2"/>
      <c r="U828" s="2"/>
      <c r="V828" s="2"/>
      <c r="W828" s="2"/>
      <c r="X828" s="2"/>
      <c r="Y828" s="2"/>
      <c r="Z828" s="2"/>
    </row>
    <row r="829" spans="1:26" ht="13.5" customHeight="1" x14ac:dyDescent="0.25">
      <c r="A829" s="25"/>
      <c r="B829" s="2"/>
      <c r="C829" s="2"/>
      <c r="D829" s="26"/>
      <c r="E829" s="27"/>
      <c r="F829" s="2"/>
      <c r="G829" s="1"/>
      <c r="H829" s="2"/>
      <c r="I829" s="2"/>
      <c r="J829" s="2"/>
      <c r="K829" s="2"/>
      <c r="L829" s="2"/>
      <c r="M829" s="2"/>
      <c r="N829" s="2"/>
      <c r="O829" s="2"/>
      <c r="P829" s="2"/>
      <c r="Q829" s="2"/>
      <c r="R829" s="2"/>
      <c r="S829" s="2"/>
      <c r="T829" s="2"/>
      <c r="U829" s="2"/>
      <c r="V829" s="2"/>
      <c r="W829" s="2"/>
      <c r="X829" s="2"/>
      <c r="Y829" s="2"/>
      <c r="Z829" s="2"/>
    </row>
    <row r="830" spans="1:26" ht="13.5" customHeight="1" x14ac:dyDescent="0.25">
      <c r="A830" s="25"/>
      <c r="B830" s="2"/>
      <c r="C830" s="2"/>
      <c r="D830" s="26"/>
      <c r="E830" s="27"/>
      <c r="F830" s="2"/>
      <c r="G830" s="1"/>
      <c r="H830" s="2"/>
      <c r="I830" s="2"/>
      <c r="J830" s="2"/>
      <c r="K830" s="2"/>
      <c r="L830" s="2"/>
      <c r="M830" s="2"/>
      <c r="N830" s="2"/>
      <c r="O830" s="2"/>
      <c r="P830" s="2"/>
      <c r="Q830" s="2"/>
      <c r="R830" s="2"/>
      <c r="S830" s="2"/>
      <c r="T830" s="2"/>
      <c r="U830" s="2"/>
      <c r="V830" s="2"/>
      <c r="W830" s="2"/>
      <c r="X830" s="2"/>
      <c r="Y830" s="2"/>
      <c r="Z830" s="2"/>
    </row>
    <row r="831" spans="1:26" ht="13.5" customHeight="1" x14ac:dyDescent="0.25">
      <c r="A831" s="25"/>
      <c r="B831" s="2"/>
      <c r="C831" s="2"/>
      <c r="D831" s="26"/>
      <c r="E831" s="27"/>
      <c r="F831" s="2"/>
      <c r="G831" s="1"/>
      <c r="H831" s="2"/>
      <c r="I831" s="2"/>
      <c r="J831" s="2"/>
      <c r="K831" s="2"/>
      <c r="L831" s="2"/>
      <c r="M831" s="2"/>
      <c r="N831" s="2"/>
      <c r="O831" s="2"/>
      <c r="P831" s="2"/>
      <c r="Q831" s="2"/>
      <c r="R831" s="2"/>
      <c r="S831" s="2"/>
      <c r="T831" s="2"/>
      <c r="U831" s="2"/>
      <c r="V831" s="2"/>
      <c r="W831" s="2"/>
      <c r="X831" s="2"/>
      <c r="Y831" s="2"/>
      <c r="Z831" s="2"/>
    </row>
    <row r="832" spans="1:26" ht="13.5" customHeight="1" x14ac:dyDescent="0.25">
      <c r="A832" s="25"/>
      <c r="B832" s="2"/>
      <c r="C832" s="2"/>
      <c r="D832" s="26"/>
      <c r="E832" s="27"/>
      <c r="F832" s="2"/>
      <c r="G832" s="1"/>
      <c r="H832" s="2"/>
      <c r="I832" s="2"/>
      <c r="J832" s="2"/>
      <c r="K832" s="2"/>
      <c r="L832" s="2"/>
      <c r="M832" s="2"/>
      <c r="N832" s="2"/>
      <c r="O832" s="2"/>
      <c r="P832" s="2"/>
      <c r="Q832" s="2"/>
      <c r="R832" s="2"/>
      <c r="S832" s="2"/>
      <c r="T832" s="2"/>
      <c r="U832" s="2"/>
      <c r="V832" s="2"/>
      <c r="W832" s="2"/>
      <c r="X832" s="2"/>
      <c r="Y832" s="2"/>
      <c r="Z832" s="2"/>
    </row>
    <row r="833" spans="1:26" ht="13.5" customHeight="1" x14ac:dyDescent="0.25">
      <c r="A833" s="25"/>
      <c r="B833" s="2"/>
      <c r="C833" s="2"/>
      <c r="D833" s="26"/>
      <c r="E833" s="27"/>
      <c r="F833" s="2"/>
      <c r="G833" s="1"/>
      <c r="H833" s="2"/>
      <c r="I833" s="2"/>
      <c r="J833" s="2"/>
      <c r="K833" s="2"/>
      <c r="L833" s="2"/>
      <c r="M833" s="2"/>
      <c r="N833" s="2"/>
      <c r="O833" s="2"/>
      <c r="P833" s="2"/>
      <c r="Q833" s="2"/>
      <c r="R833" s="2"/>
      <c r="S833" s="2"/>
      <c r="T833" s="2"/>
      <c r="U833" s="2"/>
      <c r="V833" s="2"/>
      <c r="W833" s="2"/>
      <c r="X833" s="2"/>
      <c r="Y833" s="2"/>
      <c r="Z833" s="2"/>
    </row>
    <row r="834" spans="1:26" ht="13.5" customHeight="1" x14ac:dyDescent="0.25">
      <c r="A834" s="25"/>
      <c r="B834" s="2"/>
      <c r="C834" s="2"/>
      <c r="D834" s="26"/>
      <c r="E834" s="27"/>
      <c r="F834" s="2"/>
      <c r="G834" s="1"/>
      <c r="H834" s="2"/>
      <c r="I834" s="2"/>
      <c r="J834" s="2"/>
      <c r="K834" s="2"/>
      <c r="L834" s="2"/>
      <c r="M834" s="2"/>
      <c r="N834" s="2"/>
      <c r="O834" s="2"/>
      <c r="P834" s="2"/>
      <c r="Q834" s="2"/>
      <c r="R834" s="2"/>
      <c r="S834" s="2"/>
      <c r="T834" s="2"/>
      <c r="U834" s="2"/>
      <c r="V834" s="2"/>
      <c r="W834" s="2"/>
      <c r="X834" s="2"/>
      <c r="Y834" s="2"/>
      <c r="Z834" s="2"/>
    </row>
    <row r="835" spans="1:26" ht="13.5" customHeight="1" x14ac:dyDescent="0.25">
      <c r="A835" s="25"/>
      <c r="B835" s="2"/>
      <c r="C835" s="2"/>
      <c r="D835" s="26"/>
      <c r="E835" s="27"/>
      <c r="F835" s="2"/>
      <c r="G835" s="1"/>
      <c r="H835" s="2"/>
      <c r="I835" s="2"/>
      <c r="J835" s="2"/>
      <c r="K835" s="2"/>
      <c r="L835" s="2"/>
      <c r="M835" s="2"/>
      <c r="N835" s="2"/>
      <c r="O835" s="2"/>
      <c r="P835" s="2"/>
      <c r="Q835" s="2"/>
      <c r="R835" s="2"/>
      <c r="S835" s="2"/>
      <c r="T835" s="2"/>
      <c r="U835" s="2"/>
      <c r="V835" s="2"/>
      <c r="W835" s="2"/>
      <c r="X835" s="2"/>
      <c r="Y835" s="2"/>
      <c r="Z835" s="2"/>
    </row>
    <row r="836" spans="1:26" ht="13.5" customHeight="1" x14ac:dyDescent="0.25">
      <c r="A836" s="25"/>
      <c r="B836" s="2"/>
      <c r="C836" s="2"/>
      <c r="D836" s="26"/>
      <c r="E836" s="27"/>
      <c r="F836" s="2"/>
      <c r="G836" s="1"/>
      <c r="H836" s="2"/>
      <c r="I836" s="2"/>
      <c r="J836" s="2"/>
      <c r="K836" s="2"/>
      <c r="L836" s="2"/>
      <c r="M836" s="2"/>
      <c r="N836" s="2"/>
      <c r="O836" s="2"/>
      <c r="P836" s="2"/>
      <c r="Q836" s="2"/>
      <c r="R836" s="2"/>
      <c r="S836" s="2"/>
      <c r="T836" s="2"/>
      <c r="U836" s="2"/>
      <c r="V836" s="2"/>
      <c r="W836" s="2"/>
      <c r="X836" s="2"/>
      <c r="Y836" s="2"/>
      <c r="Z836" s="2"/>
    </row>
    <row r="837" spans="1:26" ht="13.5" customHeight="1" x14ac:dyDescent="0.25">
      <c r="A837" s="25"/>
      <c r="B837" s="2"/>
      <c r="C837" s="2"/>
      <c r="D837" s="26"/>
      <c r="E837" s="27"/>
      <c r="F837" s="2"/>
      <c r="G837" s="1"/>
      <c r="H837" s="2"/>
      <c r="I837" s="2"/>
      <c r="J837" s="2"/>
      <c r="K837" s="2"/>
      <c r="L837" s="2"/>
      <c r="M837" s="2"/>
      <c r="N837" s="2"/>
      <c r="O837" s="2"/>
      <c r="P837" s="2"/>
      <c r="Q837" s="2"/>
      <c r="R837" s="2"/>
      <c r="S837" s="2"/>
      <c r="T837" s="2"/>
      <c r="U837" s="2"/>
      <c r="V837" s="2"/>
      <c r="W837" s="2"/>
      <c r="X837" s="2"/>
      <c r="Y837" s="2"/>
      <c r="Z837" s="2"/>
    </row>
    <row r="838" spans="1:26" ht="13.5" customHeight="1" x14ac:dyDescent="0.25">
      <c r="A838" s="25"/>
      <c r="B838" s="2"/>
      <c r="C838" s="2"/>
      <c r="D838" s="26"/>
      <c r="E838" s="27"/>
      <c r="F838" s="2"/>
      <c r="G838" s="1"/>
      <c r="H838" s="2"/>
      <c r="I838" s="2"/>
      <c r="J838" s="2"/>
      <c r="K838" s="2"/>
      <c r="L838" s="2"/>
      <c r="M838" s="2"/>
      <c r="N838" s="2"/>
      <c r="O838" s="2"/>
      <c r="P838" s="2"/>
      <c r="Q838" s="2"/>
      <c r="R838" s="2"/>
      <c r="S838" s="2"/>
      <c r="T838" s="2"/>
      <c r="U838" s="2"/>
      <c r="V838" s="2"/>
      <c r="W838" s="2"/>
      <c r="X838" s="2"/>
      <c r="Y838" s="2"/>
      <c r="Z838" s="2"/>
    </row>
    <row r="839" spans="1:26" ht="13.5" customHeight="1" x14ac:dyDescent="0.25">
      <c r="A839" s="25"/>
      <c r="B839" s="2"/>
      <c r="C839" s="2"/>
      <c r="D839" s="26"/>
      <c r="E839" s="27"/>
      <c r="F839" s="2"/>
      <c r="G839" s="1"/>
      <c r="H839" s="2"/>
      <c r="I839" s="2"/>
      <c r="J839" s="2"/>
      <c r="K839" s="2"/>
      <c r="L839" s="2"/>
      <c r="M839" s="2"/>
      <c r="N839" s="2"/>
      <c r="O839" s="2"/>
      <c r="P839" s="2"/>
      <c r="Q839" s="2"/>
      <c r="R839" s="2"/>
      <c r="S839" s="2"/>
      <c r="T839" s="2"/>
      <c r="U839" s="2"/>
      <c r="V839" s="2"/>
      <c r="W839" s="2"/>
      <c r="X839" s="2"/>
      <c r="Y839" s="2"/>
      <c r="Z839" s="2"/>
    </row>
    <row r="840" spans="1:26" ht="13.5" customHeight="1" x14ac:dyDescent="0.25">
      <c r="A840" s="25"/>
      <c r="B840" s="2"/>
      <c r="C840" s="2"/>
      <c r="D840" s="26"/>
      <c r="E840" s="27"/>
      <c r="F840" s="2"/>
      <c r="G840" s="1"/>
      <c r="H840" s="2"/>
      <c r="I840" s="2"/>
      <c r="J840" s="2"/>
      <c r="K840" s="2"/>
      <c r="L840" s="2"/>
      <c r="M840" s="2"/>
      <c r="N840" s="2"/>
      <c r="O840" s="2"/>
      <c r="P840" s="2"/>
      <c r="Q840" s="2"/>
      <c r="R840" s="2"/>
      <c r="S840" s="2"/>
      <c r="T840" s="2"/>
      <c r="U840" s="2"/>
      <c r="V840" s="2"/>
      <c r="W840" s="2"/>
      <c r="X840" s="2"/>
      <c r="Y840" s="2"/>
      <c r="Z840" s="2"/>
    </row>
    <row r="841" spans="1:26" ht="13.5" customHeight="1" x14ac:dyDescent="0.25">
      <c r="A841" s="25"/>
      <c r="B841" s="2"/>
      <c r="C841" s="2"/>
      <c r="D841" s="26"/>
      <c r="E841" s="27"/>
      <c r="F841" s="2"/>
      <c r="G841" s="1"/>
      <c r="H841" s="2"/>
      <c r="I841" s="2"/>
      <c r="J841" s="2"/>
      <c r="K841" s="2"/>
      <c r="L841" s="2"/>
      <c r="M841" s="2"/>
      <c r="N841" s="2"/>
      <c r="O841" s="2"/>
      <c r="P841" s="2"/>
      <c r="Q841" s="2"/>
      <c r="R841" s="2"/>
      <c r="S841" s="2"/>
      <c r="T841" s="2"/>
      <c r="U841" s="2"/>
      <c r="V841" s="2"/>
      <c r="W841" s="2"/>
      <c r="X841" s="2"/>
      <c r="Y841" s="2"/>
      <c r="Z841" s="2"/>
    </row>
    <row r="842" spans="1:26" ht="13.5" customHeight="1" x14ac:dyDescent="0.25">
      <c r="A842" s="25"/>
      <c r="B842" s="2"/>
      <c r="C842" s="2"/>
      <c r="D842" s="26"/>
      <c r="E842" s="27"/>
      <c r="F842" s="2"/>
      <c r="G842" s="1"/>
      <c r="H842" s="2"/>
      <c r="I842" s="2"/>
      <c r="J842" s="2"/>
      <c r="K842" s="2"/>
      <c r="L842" s="2"/>
      <c r="M842" s="2"/>
      <c r="N842" s="2"/>
      <c r="O842" s="2"/>
      <c r="P842" s="2"/>
      <c r="Q842" s="2"/>
      <c r="R842" s="2"/>
      <c r="S842" s="2"/>
      <c r="T842" s="2"/>
      <c r="U842" s="2"/>
      <c r="V842" s="2"/>
      <c r="W842" s="2"/>
      <c r="X842" s="2"/>
      <c r="Y842" s="2"/>
      <c r="Z842" s="2"/>
    </row>
    <row r="843" spans="1:26" ht="13.5" customHeight="1" x14ac:dyDescent="0.25">
      <c r="A843" s="25"/>
      <c r="B843" s="2"/>
      <c r="C843" s="2"/>
      <c r="D843" s="26"/>
      <c r="E843" s="27"/>
      <c r="F843" s="2"/>
      <c r="G843" s="1"/>
      <c r="H843" s="2"/>
      <c r="I843" s="2"/>
      <c r="J843" s="2"/>
      <c r="K843" s="2"/>
      <c r="L843" s="2"/>
      <c r="M843" s="2"/>
      <c r="N843" s="2"/>
      <c r="O843" s="2"/>
      <c r="P843" s="2"/>
      <c r="Q843" s="2"/>
      <c r="R843" s="2"/>
      <c r="S843" s="2"/>
      <c r="T843" s="2"/>
      <c r="U843" s="2"/>
      <c r="V843" s="2"/>
      <c r="W843" s="2"/>
      <c r="X843" s="2"/>
      <c r="Y843" s="2"/>
      <c r="Z843" s="2"/>
    </row>
    <row r="844" spans="1:26" ht="13.5" customHeight="1" x14ac:dyDescent="0.25">
      <c r="A844" s="25"/>
      <c r="B844" s="2"/>
      <c r="C844" s="2"/>
      <c r="D844" s="26"/>
      <c r="E844" s="27"/>
      <c r="F844" s="2"/>
      <c r="G844" s="1"/>
      <c r="H844" s="2"/>
      <c r="I844" s="2"/>
      <c r="J844" s="2"/>
      <c r="K844" s="2"/>
      <c r="L844" s="2"/>
      <c r="M844" s="2"/>
      <c r="N844" s="2"/>
      <c r="O844" s="2"/>
      <c r="P844" s="2"/>
      <c r="Q844" s="2"/>
      <c r="R844" s="2"/>
      <c r="S844" s="2"/>
      <c r="T844" s="2"/>
      <c r="U844" s="2"/>
      <c r="V844" s="2"/>
      <c r="W844" s="2"/>
      <c r="X844" s="2"/>
      <c r="Y844" s="2"/>
      <c r="Z844" s="2"/>
    </row>
    <row r="845" spans="1:26" ht="13.5" customHeight="1" x14ac:dyDescent="0.25">
      <c r="A845" s="25"/>
      <c r="B845" s="2"/>
      <c r="C845" s="2"/>
      <c r="D845" s="26"/>
      <c r="E845" s="27"/>
      <c r="F845" s="2"/>
      <c r="G845" s="1"/>
      <c r="H845" s="2"/>
      <c r="I845" s="2"/>
      <c r="J845" s="2"/>
      <c r="K845" s="2"/>
      <c r="L845" s="2"/>
      <c r="M845" s="2"/>
      <c r="N845" s="2"/>
      <c r="O845" s="2"/>
      <c r="P845" s="2"/>
      <c r="Q845" s="2"/>
      <c r="R845" s="2"/>
      <c r="S845" s="2"/>
      <c r="T845" s="2"/>
      <c r="U845" s="2"/>
      <c r="V845" s="2"/>
      <c r="W845" s="2"/>
      <c r="X845" s="2"/>
      <c r="Y845" s="2"/>
      <c r="Z845" s="2"/>
    </row>
    <row r="846" spans="1:26" ht="13.5" customHeight="1" x14ac:dyDescent="0.25">
      <c r="A846" s="25"/>
      <c r="B846" s="2"/>
      <c r="C846" s="2"/>
      <c r="D846" s="26"/>
      <c r="E846" s="27"/>
      <c r="F846" s="2"/>
      <c r="G846" s="1"/>
      <c r="H846" s="2"/>
      <c r="I846" s="2"/>
      <c r="J846" s="2"/>
      <c r="K846" s="2"/>
      <c r="L846" s="2"/>
      <c r="M846" s="2"/>
      <c r="N846" s="2"/>
      <c r="O846" s="2"/>
      <c r="P846" s="2"/>
      <c r="Q846" s="2"/>
      <c r="R846" s="2"/>
      <c r="S846" s="2"/>
      <c r="T846" s="2"/>
      <c r="U846" s="2"/>
      <c r="V846" s="2"/>
      <c r="W846" s="2"/>
      <c r="X846" s="2"/>
      <c r="Y846" s="2"/>
      <c r="Z846" s="2"/>
    </row>
    <row r="847" spans="1:26" ht="13.5" customHeight="1" x14ac:dyDescent="0.25">
      <c r="A847" s="25"/>
      <c r="B847" s="2"/>
      <c r="C847" s="2"/>
      <c r="D847" s="26"/>
      <c r="E847" s="27"/>
      <c r="F847" s="2"/>
      <c r="G847" s="1"/>
      <c r="H847" s="2"/>
      <c r="I847" s="2"/>
      <c r="J847" s="2"/>
      <c r="K847" s="2"/>
      <c r="L847" s="2"/>
      <c r="M847" s="2"/>
      <c r="N847" s="2"/>
      <c r="O847" s="2"/>
      <c r="P847" s="2"/>
      <c r="Q847" s="2"/>
      <c r="R847" s="2"/>
      <c r="S847" s="2"/>
      <c r="T847" s="2"/>
      <c r="U847" s="2"/>
      <c r="V847" s="2"/>
      <c r="W847" s="2"/>
      <c r="X847" s="2"/>
      <c r="Y847" s="2"/>
      <c r="Z847" s="2"/>
    </row>
    <row r="848" spans="1:26" ht="13.5" customHeight="1" x14ac:dyDescent="0.25">
      <c r="A848" s="25"/>
      <c r="B848" s="2"/>
      <c r="C848" s="2"/>
      <c r="D848" s="26"/>
      <c r="E848" s="27"/>
      <c r="F848" s="2"/>
      <c r="G848" s="1"/>
      <c r="H848" s="2"/>
      <c r="I848" s="2"/>
      <c r="J848" s="2"/>
      <c r="K848" s="2"/>
      <c r="L848" s="2"/>
      <c r="M848" s="2"/>
      <c r="N848" s="2"/>
      <c r="O848" s="2"/>
      <c r="P848" s="2"/>
      <c r="Q848" s="2"/>
      <c r="R848" s="2"/>
      <c r="S848" s="2"/>
      <c r="T848" s="2"/>
      <c r="U848" s="2"/>
      <c r="V848" s="2"/>
      <c r="W848" s="2"/>
      <c r="X848" s="2"/>
      <c r="Y848" s="2"/>
      <c r="Z848" s="2"/>
    </row>
    <row r="849" spans="1:26" ht="13.5" customHeight="1" x14ac:dyDescent="0.25">
      <c r="A849" s="25"/>
      <c r="B849" s="2"/>
      <c r="C849" s="2"/>
      <c r="D849" s="26"/>
      <c r="E849" s="27"/>
      <c r="F849" s="2"/>
      <c r="G849" s="1"/>
      <c r="H849" s="2"/>
      <c r="I849" s="2"/>
      <c r="J849" s="2"/>
      <c r="K849" s="2"/>
      <c r="L849" s="2"/>
      <c r="M849" s="2"/>
      <c r="N849" s="2"/>
      <c r="O849" s="2"/>
      <c r="P849" s="2"/>
      <c r="Q849" s="2"/>
      <c r="R849" s="2"/>
      <c r="S849" s="2"/>
      <c r="T849" s="2"/>
      <c r="U849" s="2"/>
      <c r="V849" s="2"/>
      <c r="W849" s="2"/>
      <c r="X849" s="2"/>
      <c r="Y849" s="2"/>
      <c r="Z849" s="2"/>
    </row>
    <row r="850" spans="1:26" ht="13.5" customHeight="1" x14ac:dyDescent="0.25">
      <c r="A850" s="25"/>
      <c r="B850" s="2"/>
      <c r="C850" s="2"/>
      <c r="D850" s="26"/>
      <c r="E850" s="27"/>
      <c r="F850" s="2"/>
      <c r="G850" s="1"/>
      <c r="H850" s="2"/>
      <c r="I850" s="2"/>
      <c r="J850" s="2"/>
      <c r="K850" s="2"/>
      <c r="L850" s="2"/>
      <c r="M850" s="2"/>
      <c r="N850" s="2"/>
      <c r="O850" s="2"/>
      <c r="P850" s="2"/>
      <c r="Q850" s="2"/>
      <c r="R850" s="2"/>
      <c r="S850" s="2"/>
      <c r="T850" s="2"/>
      <c r="U850" s="2"/>
      <c r="V850" s="2"/>
      <c r="W850" s="2"/>
      <c r="X850" s="2"/>
      <c r="Y850" s="2"/>
      <c r="Z850" s="2"/>
    </row>
    <row r="851" spans="1:26" ht="13.5" customHeight="1" x14ac:dyDescent="0.25">
      <c r="A851" s="25"/>
      <c r="B851" s="2"/>
      <c r="C851" s="2"/>
      <c r="D851" s="26"/>
      <c r="E851" s="27"/>
      <c r="F851" s="2"/>
      <c r="G851" s="1"/>
      <c r="H851" s="2"/>
      <c r="I851" s="2"/>
      <c r="J851" s="2"/>
      <c r="K851" s="2"/>
      <c r="L851" s="2"/>
      <c r="M851" s="2"/>
      <c r="N851" s="2"/>
      <c r="O851" s="2"/>
      <c r="P851" s="2"/>
      <c r="Q851" s="2"/>
      <c r="R851" s="2"/>
      <c r="S851" s="2"/>
      <c r="T851" s="2"/>
      <c r="U851" s="2"/>
      <c r="V851" s="2"/>
      <c r="W851" s="2"/>
      <c r="X851" s="2"/>
      <c r="Y851" s="2"/>
      <c r="Z851" s="2"/>
    </row>
    <row r="852" spans="1:26" ht="13.5" customHeight="1" x14ac:dyDescent="0.25">
      <c r="A852" s="25"/>
      <c r="B852" s="2"/>
      <c r="C852" s="2"/>
      <c r="D852" s="26"/>
      <c r="E852" s="27"/>
      <c r="F852" s="2"/>
      <c r="G852" s="1"/>
      <c r="H852" s="2"/>
      <c r="I852" s="2"/>
      <c r="J852" s="2"/>
      <c r="K852" s="2"/>
      <c r="L852" s="2"/>
      <c r="M852" s="2"/>
      <c r="N852" s="2"/>
      <c r="O852" s="2"/>
      <c r="P852" s="2"/>
      <c r="Q852" s="2"/>
      <c r="R852" s="2"/>
      <c r="S852" s="2"/>
      <c r="T852" s="2"/>
      <c r="U852" s="2"/>
      <c r="V852" s="2"/>
      <c r="W852" s="2"/>
      <c r="X852" s="2"/>
      <c r="Y852" s="2"/>
      <c r="Z852" s="2"/>
    </row>
    <row r="853" spans="1:26" ht="13.5" customHeight="1" x14ac:dyDescent="0.25">
      <c r="A853" s="25"/>
      <c r="B853" s="2"/>
      <c r="C853" s="2"/>
      <c r="D853" s="26"/>
      <c r="E853" s="27"/>
      <c r="F853" s="2"/>
      <c r="G853" s="1"/>
      <c r="H853" s="2"/>
      <c r="I853" s="2"/>
      <c r="J853" s="2"/>
      <c r="K853" s="2"/>
      <c r="L853" s="2"/>
      <c r="M853" s="2"/>
      <c r="N853" s="2"/>
      <c r="O853" s="2"/>
      <c r="P853" s="2"/>
      <c r="Q853" s="2"/>
      <c r="R853" s="2"/>
      <c r="S853" s="2"/>
      <c r="T853" s="2"/>
      <c r="U853" s="2"/>
      <c r="V853" s="2"/>
      <c r="W853" s="2"/>
      <c r="X853" s="2"/>
      <c r="Y853" s="2"/>
      <c r="Z853" s="2"/>
    </row>
    <row r="854" spans="1:26" ht="13.5" customHeight="1" x14ac:dyDescent="0.25">
      <c r="A854" s="25"/>
      <c r="B854" s="2"/>
      <c r="C854" s="2"/>
      <c r="D854" s="26"/>
      <c r="E854" s="27"/>
      <c r="F854" s="2"/>
      <c r="G854" s="1"/>
      <c r="H854" s="2"/>
      <c r="I854" s="2"/>
      <c r="J854" s="2"/>
      <c r="K854" s="2"/>
      <c r="L854" s="2"/>
      <c r="M854" s="2"/>
      <c r="N854" s="2"/>
      <c r="O854" s="2"/>
      <c r="P854" s="2"/>
      <c r="Q854" s="2"/>
      <c r="R854" s="2"/>
      <c r="S854" s="2"/>
      <c r="T854" s="2"/>
      <c r="U854" s="2"/>
      <c r="V854" s="2"/>
      <c r="W854" s="2"/>
      <c r="X854" s="2"/>
      <c r="Y854" s="2"/>
      <c r="Z854" s="2"/>
    </row>
    <row r="855" spans="1:26" ht="13.5" customHeight="1" x14ac:dyDescent="0.25">
      <c r="A855" s="25"/>
      <c r="B855" s="2"/>
      <c r="C855" s="2"/>
      <c r="D855" s="26"/>
      <c r="E855" s="27"/>
      <c r="F855" s="2"/>
      <c r="G855" s="1"/>
      <c r="H855" s="2"/>
      <c r="I855" s="2"/>
      <c r="J855" s="2"/>
      <c r="K855" s="2"/>
      <c r="L855" s="2"/>
      <c r="M855" s="2"/>
      <c r="N855" s="2"/>
      <c r="O855" s="2"/>
      <c r="P855" s="2"/>
      <c r="Q855" s="2"/>
      <c r="R855" s="2"/>
      <c r="S855" s="2"/>
      <c r="T855" s="2"/>
      <c r="U855" s="2"/>
      <c r="V855" s="2"/>
      <c r="W855" s="2"/>
      <c r="X855" s="2"/>
      <c r="Y855" s="2"/>
      <c r="Z855" s="2"/>
    </row>
    <row r="856" spans="1:26" ht="13.5" customHeight="1" x14ac:dyDescent="0.25">
      <c r="A856" s="25"/>
      <c r="B856" s="2"/>
      <c r="C856" s="2"/>
      <c r="D856" s="26"/>
      <c r="E856" s="27"/>
      <c r="F856" s="2"/>
      <c r="G856" s="1"/>
      <c r="H856" s="2"/>
      <c r="I856" s="2"/>
      <c r="J856" s="2"/>
      <c r="K856" s="2"/>
      <c r="L856" s="2"/>
      <c r="M856" s="2"/>
      <c r="N856" s="2"/>
      <c r="O856" s="2"/>
      <c r="P856" s="2"/>
      <c r="Q856" s="2"/>
      <c r="R856" s="2"/>
      <c r="S856" s="2"/>
      <c r="T856" s="2"/>
      <c r="U856" s="2"/>
      <c r="V856" s="2"/>
      <c r="W856" s="2"/>
      <c r="X856" s="2"/>
      <c r="Y856" s="2"/>
      <c r="Z856" s="2"/>
    </row>
    <row r="857" spans="1:26" ht="13.5" customHeight="1" x14ac:dyDescent="0.25">
      <c r="A857" s="25"/>
      <c r="B857" s="2"/>
      <c r="C857" s="2"/>
      <c r="D857" s="26"/>
      <c r="E857" s="27"/>
      <c r="F857" s="2"/>
      <c r="G857" s="1"/>
      <c r="H857" s="2"/>
      <c r="I857" s="2"/>
      <c r="J857" s="2"/>
      <c r="K857" s="2"/>
      <c r="L857" s="2"/>
      <c r="M857" s="2"/>
      <c r="N857" s="2"/>
      <c r="O857" s="2"/>
      <c r="P857" s="2"/>
      <c r="Q857" s="2"/>
      <c r="R857" s="2"/>
      <c r="S857" s="2"/>
      <c r="T857" s="2"/>
      <c r="U857" s="2"/>
      <c r="V857" s="2"/>
      <c r="W857" s="2"/>
      <c r="X857" s="2"/>
      <c r="Y857" s="2"/>
      <c r="Z857" s="2"/>
    </row>
    <row r="858" spans="1:26" ht="13.5" customHeight="1" x14ac:dyDescent="0.25">
      <c r="A858" s="25"/>
      <c r="B858" s="2"/>
      <c r="C858" s="2"/>
      <c r="D858" s="26"/>
      <c r="E858" s="27"/>
      <c r="F858" s="2"/>
      <c r="G858" s="1"/>
      <c r="H858" s="2"/>
      <c r="I858" s="2"/>
      <c r="J858" s="2"/>
      <c r="K858" s="2"/>
      <c r="L858" s="2"/>
      <c r="M858" s="2"/>
      <c r="N858" s="2"/>
      <c r="O858" s="2"/>
      <c r="P858" s="2"/>
      <c r="Q858" s="2"/>
      <c r="R858" s="2"/>
      <c r="S858" s="2"/>
      <c r="T858" s="2"/>
      <c r="U858" s="2"/>
      <c r="V858" s="2"/>
      <c r="W858" s="2"/>
      <c r="X858" s="2"/>
      <c r="Y858" s="2"/>
      <c r="Z858" s="2"/>
    </row>
    <row r="859" spans="1:26" ht="13.5" customHeight="1" x14ac:dyDescent="0.25">
      <c r="A859" s="25"/>
      <c r="B859" s="2"/>
      <c r="C859" s="2"/>
      <c r="D859" s="26"/>
      <c r="E859" s="27"/>
      <c r="F859" s="2"/>
      <c r="G859" s="1"/>
      <c r="H859" s="2"/>
      <c r="I859" s="2"/>
      <c r="J859" s="2"/>
      <c r="K859" s="2"/>
      <c r="L859" s="2"/>
      <c r="M859" s="2"/>
      <c r="N859" s="2"/>
      <c r="O859" s="2"/>
      <c r="P859" s="2"/>
      <c r="Q859" s="2"/>
      <c r="R859" s="2"/>
      <c r="S859" s="2"/>
      <c r="T859" s="2"/>
      <c r="U859" s="2"/>
      <c r="V859" s="2"/>
      <c r="W859" s="2"/>
      <c r="X859" s="2"/>
      <c r="Y859" s="2"/>
      <c r="Z859" s="2"/>
    </row>
    <row r="860" spans="1:26" ht="13.5" customHeight="1" x14ac:dyDescent="0.25">
      <c r="A860" s="25"/>
      <c r="B860" s="2"/>
      <c r="C860" s="2"/>
      <c r="D860" s="26"/>
      <c r="E860" s="27"/>
      <c r="F860" s="2"/>
      <c r="G860" s="1"/>
      <c r="H860" s="2"/>
      <c r="I860" s="2"/>
      <c r="J860" s="2"/>
      <c r="K860" s="2"/>
      <c r="L860" s="2"/>
      <c r="M860" s="2"/>
      <c r="N860" s="2"/>
      <c r="O860" s="2"/>
      <c r="P860" s="2"/>
      <c r="Q860" s="2"/>
      <c r="R860" s="2"/>
      <c r="S860" s="2"/>
      <c r="T860" s="2"/>
      <c r="U860" s="2"/>
      <c r="V860" s="2"/>
      <c r="W860" s="2"/>
      <c r="X860" s="2"/>
      <c r="Y860" s="2"/>
      <c r="Z860" s="2"/>
    </row>
    <row r="861" spans="1:26" ht="13.5" customHeight="1" x14ac:dyDescent="0.25">
      <c r="A861" s="25"/>
      <c r="B861" s="2"/>
      <c r="C861" s="2"/>
      <c r="D861" s="26"/>
      <c r="E861" s="27"/>
      <c r="F861" s="2"/>
      <c r="G861" s="1"/>
      <c r="H861" s="2"/>
      <c r="I861" s="2"/>
      <c r="J861" s="2"/>
      <c r="K861" s="2"/>
      <c r="L861" s="2"/>
      <c r="M861" s="2"/>
      <c r="N861" s="2"/>
      <c r="O861" s="2"/>
      <c r="P861" s="2"/>
      <c r="Q861" s="2"/>
      <c r="R861" s="2"/>
      <c r="S861" s="2"/>
      <c r="T861" s="2"/>
      <c r="U861" s="2"/>
      <c r="V861" s="2"/>
      <c r="W861" s="2"/>
      <c r="X861" s="2"/>
      <c r="Y861" s="2"/>
      <c r="Z861" s="2"/>
    </row>
    <row r="862" spans="1:26" ht="13.5" customHeight="1" x14ac:dyDescent="0.25">
      <c r="A862" s="25"/>
      <c r="B862" s="2"/>
      <c r="C862" s="2"/>
      <c r="D862" s="26"/>
      <c r="E862" s="27"/>
      <c r="F862" s="2"/>
      <c r="G862" s="1"/>
      <c r="H862" s="2"/>
      <c r="I862" s="2"/>
      <c r="J862" s="2"/>
      <c r="K862" s="2"/>
      <c r="L862" s="2"/>
      <c r="M862" s="2"/>
      <c r="N862" s="2"/>
      <c r="O862" s="2"/>
      <c r="P862" s="2"/>
      <c r="Q862" s="2"/>
      <c r="R862" s="2"/>
      <c r="S862" s="2"/>
      <c r="T862" s="2"/>
      <c r="U862" s="2"/>
      <c r="V862" s="2"/>
      <c r="W862" s="2"/>
      <c r="X862" s="2"/>
      <c r="Y862" s="2"/>
      <c r="Z862" s="2"/>
    </row>
    <row r="863" spans="1:26" ht="13.5" customHeight="1" x14ac:dyDescent="0.25">
      <c r="A863" s="25"/>
      <c r="B863" s="2"/>
      <c r="C863" s="2"/>
      <c r="D863" s="26"/>
      <c r="E863" s="27"/>
      <c r="F863" s="2"/>
      <c r="G863" s="1"/>
      <c r="H863" s="2"/>
      <c r="I863" s="2"/>
      <c r="J863" s="2"/>
      <c r="K863" s="2"/>
      <c r="L863" s="2"/>
      <c r="M863" s="2"/>
      <c r="N863" s="2"/>
      <c r="O863" s="2"/>
      <c r="P863" s="2"/>
      <c r="Q863" s="2"/>
      <c r="R863" s="2"/>
      <c r="S863" s="2"/>
      <c r="T863" s="2"/>
      <c r="U863" s="2"/>
      <c r="V863" s="2"/>
      <c r="W863" s="2"/>
      <c r="X863" s="2"/>
      <c r="Y863" s="2"/>
      <c r="Z863" s="2"/>
    </row>
    <row r="864" spans="1:26" ht="13.5" customHeight="1" x14ac:dyDescent="0.25">
      <c r="A864" s="25"/>
      <c r="B864" s="2"/>
      <c r="C864" s="2"/>
      <c r="D864" s="26"/>
      <c r="E864" s="27"/>
      <c r="F864" s="2"/>
      <c r="G864" s="1"/>
      <c r="H864" s="2"/>
      <c r="I864" s="2"/>
      <c r="J864" s="2"/>
      <c r="K864" s="2"/>
      <c r="L864" s="2"/>
      <c r="M864" s="2"/>
      <c r="N864" s="2"/>
      <c r="O864" s="2"/>
      <c r="P864" s="2"/>
      <c r="Q864" s="2"/>
      <c r="R864" s="2"/>
      <c r="S864" s="2"/>
      <c r="T864" s="2"/>
      <c r="U864" s="2"/>
      <c r="V864" s="2"/>
      <c r="W864" s="2"/>
      <c r="X864" s="2"/>
      <c r="Y864" s="2"/>
      <c r="Z864" s="2"/>
    </row>
    <row r="865" spans="1:26" ht="13.5" customHeight="1" x14ac:dyDescent="0.25">
      <c r="A865" s="25"/>
      <c r="B865" s="2"/>
      <c r="C865" s="2"/>
      <c r="D865" s="26"/>
      <c r="E865" s="27"/>
      <c r="F865" s="2"/>
      <c r="G865" s="1"/>
      <c r="H865" s="2"/>
      <c r="I865" s="2"/>
      <c r="J865" s="2"/>
      <c r="K865" s="2"/>
      <c r="L865" s="2"/>
      <c r="M865" s="2"/>
      <c r="N865" s="2"/>
      <c r="O865" s="2"/>
      <c r="P865" s="2"/>
      <c r="Q865" s="2"/>
      <c r="R865" s="2"/>
      <c r="S865" s="2"/>
      <c r="T865" s="2"/>
      <c r="U865" s="2"/>
      <c r="V865" s="2"/>
      <c r="W865" s="2"/>
      <c r="X865" s="2"/>
      <c r="Y865" s="2"/>
      <c r="Z865" s="2"/>
    </row>
    <row r="866" spans="1:26" ht="13.5" customHeight="1" x14ac:dyDescent="0.25">
      <c r="A866" s="25"/>
      <c r="B866" s="2"/>
      <c r="C866" s="2"/>
      <c r="D866" s="26"/>
      <c r="E866" s="27"/>
      <c r="F866" s="2"/>
      <c r="G866" s="1"/>
      <c r="H866" s="2"/>
      <c r="I866" s="2"/>
      <c r="J866" s="2"/>
      <c r="K866" s="2"/>
      <c r="L866" s="2"/>
      <c r="M866" s="2"/>
      <c r="N866" s="2"/>
      <c r="O866" s="2"/>
      <c r="P866" s="2"/>
      <c r="Q866" s="2"/>
      <c r="R866" s="2"/>
      <c r="S866" s="2"/>
      <c r="T866" s="2"/>
      <c r="U866" s="2"/>
      <c r="V866" s="2"/>
      <c r="W866" s="2"/>
      <c r="X866" s="2"/>
      <c r="Y866" s="2"/>
      <c r="Z866" s="2"/>
    </row>
    <row r="867" spans="1:26" ht="13.5" customHeight="1" x14ac:dyDescent="0.25">
      <c r="A867" s="25"/>
      <c r="B867" s="2"/>
      <c r="C867" s="2"/>
      <c r="D867" s="26"/>
      <c r="E867" s="27"/>
      <c r="F867" s="2"/>
      <c r="G867" s="1"/>
      <c r="H867" s="2"/>
      <c r="I867" s="2"/>
      <c r="J867" s="2"/>
      <c r="K867" s="2"/>
      <c r="L867" s="2"/>
      <c r="M867" s="2"/>
      <c r="N867" s="2"/>
      <c r="O867" s="2"/>
      <c r="P867" s="2"/>
      <c r="Q867" s="2"/>
      <c r="R867" s="2"/>
      <c r="S867" s="2"/>
      <c r="T867" s="2"/>
      <c r="U867" s="2"/>
      <c r="V867" s="2"/>
      <c r="W867" s="2"/>
      <c r="X867" s="2"/>
      <c r="Y867" s="2"/>
      <c r="Z867" s="2"/>
    </row>
    <row r="868" spans="1:26" ht="13.5" customHeight="1" x14ac:dyDescent="0.25">
      <c r="A868" s="25"/>
      <c r="B868" s="2"/>
      <c r="C868" s="2"/>
      <c r="D868" s="26"/>
      <c r="E868" s="27"/>
      <c r="F868" s="2"/>
      <c r="G868" s="1"/>
      <c r="H868" s="2"/>
      <c r="I868" s="2"/>
      <c r="J868" s="2"/>
      <c r="K868" s="2"/>
      <c r="L868" s="2"/>
      <c r="M868" s="2"/>
      <c r="N868" s="2"/>
      <c r="O868" s="2"/>
      <c r="P868" s="2"/>
      <c r="Q868" s="2"/>
      <c r="R868" s="2"/>
      <c r="S868" s="2"/>
      <c r="T868" s="2"/>
      <c r="U868" s="2"/>
      <c r="V868" s="2"/>
      <c r="W868" s="2"/>
      <c r="X868" s="2"/>
      <c r="Y868" s="2"/>
      <c r="Z868" s="2"/>
    </row>
    <row r="869" spans="1:26" ht="13.5" customHeight="1" x14ac:dyDescent="0.25">
      <c r="A869" s="25"/>
      <c r="B869" s="2"/>
      <c r="C869" s="2"/>
      <c r="D869" s="26"/>
      <c r="E869" s="27"/>
      <c r="F869" s="2"/>
      <c r="G869" s="1"/>
      <c r="H869" s="2"/>
      <c r="I869" s="2"/>
      <c r="J869" s="2"/>
      <c r="K869" s="2"/>
      <c r="L869" s="2"/>
      <c r="M869" s="2"/>
      <c r="N869" s="2"/>
      <c r="O869" s="2"/>
      <c r="P869" s="2"/>
      <c r="Q869" s="2"/>
      <c r="R869" s="2"/>
      <c r="S869" s="2"/>
      <c r="T869" s="2"/>
      <c r="U869" s="2"/>
      <c r="V869" s="2"/>
      <c r="W869" s="2"/>
      <c r="X869" s="2"/>
      <c r="Y869" s="2"/>
      <c r="Z869" s="2"/>
    </row>
    <row r="870" spans="1:26" ht="13.5" customHeight="1" x14ac:dyDescent="0.25">
      <c r="A870" s="25"/>
      <c r="B870" s="2"/>
      <c r="C870" s="2"/>
      <c r="D870" s="26"/>
      <c r="E870" s="27"/>
      <c r="F870" s="2"/>
      <c r="G870" s="1"/>
      <c r="H870" s="2"/>
      <c r="I870" s="2"/>
      <c r="J870" s="2"/>
      <c r="K870" s="2"/>
      <c r="L870" s="2"/>
      <c r="M870" s="2"/>
      <c r="N870" s="2"/>
      <c r="O870" s="2"/>
      <c r="P870" s="2"/>
      <c r="Q870" s="2"/>
      <c r="R870" s="2"/>
      <c r="S870" s="2"/>
      <c r="T870" s="2"/>
      <c r="U870" s="2"/>
      <c r="V870" s="2"/>
      <c r="W870" s="2"/>
      <c r="X870" s="2"/>
      <c r="Y870" s="2"/>
      <c r="Z870" s="2"/>
    </row>
    <row r="871" spans="1:26" ht="13.5" customHeight="1" x14ac:dyDescent="0.25">
      <c r="A871" s="25"/>
      <c r="B871" s="2"/>
      <c r="C871" s="2"/>
      <c r="D871" s="26"/>
      <c r="E871" s="27"/>
      <c r="F871" s="2"/>
      <c r="G871" s="1"/>
      <c r="H871" s="2"/>
      <c r="I871" s="2"/>
      <c r="J871" s="2"/>
      <c r="K871" s="2"/>
      <c r="L871" s="2"/>
      <c r="M871" s="2"/>
      <c r="N871" s="2"/>
      <c r="O871" s="2"/>
      <c r="P871" s="2"/>
      <c r="Q871" s="2"/>
      <c r="R871" s="2"/>
      <c r="S871" s="2"/>
      <c r="T871" s="2"/>
      <c r="U871" s="2"/>
      <c r="V871" s="2"/>
      <c r="W871" s="2"/>
      <c r="X871" s="2"/>
      <c r="Y871" s="2"/>
      <c r="Z871" s="2"/>
    </row>
    <row r="872" spans="1:26" ht="13.5" customHeight="1" x14ac:dyDescent="0.25">
      <c r="A872" s="25"/>
      <c r="B872" s="2"/>
      <c r="C872" s="2"/>
      <c r="D872" s="26"/>
      <c r="E872" s="27"/>
      <c r="F872" s="2"/>
      <c r="G872" s="1"/>
      <c r="H872" s="2"/>
      <c r="I872" s="2"/>
      <c r="J872" s="2"/>
      <c r="K872" s="2"/>
      <c r="L872" s="2"/>
      <c r="M872" s="2"/>
      <c r="N872" s="2"/>
      <c r="O872" s="2"/>
      <c r="P872" s="2"/>
      <c r="Q872" s="2"/>
      <c r="R872" s="2"/>
      <c r="S872" s="2"/>
      <c r="T872" s="2"/>
      <c r="U872" s="2"/>
      <c r="V872" s="2"/>
      <c r="W872" s="2"/>
      <c r="X872" s="2"/>
      <c r="Y872" s="2"/>
      <c r="Z872" s="2"/>
    </row>
    <row r="873" spans="1:26" ht="13.5" customHeight="1" x14ac:dyDescent="0.25">
      <c r="A873" s="25"/>
      <c r="B873" s="2"/>
      <c r="C873" s="2"/>
      <c r="D873" s="26"/>
      <c r="E873" s="27"/>
      <c r="F873" s="2"/>
      <c r="G873" s="1"/>
      <c r="H873" s="2"/>
      <c r="I873" s="2"/>
      <c r="J873" s="2"/>
      <c r="K873" s="2"/>
      <c r="L873" s="2"/>
      <c r="M873" s="2"/>
      <c r="N873" s="2"/>
      <c r="O873" s="2"/>
      <c r="P873" s="2"/>
      <c r="Q873" s="2"/>
      <c r="R873" s="2"/>
      <c r="S873" s="2"/>
      <c r="T873" s="2"/>
      <c r="U873" s="2"/>
      <c r="V873" s="2"/>
      <c r="W873" s="2"/>
      <c r="X873" s="2"/>
      <c r="Y873" s="2"/>
      <c r="Z873" s="2"/>
    </row>
    <row r="874" spans="1:26" ht="13.5" customHeight="1" x14ac:dyDescent="0.25">
      <c r="A874" s="25"/>
      <c r="B874" s="2"/>
      <c r="C874" s="2"/>
      <c r="D874" s="26"/>
      <c r="E874" s="27"/>
      <c r="F874" s="2"/>
      <c r="G874" s="1"/>
      <c r="H874" s="2"/>
      <c r="I874" s="2"/>
      <c r="J874" s="2"/>
      <c r="K874" s="2"/>
      <c r="L874" s="2"/>
      <c r="M874" s="2"/>
      <c r="N874" s="2"/>
      <c r="O874" s="2"/>
      <c r="P874" s="2"/>
      <c r="Q874" s="2"/>
      <c r="R874" s="2"/>
      <c r="S874" s="2"/>
      <c r="T874" s="2"/>
      <c r="U874" s="2"/>
      <c r="V874" s="2"/>
      <c r="W874" s="2"/>
      <c r="X874" s="2"/>
      <c r="Y874" s="2"/>
      <c r="Z874" s="2"/>
    </row>
    <row r="875" spans="1:26" ht="13.5" customHeight="1" x14ac:dyDescent="0.25">
      <c r="A875" s="25"/>
      <c r="B875" s="2"/>
      <c r="C875" s="2"/>
      <c r="D875" s="26"/>
      <c r="E875" s="27"/>
      <c r="F875" s="2"/>
      <c r="G875" s="1"/>
      <c r="H875" s="2"/>
      <c r="I875" s="2"/>
      <c r="J875" s="2"/>
      <c r="K875" s="2"/>
      <c r="L875" s="2"/>
      <c r="M875" s="2"/>
      <c r="N875" s="2"/>
      <c r="O875" s="2"/>
      <c r="P875" s="2"/>
      <c r="Q875" s="2"/>
      <c r="R875" s="2"/>
      <c r="S875" s="2"/>
      <c r="T875" s="2"/>
      <c r="U875" s="2"/>
      <c r="V875" s="2"/>
      <c r="W875" s="2"/>
      <c r="X875" s="2"/>
      <c r="Y875" s="2"/>
      <c r="Z875" s="2"/>
    </row>
    <row r="876" spans="1:26" ht="13.5" customHeight="1" x14ac:dyDescent="0.25">
      <c r="A876" s="25"/>
      <c r="B876" s="2"/>
      <c r="C876" s="2"/>
      <c r="D876" s="26"/>
      <c r="E876" s="27"/>
      <c r="F876" s="2"/>
      <c r="G876" s="1"/>
      <c r="H876" s="2"/>
      <c r="I876" s="2"/>
      <c r="J876" s="2"/>
      <c r="K876" s="2"/>
      <c r="L876" s="2"/>
      <c r="M876" s="2"/>
      <c r="N876" s="2"/>
      <c r="O876" s="2"/>
      <c r="P876" s="2"/>
      <c r="Q876" s="2"/>
      <c r="R876" s="2"/>
      <c r="S876" s="2"/>
      <c r="T876" s="2"/>
      <c r="U876" s="2"/>
      <c r="V876" s="2"/>
      <c r="W876" s="2"/>
      <c r="X876" s="2"/>
      <c r="Y876" s="2"/>
      <c r="Z876" s="2"/>
    </row>
    <row r="877" spans="1:26" ht="13.5" customHeight="1" x14ac:dyDescent="0.25">
      <c r="A877" s="25"/>
      <c r="B877" s="2"/>
      <c r="C877" s="2"/>
      <c r="D877" s="26"/>
      <c r="E877" s="27"/>
      <c r="F877" s="2"/>
      <c r="G877" s="1"/>
      <c r="H877" s="2"/>
      <c r="I877" s="2"/>
      <c r="J877" s="2"/>
      <c r="K877" s="2"/>
      <c r="L877" s="2"/>
      <c r="M877" s="2"/>
      <c r="N877" s="2"/>
      <c r="O877" s="2"/>
      <c r="P877" s="2"/>
      <c r="Q877" s="2"/>
      <c r="R877" s="2"/>
      <c r="S877" s="2"/>
      <c r="T877" s="2"/>
      <c r="U877" s="2"/>
      <c r="V877" s="2"/>
      <c r="W877" s="2"/>
      <c r="X877" s="2"/>
      <c r="Y877" s="2"/>
      <c r="Z877" s="2"/>
    </row>
    <row r="878" spans="1:26" ht="13.5" customHeight="1" x14ac:dyDescent="0.25">
      <c r="A878" s="25"/>
      <c r="B878" s="2"/>
      <c r="C878" s="2"/>
      <c r="D878" s="26"/>
      <c r="E878" s="27"/>
      <c r="F878" s="2"/>
      <c r="G878" s="1"/>
      <c r="H878" s="2"/>
      <c r="I878" s="2"/>
      <c r="J878" s="2"/>
      <c r="K878" s="2"/>
      <c r="L878" s="2"/>
      <c r="M878" s="2"/>
      <c r="N878" s="2"/>
      <c r="O878" s="2"/>
      <c r="P878" s="2"/>
      <c r="Q878" s="2"/>
      <c r="R878" s="2"/>
      <c r="S878" s="2"/>
      <c r="T878" s="2"/>
      <c r="U878" s="2"/>
      <c r="V878" s="2"/>
      <c r="W878" s="2"/>
      <c r="X878" s="2"/>
      <c r="Y878" s="2"/>
      <c r="Z878" s="2"/>
    </row>
    <row r="879" spans="1:26" ht="13.5" customHeight="1" x14ac:dyDescent="0.25">
      <c r="A879" s="25"/>
      <c r="B879" s="2"/>
      <c r="C879" s="2"/>
      <c r="D879" s="26"/>
      <c r="E879" s="27"/>
      <c r="F879" s="2"/>
      <c r="G879" s="1"/>
      <c r="H879" s="2"/>
      <c r="I879" s="2"/>
      <c r="J879" s="2"/>
      <c r="K879" s="2"/>
      <c r="L879" s="2"/>
      <c r="M879" s="2"/>
      <c r="N879" s="2"/>
      <c r="O879" s="2"/>
      <c r="P879" s="2"/>
      <c r="Q879" s="2"/>
      <c r="R879" s="2"/>
      <c r="S879" s="2"/>
      <c r="T879" s="2"/>
      <c r="U879" s="2"/>
      <c r="V879" s="2"/>
      <c r="W879" s="2"/>
      <c r="X879" s="2"/>
      <c r="Y879" s="2"/>
      <c r="Z879" s="2"/>
    </row>
    <row r="880" spans="1:26" ht="13.5" customHeight="1" x14ac:dyDescent="0.25">
      <c r="A880" s="25"/>
      <c r="B880" s="2"/>
      <c r="C880" s="2"/>
      <c r="D880" s="26"/>
      <c r="E880" s="27"/>
      <c r="F880" s="2"/>
      <c r="G880" s="1"/>
      <c r="H880" s="2"/>
      <c r="I880" s="2"/>
      <c r="J880" s="2"/>
      <c r="K880" s="2"/>
      <c r="L880" s="2"/>
      <c r="M880" s="2"/>
      <c r="N880" s="2"/>
      <c r="O880" s="2"/>
      <c r="P880" s="2"/>
      <c r="Q880" s="2"/>
      <c r="R880" s="2"/>
      <c r="S880" s="2"/>
      <c r="T880" s="2"/>
      <c r="U880" s="2"/>
      <c r="V880" s="2"/>
      <c r="W880" s="2"/>
      <c r="X880" s="2"/>
      <c r="Y880" s="2"/>
      <c r="Z880" s="2"/>
    </row>
    <row r="881" spans="1:26" ht="13.5" customHeight="1" x14ac:dyDescent="0.25">
      <c r="A881" s="25"/>
      <c r="B881" s="2"/>
      <c r="C881" s="2"/>
      <c r="D881" s="26"/>
      <c r="E881" s="27"/>
      <c r="F881" s="2"/>
      <c r="G881" s="1"/>
      <c r="H881" s="2"/>
      <c r="I881" s="2"/>
      <c r="J881" s="2"/>
      <c r="K881" s="2"/>
      <c r="L881" s="2"/>
      <c r="M881" s="2"/>
      <c r="N881" s="2"/>
      <c r="O881" s="2"/>
      <c r="P881" s="2"/>
      <c r="Q881" s="2"/>
      <c r="R881" s="2"/>
      <c r="S881" s="2"/>
      <c r="T881" s="2"/>
      <c r="U881" s="2"/>
      <c r="V881" s="2"/>
      <c r="W881" s="2"/>
      <c r="X881" s="2"/>
      <c r="Y881" s="2"/>
      <c r="Z881" s="2"/>
    </row>
    <row r="882" spans="1:26" ht="13.5" customHeight="1" x14ac:dyDescent="0.25">
      <c r="A882" s="25"/>
      <c r="B882" s="2"/>
      <c r="C882" s="2"/>
      <c r="D882" s="26"/>
      <c r="E882" s="27"/>
      <c r="F882" s="2"/>
      <c r="G882" s="1"/>
      <c r="H882" s="2"/>
      <c r="I882" s="2"/>
      <c r="J882" s="2"/>
      <c r="K882" s="2"/>
      <c r="L882" s="2"/>
      <c r="M882" s="2"/>
      <c r="N882" s="2"/>
      <c r="O882" s="2"/>
      <c r="P882" s="2"/>
      <c r="Q882" s="2"/>
      <c r="R882" s="2"/>
      <c r="S882" s="2"/>
      <c r="T882" s="2"/>
      <c r="U882" s="2"/>
      <c r="V882" s="2"/>
      <c r="W882" s="2"/>
      <c r="X882" s="2"/>
      <c r="Y882" s="2"/>
      <c r="Z882" s="2"/>
    </row>
    <row r="883" spans="1:26" ht="13.5" customHeight="1" x14ac:dyDescent="0.25">
      <c r="A883" s="25"/>
      <c r="B883" s="2"/>
      <c r="C883" s="2"/>
      <c r="D883" s="26"/>
      <c r="E883" s="27"/>
      <c r="F883" s="2"/>
      <c r="G883" s="1"/>
      <c r="H883" s="2"/>
      <c r="I883" s="2"/>
      <c r="J883" s="2"/>
      <c r="K883" s="2"/>
      <c r="L883" s="2"/>
      <c r="M883" s="2"/>
      <c r="N883" s="2"/>
      <c r="O883" s="2"/>
      <c r="P883" s="2"/>
      <c r="Q883" s="2"/>
      <c r="R883" s="2"/>
      <c r="S883" s="2"/>
      <c r="T883" s="2"/>
      <c r="U883" s="2"/>
      <c r="V883" s="2"/>
      <c r="W883" s="2"/>
      <c r="X883" s="2"/>
      <c r="Y883" s="2"/>
      <c r="Z883" s="2"/>
    </row>
    <row r="884" spans="1:26" ht="13.5" customHeight="1" x14ac:dyDescent="0.25">
      <c r="A884" s="25"/>
      <c r="B884" s="2"/>
      <c r="C884" s="2"/>
      <c r="D884" s="26"/>
      <c r="E884" s="27"/>
      <c r="F884" s="2"/>
      <c r="G884" s="1"/>
      <c r="H884" s="2"/>
      <c r="I884" s="2"/>
      <c r="J884" s="2"/>
      <c r="K884" s="2"/>
      <c r="L884" s="2"/>
      <c r="M884" s="2"/>
      <c r="N884" s="2"/>
      <c r="O884" s="2"/>
      <c r="P884" s="2"/>
      <c r="Q884" s="2"/>
      <c r="R884" s="2"/>
      <c r="S884" s="2"/>
      <c r="T884" s="2"/>
      <c r="U884" s="2"/>
      <c r="V884" s="2"/>
      <c r="W884" s="2"/>
      <c r="X884" s="2"/>
      <c r="Y884" s="2"/>
      <c r="Z884" s="2"/>
    </row>
    <row r="885" spans="1:26" ht="13.5" customHeight="1" x14ac:dyDescent="0.25">
      <c r="A885" s="25"/>
      <c r="B885" s="2"/>
      <c r="C885" s="2"/>
      <c r="D885" s="26"/>
      <c r="E885" s="27"/>
      <c r="F885" s="2"/>
      <c r="G885" s="1"/>
      <c r="H885" s="2"/>
      <c r="I885" s="2"/>
      <c r="J885" s="2"/>
      <c r="K885" s="2"/>
      <c r="L885" s="2"/>
      <c r="M885" s="2"/>
      <c r="N885" s="2"/>
      <c r="O885" s="2"/>
      <c r="P885" s="2"/>
      <c r="Q885" s="2"/>
      <c r="R885" s="2"/>
      <c r="S885" s="2"/>
      <c r="T885" s="2"/>
      <c r="U885" s="2"/>
      <c r="V885" s="2"/>
      <c r="W885" s="2"/>
      <c r="X885" s="2"/>
      <c r="Y885" s="2"/>
      <c r="Z885" s="2"/>
    </row>
    <row r="886" spans="1:26" ht="13.5" customHeight="1" x14ac:dyDescent="0.25">
      <c r="A886" s="25"/>
      <c r="B886" s="2"/>
      <c r="C886" s="2"/>
      <c r="D886" s="26"/>
      <c r="E886" s="27"/>
      <c r="F886" s="2"/>
      <c r="G886" s="1"/>
      <c r="H886" s="2"/>
      <c r="I886" s="2"/>
      <c r="J886" s="2"/>
      <c r="K886" s="2"/>
      <c r="L886" s="2"/>
      <c r="M886" s="2"/>
      <c r="N886" s="2"/>
      <c r="O886" s="2"/>
      <c r="P886" s="2"/>
      <c r="Q886" s="2"/>
      <c r="R886" s="2"/>
      <c r="S886" s="2"/>
      <c r="T886" s="2"/>
      <c r="U886" s="2"/>
      <c r="V886" s="2"/>
      <c r="W886" s="2"/>
      <c r="X886" s="2"/>
      <c r="Y886" s="2"/>
      <c r="Z886" s="2"/>
    </row>
    <row r="887" spans="1:26" ht="13.5" customHeight="1" x14ac:dyDescent="0.25">
      <c r="A887" s="25"/>
      <c r="B887" s="2"/>
      <c r="C887" s="2"/>
      <c r="D887" s="26"/>
      <c r="E887" s="27"/>
      <c r="F887" s="2"/>
      <c r="G887" s="1"/>
      <c r="H887" s="2"/>
      <c r="I887" s="2"/>
      <c r="J887" s="2"/>
      <c r="K887" s="2"/>
      <c r="L887" s="2"/>
      <c r="M887" s="2"/>
      <c r="N887" s="2"/>
      <c r="O887" s="2"/>
      <c r="P887" s="2"/>
      <c r="Q887" s="2"/>
      <c r="R887" s="2"/>
      <c r="S887" s="2"/>
      <c r="T887" s="2"/>
      <c r="U887" s="2"/>
      <c r="V887" s="2"/>
      <c r="W887" s="2"/>
      <c r="X887" s="2"/>
      <c r="Y887" s="2"/>
      <c r="Z887" s="2"/>
    </row>
    <row r="888" spans="1:26" ht="13.5" customHeight="1" x14ac:dyDescent="0.25">
      <c r="A888" s="25"/>
      <c r="B888" s="2"/>
      <c r="C888" s="2"/>
      <c r="D888" s="26"/>
      <c r="E888" s="27"/>
      <c r="F888" s="2"/>
      <c r="G888" s="1"/>
      <c r="H888" s="2"/>
      <c r="I888" s="2"/>
      <c r="J888" s="2"/>
      <c r="K888" s="2"/>
      <c r="L888" s="2"/>
      <c r="M888" s="2"/>
      <c r="N888" s="2"/>
      <c r="O888" s="2"/>
      <c r="P888" s="2"/>
      <c r="Q888" s="2"/>
      <c r="R888" s="2"/>
      <c r="S888" s="2"/>
      <c r="T888" s="2"/>
      <c r="U888" s="2"/>
      <c r="V888" s="2"/>
      <c r="W888" s="2"/>
      <c r="X888" s="2"/>
      <c r="Y888" s="2"/>
      <c r="Z888" s="2"/>
    </row>
    <row r="889" spans="1:26" ht="13.5" customHeight="1" x14ac:dyDescent="0.25">
      <c r="A889" s="25"/>
      <c r="B889" s="2"/>
      <c r="C889" s="2"/>
      <c r="D889" s="26"/>
      <c r="E889" s="27"/>
      <c r="F889" s="2"/>
      <c r="G889" s="1"/>
      <c r="H889" s="2"/>
      <c r="I889" s="2"/>
      <c r="J889" s="2"/>
      <c r="K889" s="2"/>
      <c r="L889" s="2"/>
      <c r="M889" s="2"/>
      <c r="N889" s="2"/>
      <c r="O889" s="2"/>
      <c r="P889" s="2"/>
      <c r="Q889" s="2"/>
      <c r="R889" s="2"/>
      <c r="S889" s="2"/>
      <c r="T889" s="2"/>
      <c r="U889" s="2"/>
      <c r="V889" s="2"/>
      <c r="W889" s="2"/>
      <c r="X889" s="2"/>
      <c r="Y889" s="2"/>
      <c r="Z889" s="2"/>
    </row>
    <row r="890" spans="1:26" ht="13.5" customHeight="1" x14ac:dyDescent="0.25">
      <c r="A890" s="25"/>
      <c r="B890" s="2"/>
      <c r="C890" s="2"/>
      <c r="D890" s="26"/>
      <c r="E890" s="27"/>
      <c r="F890" s="2"/>
      <c r="G890" s="1"/>
      <c r="H890" s="2"/>
      <c r="I890" s="2"/>
      <c r="J890" s="2"/>
      <c r="K890" s="2"/>
      <c r="L890" s="2"/>
      <c r="M890" s="2"/>
      <c r="N890" s="2"/>
      <c r="O890" s="2"/>
      <c r="P890" s="2"/>
      <c r="Q890" s="2"/>
      <c r="R890" s="2"/>
      <c r="S890" s="2"/>
      <c r="T890" s="2"/>
      <c r="U890" s="2"/>
      <c r="V890" s="2"/>
      <c r="W890" s="2"/>
      <c r="X890" s="2"/>
      <c r="Y890" s="2"/>
      <c r="Z890" s="2"/>
    </row>
    <row r="891" spans="1:26" ht="13.5" customHeight="1" x14ac:dyDescent="0.25">
      <c r="A891" s="25"/>
      <c r="B891" s="2"/>
      <c r="C891" s="2"/>
      <c r="D891" s="26"/>
      <c r="E891" s="27"/>
      <c r="F891" s="2"/>
      <c r="G891" s="1"/>
      <c r="H891" s="2"/>
      <c r="I891" s="2"/>
      <c r="J891" s="2"/>
      <c r="K891" s="2"/>
      <c r="L891" s="2"/>
      <c r="M891" s="2"/>
      <c r="N891" s="2"/>
      <c r="O891" s="2"/>
      <c r="P891" s="2"/>
      <c r="Q891" s="2"/>
      <c r="R891" s="2"/>
      <c r="S891" s="2"/>
      <c r="T891" s="2"/>
      <c r="U891" s="2"/>
      <c r="V891" s="2"/>
      <c r="W891" s="2"/>
      <c r="X891" s="2"/>
      <c r="Y891" s="2"/>
      <c r="Z891" s="2"/>
    </row>
    <row r="892" spans="1:26" ht="13.5" customHeight="1" x14ac:dyDescent="0.25">
      <c r="A892" s="25"/>
      <c r="B892" s="2"/>
      <c r="C892" s="2"/>
      <c r="D892" s="26"/>
      <c r="E892" s="27"/>
      <c r="F892" s="2"/>
      <c r="G892" s="1"/>
      <c r="H892" s="2"/>
      <c r="I892" s="2"/>
      <c r="J892" s="2"/>
      <c r="K892" s="2"/>
      <c r="L892" s="2"/>
      <c r="M892" s="2"/>
      <c r="N892" s="2"/>
      <c r="O892" s="2"/>
      <c r="P892" s="2"/>
      <c r="Q892" s="2"/>
      <c r="R892" s="2"/>
      <c r="S892" s="2"/>
      <c r="T892" s="2"/>
      <c r="U892" s="2"/>
      <c r="V892" s="2"/>
      <c r="W892" s="2"/>
      <c r="X892" s="2"/>
      <c r="Y892" s="2"/>
      <c r="Z892" s="2"/>
    </row>
    <row r="893" spans="1:26" ht="13.5" customHeight="1" x14ac:dyDescent="0.25">
      <c r="A893" s="25"/>
      <c r="B893" s="2"/>
      <c r="C893" s="2"/>
      <c r="D893" s="26"/>
      <c r="E893" s="27"/>
      <c r="F893" s="2"/>
      <c r="G893" s="1"/>
      <c r="H893" s="2"/>
      <c r="I893" s="2"/>
      <c r="J893" s="2"/>
      <c r="K893" s="2"/>
      <c r="L893" s="2"/>
      <c r="M893" s="2"/>
      <c r="N893" s="2"/>
      <c r="O893" s="2"/>
      <c r="P893" s="2"/>
      <c r="Q893" s="2"/>
      <c r="R893" s="2"/>
      <c r="S893" s="2"/>
      <c r="T893" s="2"/>
      <c r="U893" s="2"/>
      <c r="V893" s="2"/>
      <c r="W893" s="2"/>
      <c r="X893" s="2"/>
      <c r="Y893" s="2"/>
      <c r="Z893" s="2"/>
    </row>
    <row r="894" spans="1:26" ht="13.5" customHeight="1" x14ac:dyDescent="0.25">
      <c r="A894" s="25"/>
      <c r="B894" s="2"/>
      <c r="C894" s="2"/>
      <c r="D894" s="26"/>
      <c r="E894" s="27"/>
      <c r="F894" s="2"/>
      <c r="G894" s="1"/>
      <c r="H894" s="2"/>
      <c r="I894" s="2"/>
      <c r="J894" s="2"/>
      <c r="K894" s="2"/>
      <c r="L894" s="2"/>
      <c r="M894" s="2"/>
      <c r="N894" s="2"/>
      <c r="O894" s="2"/>
      <c r="P894" s="2"/>
      <c r="Q894" s="2"/>
      <c r="R894" s="2"/>
      <c r="S894" s="2"/>
      <c r="T894" s="2"/>
      <c r="U894" s="2"/>
      <c r="V894" s="2"/>
      <c r="W894" s="2"/>
      <c r="X894" s="2"/>
      <c r="Y894" s="2"/>
      <c r="Z894" s="2"/>
    </row>
    <row r="895" spans="1:26" ht="13.5" customHeight="1" x14ac:dyDescent="0.25">
      <c r="A895" s="25"/>
      <c r="B895" s="2"/>
      <c r="C895" s="2"/>
      <c r="D895" s="26"/>
      <c r="E895" s="27"/>
      <c r="F895" s="2"/>
      <c r="G895" s="1"/>
      <c r="H895" s="2"/>
      <c r="I895" s="2"/>
      <c r="J895" s="2"/>
      <c r="K895" s="2"/>
      <c r="L895" s="2"/>
      <c r="M895" s="2"/>
      <c r="N895" s="2"/>
      <c r="O895" s="2"/>
      <c r="P895" s="2"/>
      <c r="Q895" s="2"/>
      <c r="R895" s="2"/>
      <c r="S895" s="2"/>
      <c r="T895" s="2"/>
      <c r="U895" s="2"/>
      <c r="V895" s="2"/>
      <c r="W895" s="2"/>
      <c r="X895" s="2"/>
      <c r="Y895" s="2"/>
      <c r="Z895" s="2"/>
    </row>
    <row r="896" spans="1:26" ht="13.5" customHeight="1" x14ac:dyDescent="0.25">
      <c r="A896" s="25"/>
      <c r="B896" s="2"/>
      <c r="C896" s="2"/>
      <c r="D896" s="26"/>
      <c r="E896" s="27"/>
      <c r="F896" s="2"/>
      <c r="G896" s="1"/>
      <c r="H896" s="2"/>
      <c r="I896" s="2"/>
      <c r="J896" s="2"/>
      <c r="K896" s="2"/>
      <c r="L896" s="2"/>
      <c r="M896" s="2"/>
      <c r="N896" s="2"/>
      <c r="O896" s="2"/>
      <c r="P896" s="2"/>
      <c r="Q896" s="2"/>
      <c r="R896" s="2"/>
      <c r="S896" s="2"/>
      <c r="T896" s="2"/>
      <c r="U896" s="2"/>
      <c r="V896" s="2"/>
      <c r="W896" s="2"/>
      <c r="X896" s="2"/>
      <c r="Y896" s="2"/>
      <c r="Z896" s="2"/>
    </row>
    <row r="897" spans="1:26" ht="13.5" customHeight="1" x14ac:dyDescent="0.25">
      <c r="A897" s="25"/>
      <c r="B897" s="2"/>
      <c r="C897" s="2"/>
      <c r="D897" s="26"/>
      <c r="E897" s="27"/>
      <c r="F897" s="2"/>
      <c r="G897" s="1"/>
      <c r="H897" s="2"/>
      <c r="I897" s="2"/>
      <c r="J897" s="2"/>
      <c r="K897" s="2"/>
      <c r="L897" s="2"/>
      <c r="M897" s="2"/>
      <c r="N897" s="2"/>
      <c r="O897" s="2"/>
      <c r="P897" s="2"/>
      <c r="Q897" s="2"/>
      <c r="R897" s="2"/>
      <c r="S897" s="2"/>
      <c r="T897" s="2"/>
      <c r="U897" s="2"/>
      <c r="V897" s="2"/>
      <c r="W897" s="2"/>
      <c r="X897" s="2"/>
      <c r="Y897" s="2"/>
      <c r="Z897" s="2"/>
    </row>
    <row r="898" spans="1:26" ht="13.5" customHeight="1" x14ac:dyDescent="0.25">
      <c r="A898" s="25"/>
      <c r="B898" s="2"/>
      <c r="C898" s="2"/>
      <c r="D898" s="26"/>
      <c r="E898" s="27"/>
      <c r="F898" s="2"/>
      <c r="G898" s="1"/>
      <c r="H898" s="2"/>
      <c r="I898" s="2"/>
      <c r="J898" s="2"/>
      <c r="K898" s="2"/>
      <c r="L898" s="2"/>
      <c r="M898" s="2"/>
      <c r="N898" s="2"/>
      <c r="O898" s="2"/>
      <c r="P898" s="2"/>
      <c r="Q898" s="2"/>
      <c r="R898" s="2"/>
      <c r="S898" s="2"/>
      <c r="T898" s="2"/>
      <c r="U898" s="2"/>
      <c r="V898" s="2"/>
      <c r="W898" s="2"/>
      <c r="X898" s="2"/>
      <c r="Y898" s="2"/>
      <c r="Z898" s="2"/>
    </row>
    <row r="899" spans="1:26" ht="13.5" customHeight="1" x14ac:dyDescent="0.25">
      <c r="A899" s="25"/>
      <c r="B899" s="2"/>
      <c r="C899" s="2"/>
      <c r="D899" s="26"/>
      <c r="E899" s="27"/>
      <c r="F899" s="2"/>
      <c r="G899" s="1"/>
      <c r="H899" s="2"/>
      <c r="I899" s="2"/>
      <c r="J899" s="2"/>
      <c r="K899" s="2"/>
      <c r="L899" s="2"/>
      <c r="M899" s="2"/>
      <c r="N899" s="2"/>
      <c r="O899" s="2"/>
      <c r="P899" s="2"/>
      <c r="Q899" s="2"/>
      <c r="R899" s="2"/>
      <c r="S899" s="2"/>
      <c r="T899" s="2"/>
      <c r="U899" s="2"/>
      <c r="V899" s="2"/>
      <c r="W899" s="2"/>
      <c r="X899" s="2"/>
      <c r="Y899" s="2"/>
      <c r="Z899" s="2"/>
    </row>
    <row r="900" spans="1:26" ht="13.5" customHeight="1" x14ac:dyDescent="0.25">
      <c r="A900" s="25"/>
      <c r="B900" s="2"/>
      <c r="C900" s="2"/>
      <c r="D900" s="26"/>
      <c r="E900" s="27"/>
      <c r="F900" s="2"/>
      <c r="G900" s="1"/>
      <c r="H900" s="2"/>
      <c r="I900" s="2"/>
      <c r="J900" s="2"/>
      <c r="K900" s="2"/>
      <c r="L900" s="2"/>
      <c r="M900" s="2"/>
      <c r="N900" s="2"/>
      <c r="O900" s="2"/>
      <c r="P900" s="2"/>
      <c r="Q900" s="2"/>
      <c r="R900" s="2"/>
      <c r="S900" s="2"/>
      <c r="T900" s="2"/>
      <c r="U900" s="2"/>
      <c r="V900" s="2"/>
      <c r="W900" s="2"/>
      <c r="X900" s="2"/>
      <c r="Y900" s="2"/>
      <c r="Z900" s="2"/>
    </row>
    <row r="901" spans="1:26" ht="13.5" customHeight="1" x14ac:dyDescent="0.25">
      <c r="A901" s="25"/>
      <c r="B901" s="2"/>
      <c r="C901" s="2"/>
      <c r="D901" s="26"/>
      <c r="E901" s="27"/>
      <c r="F901" s="2"/>
      <c r="G901" s="1"/>
      <c r="H901" s="2"/>
      <c r="I901" s="2"/>
      <c r="J901" s="2"/>
      <c r="K901" s="2"/>
      <c r="L901" s="2"/>
      <c r="M901" s="2"/>
      <c r="N901" s="2"/>
      <c r="O901" s="2"/>
      <c r="P901" s="2"/>
      <c r="Q901" s="2"/>
      <c r="R901" s="2"/>
      <c r="S901" s="2"/>
      <c r="T901" s="2"/>
      <c r="U901" s="2"/>
      <c r="V901" s="2"/>
      <c r="W901" s="2"/>
      <c r="X901" s="2"/>
      <c r="Y901" s="2"/>
      <c r="Z901" s="2"/>
    </row>
    <row r="902" spans="1:26" ht="13.5" customHeight="1" x14ac:dyDescent="0.25">
      <c r="A902" s="25"/>
      <c r="B902" s="2"/>
      <c r="C902" s="2"/>
      <c r="D902" s="26"/>
      <c r="E902" s="27"/>
      <c r="F902" s="2"/>
      <c r="G902" s="1"/>
      <c r="H902" s="2"/>
      <c r="I902" s="2"/>
      <c r="J902" s="2"/>
      <c r="K902" s="2"/>
      <c r="L902" s="2"/>
      <c r="M902" s="2"/>
      <c r="N902" s="2"/>
      <c r="O902" s="2"/>
      <c r="P902" s="2"/>
      <c r="Q902" s="2"/>
      <c r="R902" s="2"/>
      <c r="S902" s="2"/>
      <c r="T902" s="2"/>
      <c r="U902" s="2"/>
      <c r="V902" s="2"/>
      <c r="W902" s="2"/>
      <c r="X902" s="2"/>
      <c r="Y902" s="2"/>
      <c r="Z902" s="2"/>
    </row>
    <row r="903" spans="1:26" ht="13.5" customHeight="1" x14ac:dyDescent="0.25">
      <c r="A903" s="25"/>
      <c r="B903" s="2"/>
      <c r="C903" s="2"/>
      <c r="D903" s="26"/>
      <c r="E903" s="27"/>
      <c r="F903" s="2"/>
      <c r="G903" s="1"/>
      <c r="H903" s="2"/>
      <c r="I903" s="2"/>
      <c r="J903" s="2"/>
      <c r="K903" s="2"/>
      <c r="L903" s="2"/>
      <c r="M903" s="2"/>
      <c r="N903" s="2"/>
      <c r="O903" s="2"/>
      <c r="P903" s="2"/>
      <c r="Q903" s="2"/>
      <c r="R903" s="2"/>
      <c r="S903" s="2"/>
      <c r="T903" s="2"/>
      <c r="U903" s="2"/>
      <c r="V903" s="2"/>
      <c r="W903" s="2"/>
      <c r="X903" s="2"/>
      <c r="Y903" s="2"/>
      <c r="Z903" s="2"/>
    </row>
    <row r="904" spans="1:26" ht="13.5" customHeight="1" x14ac:dyDescent="0.25">
      <c r="A904" s="25"/>
      <c r="B904" s="2"/>
      <c r="C904" s="2"/>
      <c r="D904" s="26"/>
      <c r="E904" s="27"/>
      <c r="F904" s="2"/>
      <c r="G904" s="1"/>
      <c r="H904" s="2"/>
      <c r="I904" s="2"/>
      <c r="J904" s="2"/>
      <c r="K904" s="2"/>
      <c r="L904" s="2"/>
      <c r="M904" s="2"/>
      <c r="N904" s="2"/>
      <c r="O904" s="2"/>
      <c r="P904" s="2"/>
      <c r="Q904" s="2"/>
      <c r="R904" s="2"/>
      <c r="S904" s="2"/>
      <c r="T904" s="2"/>
      <c r="U904" s="2"/>
      <c r="V904" s="2"/>
      <c r="W904" s="2"/>
      <c r="X904" s="2"/>
      <c r="Y904" s="2"/>
      <c r="Z904" s="2"/>
    </row>
    <row r="905" spans="1:26" ht="13.5" customHeight="1" x14ac:dyDescent="0.25">
      <c r="A905" s="25"/>
      <c r="B905" s="2"/>
      <c r="C905" s="2"/>
      <c r="D905" s="26"/>
      <c r="E905" s="27"/>
      <c r="F905" s="2"/>
      <c r="G905" s="1"/>
      <c r="H905" s="2"/>
      <c r="I905" s="2"/>
      <c r="J905" s="2"/>
      <c r="K905" s="2"/>
      <c r="L905" s="2"/>
      <c r="M905" s="2"/>
      <c r="N905" s="2"/>
      <c r="O905" s="2"/>
      <c r="P905" s="2"/>
      <c r="Q905" s="2"/>
      <c r="R905" s="2"/>
      <c r="S905" s="2"/>
      <c r="T905" s="2"/>
      <c r="U905" s="2"/>
      <c r="V905" s="2"/>
      <c r="W905" s="2"/>
      <c r="X905" s="2"/>
      <c r="Y905" s="2"/>
      <c r="Z905" s="2"/>
    </row>
    <row r="906" spans="1:26" ht="13.5" customHeight="1" x14ac:dyDescent="0.25">
      <c r="A906" s="25"/>
      <c r="B906" s="2"/>
      <c r="C906" s="2"/>
      <c r="D906" s="26"/>
      <c r="E906" s="27"/>
      <c r="F906" s="2"/>
      <c r="G906" s="1"/>
      <c r="H906" s="2"/>
      <c r="I906" s="2"/>
      <c r="J906" s="2"/>
      <c r="K906" s="2"/>
      <c r="L906" s="2"/>
      <c r="M906" s="2"/>
      <c r="N906" s="2"/>
      <c r="O906" s="2"/>
      <c r="P906" s="2"/>
      <c r="Q906" s="2"/>
      <c r="R906" s="2"/>
      <c r="S906" s="2"/>
      <c r="T906" s="2"/>
      <c r="U906" s="2"/>
      <c r="V906" s="2"/>
      <c r="W906" s="2"/>
      <c r="X906" s="2"/>
      <c r="Y906" s="2"/>
      <c r="Z906" s="2"/>
    </row>
    <row r="907" spans="1:26" ht="13.5" customHeight="1" x14ac:dyDescent="0.25">
      <c r="A907" s="25"/>
      <c r="B907" s="2"/>
      <c r="C907" s="2"/>
      <c r="D907" s="26"/>
      <c r="E907" s="27"/>
      <c r="F907" s="2"/>
      <c r="G907" s="1"/>
      <c r="H907" s="2"/>
      <c r="I907" s="2"/>
      <c r="J907" s="2"/>
      <c r="K907" s="2"/>
      <c r="L907" s="2"/>
      <c r="M907" s="2"/>
      <c r="N907" s="2"/>
      <c r="O907" s="2"/>
      <c r="P907" s="2"/>
      <c r="Q907" s="2"/>
      <c r="R907" s="2"/>
      <c r="S907" s="2"/>
      <c r="T907" s="2"/>
      <c r="U907" s="2"/>
      <c r="V907" s="2"/>
      <c r="W907" s="2"/>
      <c r="X907" s="2"/>
      <c r="Y907" s="2"/>
      <c r="Z907" s="2"/>
    </row>
    <row r="908" spans="1:26" ht="13.5" customHeight="1" x14ac:dyDescent="0.25">
      <c r="A908" s="25"/>
      <c r="B908" s="2"/>
      <c r="C908" s="2"/>
      <c r="D908" s="26"/>
      <c r="E908" s="27"/>
      <c r="F908" s="2"/>
      <c r="G908" s="1"/>
      <c r="H908" s="2"/>
      <c r="I908" s="2"/>
      <c r="J908" s="2"/>
      <c r="K908" s="2"/>
      <c r="L908" s="2"/>
      <c r="M908" s="2"/>
      <c r="N908" s="2"/>
      <c r="O908" s="2"/>
      <c r="P908" s="2"/>
      <c r="Q908" s="2"/>
      <c r="R908" s="2"/>
      <c r="S908" s="2"/>
      <c r="T908" s="2"/>
      <c r="U908" s="2"/>
      <c r="V908" s="2"/>
      <c r="W908" s="2"/>
      <c r="X908" s="2"/>
      <c r="Y908" s="2"/>
      <c r="Z908" s="2"/>
    </row>
    <row r="909" spans="1:26" ht="13.5" customHeight="1" x14ac:dyDescent="0.25">
      <c r="A909" s="25"/>
      <c r="B909" s="2"/>
      <c r="C909" s="2"/>
      <c r="D909" s="26"/>
      <c r="E909" s="27"/>
      <c r="F909" s="2"/>
      <c r="G909" s="1"/>
      <c r="H909" s="2"/>
      <c r="I909" s="2"/>
      <c r="J909" s="2"/>
      <c r="K909" s="2"/>
      <c r="L909" s="2"/>
      <c r="M909" s="2"/>
      <c r="N909" s="2"/>
      <c r="O909" s="2"/>
      <c r="P909" s="2"/>
      <c r="Q909" s="2"/>
      <c r="R909" s="2"/>
      <c r="S909" s="2"/>
      <c r="T909" s="2"/>
      <c r="U909" s="2"/>
      <c r="V909" s="2"/>
      <c r="W909" s="2"/>
      <c r="X909" s="2"/>
      <c r="Y909" s="2"/>
      <c r="Z909" s="2"/>
    </row>
    <row r="910" spans="1:26" ht="13.5" customHeight="1" x14ac:dyDescent="0.25">
      <c r="A910" s="25"/>
      <c r="B910" s="2"/>
      <c r="C910" s="2"/>
      <c r="D910" s="26"/>
      <c r="E910" s="27"/>
      <c r="F910" s="2"/>
      <c r="G910" s="1"/>
      <c r="H910" s="2"/>
      <c r="I910" s="2"/>
      <c r="J910" s="2"/>
      <c r="K910" s="2"/>
      <c r="L910" s="2"/>
      <c r="M910" s="2"/>
      <c r="N910" s="2"/>
      <c r="O910" s="2"/>
      <c r="P910" s="2"/>
      <c r="Q910" s="2"/>
      <c r="R910" s="2"/>
      <c r="S910" s="2"/>
      <c r="T910" s="2"/>
      <c r="U910" s="2"/>
      <c r="V910" s="2"/>
      <c r="W910" s="2"/>
      <c r="X910" s="2"/>
      <c r="Y910" s="2"/>
      <c r="Z910" s="2"/>
    </row>
    <row r="911" spans="1:26" ht="13.5" customHeight="1" x14ac:dyDescent="0.25">
      <c r="A911" s="25"/>
      <c r="B911" s="2"/>
      <c r="C911" s="2"/>
      <c r="D911" s="26"/>
      <c r="E911" s="27"/>
      <c r="F911" s="2"/>
      <c r="G911" s="1"/>
      <c r="H911" s="2"/>
      <c r="I911" s="2"/>
      <c r="J911" s="2"/>
      <c r="K911" s="2"/>
      <c r="L911" s="2"/>
      <c r="M911" s="2"/>
      <c r="N911" s="2"/>
      <c r="O911" s="2"/>
      <c r="P911" s="2"/>
      <c r="Q911" s="2"/>
      <c r="R911" s="2"/>
      <c r="S911" s="2"/>
      <c r="T911" s="2"/>
      <c r="U911" s="2"/>
      <c r="V911" s="2"/>
      <c r="W911" s="2"/>
      <c r="X911" s="2"/>
      <c r="Y911" s="2"/>
      <c r="Z911" s="2"/>
    </row>
    <row r="912" spans="1:26" ht="13.5" customHeight="1" x14ac:dyDescent="0.25">
      <c r="A912" s="25"/>
      <c r="B912" s="2"/>
      <c r="C912" s="2"/>
      <c r="D912" s="26"/>
      <c r="E912" s="27"/>
      <c r="F912" s="2"/>
      <c r="G912" s="1"/>
      <c r="H912" s="2"/>
      <c r="I912" s="2"/>
      <c r="J912" s="2"/>
      <c r="K912" s="2"/>
      <c r="L912" s="2"/>
      <c r="M912" s="2"/>
      <c r="N912" s="2"/>
      <c r="O912" s="2"/>
      <c r="P912" s="2"/>
      <c r="Q912" s="2"/>
      <c r="R912" s="2"/>
      <c r="S912" s="2"/>
      <c r="T912" s="2"/>
      <c r="U912" s="2"/>
      <c r="V912" s="2"/>
      <c r="W912" s="2"/>
      <c r="X912" s="2"/>
      <c r="Y912" s="2"/>
      <c r="Z912" s="2"/>
    </row>
    <row r="913" spans="1:26" ht="13.5" customHeight="1" x14ac:dyDescent="0.25">
      <c r="A913" s="25"/>
      <c r="B913" s="2"/>
      <c r="C913" s="2"/>
      <c r="D913" s="26"/>
      <c r="E913" s="27"/>
      <c r="F913" s="2"/>
      <c r="G913" s="1"/>
      <c r="H913" s="2"/>
      <c r="I913" s="2"/>
      <c r="J913" s="2"/>
      <c r="K913" s="2"/>
      <c r="L913" s="2"/>
      <c r="M913" s="2"/>
      <c r="N913" s="2"/>
      <c r="O913" s="2"/>
      <c r="P913" s="2"/>
      <c r="Q913" s="2"/>
      <c r="R913" s="2"/>
      <c r="S913" s="2"/>
      <c r="T913" s="2"/>
      <c r="U913" s="2"/>
      <c r="V913" s="2"/>
      <c r="W913" s="2"/>
      <c r="X913" s="2"/>
      <c r="Y913" s="2"/>
      <c r="Z913" s="2"/>
    </row>
    <row r="914" spans="1:26" ht="13.5" customHeight="1" x14ac:dyDescent="0.25">
      <c r="A914" s="25"/>
      <c r="B914" s="2"/>
      <c r="C914" s="2"/>
      <c r="D914" s="26"/>
      <c r="E914" s="27"/>
      <c r="F914" s="2"/>
      <c r="G914" s="1"/>
      <c r="H914" s="2"/>
      <c r="I914" s="2"/>
      <c r="J914" s="2"/>
      <c r="K914" s="2"/>
      <c r="L914" s="2"/>
      <c r="M914" s="2"/>
      <c r="N914" s="2"/>
      <c r="O914" s="2"/>
      <c r="P914" s="2"/>
      <c r="Q914" s="2"/>
      <c r="R914" s="2"/>
      <c r="S914" s="2"/>
      <c r="T914" s="2"/>
      <c r="U914" s="2"/>
      <c r="V914" s="2"/>
      <c r="W914" s="2"/>
      <c r="X914" s="2"/>
      <c r="Y914" s="2"/>
      <c r="Z914" s="2"/>
    </row>
    <row r="915" spans="1:26" ht="13.5" customHeight="1" x14ac:dyDescent="0.25">
      <c r="A915" s="25"/>
      <c r="B915" s="2"/>
      <c r="C915" s="2"/>
      <c r="D915" s="26"/>
      <c r="E915" s="27"/>
      <c r="F915" s="2"/>
      <c r="G915" s="1"/>
      <c r="H915" s="2"/>
      <c r="I915" s="2"/>
      <c r="J915" s="2"/>
      <c r="K915" s="2"/>
      <c r="L915" s="2"/>
      <c r="M915" s="2"/>
      <c r="N915" s="2"/>
      <c r="O915" s="2"/>
      <c r="P915" s="2"/>
      <c r="Q915" s="2"/>
      <c r="R915" s="2"/>
      <c r="S915" s="2"/>
      <c r="T915" s="2"/>
      <c r="U915" s="2"/>
      <c r="V915" s="2"/>
      <c r="W915" s="2"/>
      <c r="X915" s="2"/>
      <c r="Y915" s="2"/>
      <c r="Z915" s="2"/>
    </row>
    <row r="916" spans="1:26" ht="13.5" customHeight="1" x14ac:dyDescent="0.25">
      <c r="A916" s="25"/>
      <c r="B916" s="2"/>
      <c r="C916" s="2"/>
      <c r="D916" s="26"/>
      <c r="E916" s="27"/>
      <c r="F916" s="2"/>
      <c r="G916" s="1"/>
      <c r="H916" s="2"/>
      <c r="I916" s="2"/>
      <c r="J916" s="2"/>
      <c r="K916" s="2"/>
      <c r="L916" s="2"/>
      <c r="M916" s="2"/>
      <c r="N916" s="2"/>
      <c r="O916" s="2"/>
      <c r="P916" s="2"/>
      <c r="Q916" s="2"/>
      <c r="R916" s="2"/>
      <c r="S916" s="2"/>
      <c r="T916" s="2"/>
      <c r="U916" s="2"/>
      <c r="V916" s="2"/>
      <c r="W916" s="2"/>
      <c r="X916" s="2"/>
      <c r="Y916" s="2"/>
      <c r="Z916" s="2"/>
    </row>
    <row r="917" spans="1:26" ht="13.5" customHeight="1" x14ac:dyDescent="0.25">
      <c r="A917" s="25"/>
      <c r="B917" s="2"/>
      <c r="C917" s="2"/>
      <c r="D917" s="26"/>
      <c r="E917" s="27"/>
      <c r="F917" s="2"/>
      <c r="G917" s="1"/>
      <c r="H917" s="2"/>
      <c r="I917" s="2"/>
      <c r="J917" s="2"/>
      <c r="K917" s="2"/>
      <c r="L917" s="2"/>
      <c r="M917" s="2"/>
      <c r="N917" s="2"/>
      <c r="O917" s="2"/>
      <c r="P917" s="2"/>
      <c r="Q917" s="2"/>
      <c r="R917" s="2"/>
      <c r="S917" s="2"/>
      <c r="T917" s="2"/>
      <c r="U917" s="2"/>
      <c r="V917" s="2"/>
      <c r="W917" s="2"/>
      <c r="X917" s="2"/>
      <c r="Y917" s="2"/>
      <c r="Z917" s="2"/>
    </row>
    <row r="918" spans="1:26" ht="13.5" customHeight="1" x14ac:dyDescent="0.25">
      <c r="A918" s="25"/>
      <c r="B918" s="2"/>
      <c r="C918" s="2"/>
      <c r="D918" s="26"/>
      <c r="E918" s="27"/>
      <c r="F918" s="2"/>
      <c r="G918" s="1"/>
      <c r="H918" s="2"/>
      <c r="I918" s="2"/>
      <c r="J918" s="2"/>
      <c r="K918" s="2"/>
      <c r="L918" s="2"/>
      <c r="M918" s="2"/>
      <c r="N918" s="2"/>
      <c r="O918" s="2"/>
      <c r="P918" s="2"/>
      <c r="Q918" s="2"/>
      <c r="R918" s="2"/>
      <c r="S918" s="2"/>
      <c r="T918" s="2"/>
      <c r="U918" s="2"/>
      <c r="V918" s="2"/>
      <c r="W918" s="2"/>
      <c r="X918" s="2"/>
      <c r="Y918" s="2"/>
      <c r="Z918" s="2"/>
    </row>
    <row r="919" spans="1:26" ht="13.5" customHeight="1" x14ac:dyDescent="0.25">
      <c r="A919" s="25"/>
      <c r="B919" s="2"/>
      <c r="C919" s="2"/>
      <c r="D919" s="26"/>
      <c r="E919" s="27"/>
      <c r="F919" s="2"/>
      <c r="G919" s="1"/>
      <c r="H919" s="2"/>
      <c r="I919" s="2"/>
      <c r="J919" s="2"/>
      <c r="K919" s="2"/>
      <c r="L919" s="2"/>
      <c r="M919" s="2"/>
      <c r="N919" s="2"/>
      <c r="O919" s="2"/>
      <c r="P919" s="2"/>
      <c r="Q919" s="2"/>
      <c r="R919" s="2"/>
      <c r="S919" s="2"/>
      <c r="T919" s="2"/>
      <c r="U919" s="2"/>
      <c r="V919" s="2"/>
      <c r="W919" s="2"/>
      <c r="X919" s="2"/>
      <c r="Y919" s="2"/>
      <c r="Z919" s="2"/>
    </row>
    <row r="920" spans="1:26" ht="13.5" customHeight="1" x14ac:dyDescent="0.25">
      <c r="A920" s="25"/>
      <c r="B920" s="2"/>
      <c r="C920" s="2"/>
      <c r="D920" s="26"/>
      <c r="E920" s="27"/>
      <c r="F920" s="2"/>
      <c r="G920" s="1"/>
      <c r="H920" s="2"/>
      <c r="I920" s="2"/>
      <c r="J920" s="2"/>
      <c r="K920" s="2"/>
      <c r="L920" s="2"/>
      <c r="M920" s="2"/>
      <c r="N920" s="2"/>
      <c r="O920" s="2"/>
      <c r="P920" s="2"/>
      <c r="Q920" s="2"/>
      <c r="R920" s="2"/>
      <c r="S920" s="2"/>
      <c r="T920" s="2"/>
      <c r="U920" s="2"/>
      <c r="V920" s="2"/>
      <c r="W920" s="2"/>
      <c r="X920" s="2"/>
      <c r="Y920" s="2"/>
      <c r="Z920" s="2"/>
    </row>
    <row r="921" spans="1:26" ht="13.5" customHeight="1" x14ac:dyDescent="0.25">
      <c r="A921" s="25"/>
      <c r="B921" s="2"/>
      <c r="C921" s="2"/>
      <c r="D921" s="26"/>
      <c r="E921" s="27"/>
      <c r="F921" s="2"/>
      <c r="G921" s="1"/>
      <c r="H921" s="2"/>
      <c r="I921" s="2"/>
      <c r="J921" s="2"/>
      <c r="K921" s="2"/>
      <c r="L921" s="2"/>
      <c r="M921" s="2"/>
      <c r="N921" s="2"/>
      <c r="O921" s="2"/>
      <c r="P921" s="2"/>
      <c r="Q921" s="2"/>
      <c r="R921" s="2"/>
      <c r="S921" s="2"/>
      <c r="T921" s="2"/>
      <c r="U921" s="2"/>
      <c r="V921" s="2"/>
      <c r="W921" s="2"/>
      <c r="X921" s="2"/>
      <c r="Y921" s="2"/>
      <c r="Z921" s="2"/>
    </row>
    <row r="922" spans="1:26" ht="13.5" customHeight="1" x14ac:dyDescent="0.25">
      <c r="A922" s="25"/>
      <c r="B922" s="2"/>
      <c r="C922" s="2"/>
      <c r="D922" s="26"/>
      <c r="E922" s="27"/>
      <c r="F922" s="2"/>
      <c r="G922" s="1"/>
      <c r="H922" s="2"/>
      <c r="I922" s="2"/>
      <c r="J922" s="2"/>
      <c r="K922" s="2"/>
      <c r="L922" s="2"/>
      <c r="M922" s="2"/>
      <c r="N922" s="2"/>
      <c r="O922" s="2"/>
      <c r="P922" s="2"/>
      <c r="Q922" s="2"/>
      <c r="R922" s="2"/>
      <c r="S922" s="2"/>
      <c r="T922" s="2"/>
      <c r="U922" s="2"/>
      <c r="V922" s="2"/>
      <c r="W922" s="2"/>
      <c r="X922" s="2"/>
      <c r="Y922" s="2"/>
      <c r="Z922" s="2"/>
    </row>
    <row r="923" spans="1:26" ht="13.5" customHeight="1" x14ac:dyDescent="0.25">
      <c r="A923" s="25"/>
      <c r="B923" s="2"/>
      <c r="C923" s="2"/>
      <c r="D923" s="26"/>
      <c r="E923" s="27"/>
      <c r="F923" s="2"/>
      <c r="G923" s="1"/>
      <c r="H923" s="2"/>
      <c r="I923" s="2"/>
      <c r="J923" s="2"/>
      <c r="K923" s="2"/>
      <c r="L923" s="2"/>
      <c r="M923" s="2"/>
      <c r="N923" s="2"/>
      <c r="O923" s="2"/>
      <c r="P923" s="2"/>
      <c r="Q923" s="2"/>
      <c r="R923" s="2"/>
      <c r="S923" s="2"/>
      <c r="T923" s="2"/>
      <c r="U923" s="2"/>
      <c r="V923" s="2"/>
      <c r="W923" s="2"/>
      <c r="X923" s="2"/>
      <c r="Y923" s="2"/>
      <c r="Z923" s="2"/>
    </row>
    <row r="924" spans="1:26" ht="13.5" customHeight="1" x14ac:dyDescent="0.25">
      <c r="A924" s="25"/>
      <c r="B924" s="2"/>
      <c r="C924" s="2"/>
      <c r="D924" s="26"/>
      <c r="E924" s="27"/>
      <c r="F924" s="2"/>
      <c r="G924" s="1"/>
      <c r="H924" s="2"/>
      <c r="I924" s="2"/>
      <c r="J924" s="2"/>
      <c r="K924" s="2"/>
      <c r="L924" s="2"/>
      <c r="M924" s="2"/>
      <c r="N924" s="2"/>
      <c r="O924" s="2"/>
      <c r="P924" s="2"/>
      <c r="Q924" s="2"/>
      <c r="R924" s="2"/>
      <c r="S924" s="2"/>
      <c r="T924" s="2"/>
      <c r="U924" s="2"/>
      <c r="V924" s="2"/>
      <c r="W924" s="2"/>
      <c r="X924" s="2"/>
      <c r="Y924" s="2"/>
      <c r="Z924" s="2"/>
    </row>
    <row r="925" spans="1:26" ht="13.5" customHeight="1" x14ac:dyDescent="0.25">
      <c r="A925" s="25"/>
      <c r="B925" s="2"/>
      <c r="C925" s="2"/>
      <c r="D925" s="26"/>
      <c r="E925" s="27"/>
      <c r="F925" s="2"/>
      <c r="G925" s="1"/>
      <c r="H925" s="2"/>
      <c r="I925" s="2"/>
      <c r="J925" s="2"/>
      <c r="K925" s="2"/>
      <c r="L925" s="2"/>
      <c r="M925" s="2"/>
      <c r="N925" s="2"/>
      <c r="O925" s="2"/>
      <c r="P925" s="2"/>
      <c r="Q925" s="2"/>
      <c r="R925" s="2"/>
      <c r="S925" s="2"/>
      <c r="T925" s="2"/>
      <c r="U925" s="2"/>
      <c r="V925" s="2"/>
      <c r="W925" s="2"/>
      <c r="X925" s="2"/>
      <c r="Y925" s="2"/>
      <c r="Z925" s="2"/>
    </row>
    <row r="926" spans="1:26" ht="13.5" customHeight="1" x14ac:dyDescent="0.25">
      <c r="A926" s="25"/>
      <c r="B926" s="2"/>
      <c r="C926" s="2"/>
      <c r="D926" s="26"/>
      <c r="E926" s="27"/>
      <c r="F926" s="2"/>
      <c r="G926" s="1"/>
      <c r="H926" s="2"/>
      <c r="I926" s="2"/>
      <c r="J926" s="2"/>
      <c r="K926" s="2"/>
      <c r="L926" s="2"/>
      <c r="M926" s="2"/>
      <c r="N926" s="2"/>
      <c r="O926" s="2"/>
      <c r="P926" s="2"/>
      <c r="Q926" s="2"/>
      <c r="R926" s="2"/>
      <c r="S926" s="2"/>
      <c r="T926" s="2"/>
      <c r="U926" s="2"/>
      <c r="V926" s="2"/>
      <c r="W926" s="2"/>
      <c r="X926" s="2"/>
      <c r="Y926" s="2"/>
      <c r="Z926" s="2"/>
    </row>
    <row r="927" spans="1:26" ht="13.5" customHeight="1" x14ac:dyDescent="0.25">
      <c r="A927" s="25"/>
      <c r="B927" s="2"/>
      <c r="C927" s="2"/>
      <c r="D927" s="26"/>
      <c r="E927" s="27"/>
      <c r="F927" s="2"/>
      <c r="G927" s="1"/>
      <c r="H927" s="2"/>
      <c r="I927" s="2"/>
      <c r="J927" s="2"/>
      <c r="K927" s="2"/>
      <c r="L927" s="2"/>
      <c r="M927" s="2"/>
      <c r="N927" s="2"/>
      <c r="O927" s="2"/>
      <c r="P927" s="2"/>
      <c r="Q927" s="2"/>
      <c r="R927" s="2"/>
      <c r="S927" s="2"/>
      <c r="T927" s="2"/>
      <c r="U927" s="2"/>
      <c r="V927" s="2"/>
      <c r="W927" s="2"/>
      <c r="X927" s="2"/>
      <c r="Y927" s="2"/>
      <c r="Z927" s="2"/>
    </row>
    <row r="928" spans="1:26" ht="13.5" customHeight="1" x14ac:dyDescent="0.25">
      <c r="A928" s="25"/>
      <c r="B928" s="2"/>
      <c r="C928" s="2"/>
      <c r="D928" s="26"/>
      <c r="E928" s="27"/>
      <c r="F928" s="2"/>
      <c r="G928" s="1"/>
      <c r="H928" s="2"/>
      <c r="I928" s="2"/>
      <c r="J928" s="2"/>
      <c r="K928" s="2"/>
      <c r="L928" s="2"/>
      <c r="M928" s="2"/>
      <c r="N928" s="2"/>
      <c r="O928" s="2"/>
      <c r="P928" s="2"/>
      <c r="Q928" s="2"/>
      <c r="R928" s="2"/>
      <c r="S928" s="2"/>
      <c r="T928" s="2"/>
      <c r="U928" s="2"/>
      <c r="V928" s="2"/>
      <c r="W928" s="2"/>
      <c r="X928" s="2"/>
      <c r="Y928" s="2"/>
      <c r="Z928" s="2"/>
    </row>
    <row r="929" spans="1:26" ht="13.5" customHeight="1" x14ac:dyDescent="0.25">
      <c r="A929" s="25"/>
      <c r="B929" s="2"/>
      <c r="C929" s="2"/>
      <c r="D929" s="26"/>
      <c r="E929" s="27"/>
      <c r="F929" s="2"/>
      <c r="G929" s="1"/>
      <c r="H929" s="2"/>
      <c r="I929" s="2"/>
      <c r="J929" s="2"/>
      <c r="K929" s="2"/>
      <c r="L929" s="2"/>
      <c r="M929" s="2"/>
      <c r="N929" s="2"/>
      <c r="O929" s="2"/>
      <c r="P929" s="2"/>
      <c r="Q929" s="2"/>
      <c r="R929" s="2"/>
      <c r="S929" s="2"/>
      <c r="T929" s="2"/>
      <c r="U929" s="2"/>
      <c r="V929" s="2"/>
      <c r="W929" s="2"/>
      <c r="X929" s="2"/>
      <c r="Y929" s="2"/>
      <c r="Z929" s="2"/>
    </row>
    <row r="930" spans="1:26" ht="13.5" customHeight="1" x14ac:dyDescent="0.25">
      <c r="A930" s="25"/>
      <c r="B930" s="2"/>
      <c r="C930" s="2"/>
      <c r="D930" s="26"/>
      <c r="E930" s="27"/>
      <c r="F930" s="2"/>
      <c r="G930" s="1"/>
      <c r="H930" s="2"/>
      <c r="I930" s="2"/>
      <c r="J930" s="2"/>
      <c r="K930" s="2"/>
      <c r="L930" s="2"/>
      <c r="M930" s="2"/>
      <c r="N930" s="2"/>
      <c r="O930" s="2"/>
      <c r="P930" s="2"/>
      <c r="Q930" s="2"/>
      <c r="R930" s="2"/>
      <c r="S930" s="2"/>
      <c r="T930" s="2"/>
      <c r="U930" s="2"/>
      <c r="V930" s="2"/>
      <c r="W930" s="2"/>
      <c r="X930" s="2"/>
      <c r="Y930" s="2"/>
      <c r="Z930" s="2"/>
    </row>
    <row r="931" spans="1:26" ht="13.5" customHeight="1" x14ac:dyDescent="0.25">
      <c r="A931" s="25"/>
      <c r="B931" s="2"/>
      <c r="C931" s="2"/>
      <c r="D931" s="26"/>
      <c r="E931" s="27"/>
      <c r="F931" s="2"/>
      <c r="G931" s="1"/>
      <c r="H931" s="2"/>
      <c r="I931" s="2"/>
      <c r="J931" s="2"/>
      <c r="K931" s="2"/>
      <c r="L931" s="2"/>
      <c r="M931" s="2"/>
      <c r="N931" s="2"/>
      <c r="O931" s="2"/>
      <c r="P931" s="2"/>
      <c r="Q931" s="2"/>
      <c r="R931" s="2"/>
      <c r="S931" s="2"/>
      <c r="T931" s="2"/>
      <c r="U931" s="2"/>
      <c r="V931" s="2"/>
      <c r="W931" s="2"/>
      <c r="X931" s="2"/>
      <c r="Y931" s="2"/>
      <c r="Z931" s="2"/>
    </row>
    <row r="932" spans="1:26" ht="13.5" customHeight="1" x14ac:dyDescent="0.25">
      <c r="A932" s="25"/>
      <c r="B932" s="2"/>
      <c r="C932" s="2"/>
      <c r="D932" s="26"/>
      <c r="E932" s="27"/>
      <c r="F932" s="2"/>
      <c r="G932" s="1"/>
      <c r="H932" s="2"/>
      <c r="I932" s="2"/>
      <c r="J932" s="2"/>
      <c r="K932" s="2"/>
      <c r="L932" s="2"/>
      <c r="M932" s="2"/>
      <c r="N932" s="2"/>
      <c r="O932" s="2"/>
      <c r="P932" s="2"/>
      <c r="Q932" s="2"/>
      <c r="R932" s="2"/>
      <c r="S932" s="2"/>
      <c r="T932" s="2"/>
      <c r="U932" s="2"/>
      <c r="V932" s="2"/>
      <c r="W932" s="2"/>
      <c r="X932" s="2"/>
      <c r="Y932" s="2"/>
      <c r="Z932" s="2"/>
    </row>
    <row r="933" spans="1:26" ht="13.5" customHeight="1" x14ac:dyDescent="0.25">
      <c r="A933" s="25"/>
      <c r="B933" s="2"/>
      <c r="C933" s="2"/>
      <c r="D933" s="26"/>
      <c r="E933" s="27"/>
      <c r="F933" s="2"/>
      <c r="G933" s="1"/>
      <c r="H933" s="2"/>
      <c r="I933" s="2"/>
      <c r="J933" s="2"/>
      <c r="K933" s="2"/>
      <c r="L933" s="2"/>
      <c r="M933" s="2"/>
      <c r="N933" s="2"/>
      <c r="O933" s="2"/>
      <c r="P933" s="2"/>
      <c r="Q933" s="2"/>
      <c r="R933" s="2"/>
      <c r="S933" s="2"/>
      <c r="T933" s="2"/>
      <c r="U933" s="2"/>
      <c r="V933" s="2"/>
      <c r="W933" s="2"/>
      <c r="X933" s="2"/>
      <c r="Y933" s="2"/>
      <c r="Z933" s="2"/>
    </row>
    <row r="934" spans="1:26" ht="13.5" customHeight="1" x14ac:dyDescent="0.25">
      <c r="A934" s="25"/>
      <c r="B934" s="2"/>
      <c r="C934" s="2"/>
      <c r="D934" s="26"/>
      <c r="E934" s="27"/>
      <c r="F934" s="2"/>
      <c r="G934" s="1"/>
      <c r="H934" s="2"/>
      <c r="I934" s="2"/>
      <c r="J934" s="2"/>
      <c r="K934" s="2"/>
      <c r="L934" s="2"/>
      <c r="M934" s="2"/>
      <c r="N934" s="2"/>
      <c r="O934" s="2"/>
      <c r="P934" s="2"/>
      <c r="Q934" s="2"/>
      <c r="R934" s="2"/>
      <c r="S934" s="2"/>
      <c r="T934" s="2"/>
      <c r="U934" s="2"/>
      <c r="V934" s="2"/>
      <c r="W934" s="2"/>
      <c r="X934" s="2"/>
      <c r="Y934" s="2"/>
      <c r="Z934" s="2"/>
    </row>
    <row r="935" spans="1:26" ht="13.5" customHeight="1" x14ac:dyDescent="0.25">
      <c r="A935" s="25"/>
      <c r="B935" s="2"/>
      <c r="C935" s="2"/>
      <c r="D935" s="26"/>
      <c r="E935" s="27"/>
      <c r="F935" s="2"/>
      <c r="G935" s="1"/>
      <c r="H935" s="2"/>
      <c r="I935" s="2"/>
      <c r="J935" s="2"/>
      <c r="K935" s="2"/>
      <c r="L935" s="2"/>
      <c r="M935" s="2"/>
      <c r="N935" s="2"/>
      <c r="O935" s="2"/>
      <c r="P935" s="2"/>
      <c r="Q935" s="2"/>
      <c r="R935" s="2"/>
      <c r="S935" s="2"/>
      <c r="T935" s="2"/>
      <c r="U935" s="2"/>
      <c r="V935" s="2"/>
      <c r="W935" s="2"/>
      <c r="X935" s="2"/>
      <c r="Y935" s="2"/>
      <c r="Z935" s="2"/>
    </row>
    <row r="936" spans="1:26" ht="13.5" customHeight="1" x14ac:dyDescent="0.25">
      <c r="A936" s="25"/>
      <c r="B936" s="2"/>
      <c r="C936" s="2"/>
      <c r="D936" s="26"/>
      <c r="E936" s="27"/>
      <c r="F936" s="2"/>
      <c r="G936" s="1"/>
      <c r="H936" s="2"/>
      <c r="I936" s="2"/>
      <c r="J936" s="2"/>
      <c r="K936" s="2"/>
      <c r="L936" s="2"/>
      <c r="M936" s="2"/>
      <c r="N936" s="2"/>
      <c r="O936" s="2"/>
      <c r="P936" s="2"/>
      <c r="Q936" s="2"/>
      <c r="R936" s="2"/>
      <c r="S936" s="2"/>
      <c r="T936" s="2"/>
      <c r="U936" s="2"/>
      <c r="V936" s="2"/>
      <c r="W936" s="2"/>
      <c r="X936" s="2"/>
      <c r="Y936" s="2"/>
      <c r="Z936" s="2"/>
    </row>
    <row r="937" spans="1:26" ht="13.5" customHeight="1" x14ac:dyDescent="0.25">
      <c r="A937" s="25"/>
      <c r="B937" s="2"/>
      <c r="C937" s="2"/>
      <c r="D937" s="26"/>
      <c r="E937" s="27"/>
      <c r="F937" s="2"/>
      <c r="G937" s="1"/>
      <c r="H937" s="2"/>
      <c r="I937" s="2"/>
      <c r="J937" s="2"/>
      <c r="K937" s="2"/>
      <c r="L937" s="2"/>
      <c r="M937" s="2"/>
      <c r="N937" s="2"/>
      <c r="O937" s="2"/>
      <c r="P937" s="2"/>
      <c r="Q937" s="2"/>
      <c r="R937" s="2"/>
      <c r="S937" s="2"/>
      <c r="T937" s="2"/>
      <c r="U937" s="2"/>
      <c r="V937" s="2"/>
      <c r="W937" s="2"/>
      <c r="X937" s="2"/>
      <c r="Y937" s="2"/>
      <c r="Z937" s="2"/>
    </row>
    <row r="938" spans="1:26" ht="13.5" customHeight="1" x14ac:dyDescent="0.25">
      <c r="A938" s="25"/>
      <c r="B938" s="2"/>
      <c r="C938" s="2"/>
      <c r="D938" s="26"/>
      <c r="E938" s="27"/>
      <c r="F938" s="2"/>
      <c r="G938" s="1"/>
      <c r="H938" s="2"/>
      <c r="I938" s="2"/>
      <c r="J938" s="2"/>
      <c r="K938" s="2"/>
      <c r="L938" s="2"/>
      <c r="M938" s="2"/>
      <c r="N938" s="2"/>
      <c r="O938" s="2"/>
      <c r="P938" s="2"/>
      <c r="Q938" s="2"/>
      <c r="R938" s="2"/>
      <c r="S938" s="2"/>
      <c r="T938" s="2"/>
      <c r="U938" s="2"/>
      <c r="V938" s="2"/>
      <c r="W938" s="2"/>
      <c r="X938" s="2"/>
      <c r="Y938" s="2"/>
      <c r="Z938" s="2"/>
    </row>
    <row r="939" spans="1:26" ht="13.5" customHeight="1" x14ac:dyDescent="0.25">
      <c r="A939" s="25"/>
      <c r="B939" s="2"/>
      <c r="C939" s="2"/>
      <c r="D939" s="26"/>
      <c r="E939" s="27"/>
      <c r="F939" s="2"/>
      <c r="G939" s="1"/>
      <c r="H939" s="2"/>
      <c r="I939" s="2"/>
      <c r="J939" s="2"/>
      <c r="K939" s="2"/>
      <c r="L939" s="2"/>
      <c r="M939" s="2"/>
      <c r="N939" s="2"/>
      <c r="O939" s="2"/>
      <c r="P939" s="2"/>
      <c r="Q939" s="2"/>
      <c r="R939" s="2"/>
      <c r="S939" s="2"/>
      <c r="T939" s="2"/>
      <c r="U939" s="2"/>
      <c r="V939" s="2"/>
      <c r="W939" s="2"/>
      <c r="X939" s="2"/>
      <c r="Y939" s="2"/>
      <c r="Z939" s="2"/>
    </row>
    <row r="940" spans="1:26" ht="13.5" customHeight="1" x14ac:dyDescent="0.25">
      <c r="A940" s="25"/>
      <c r="B940" s="2"/>
      <c r="C940" s="2"/>
      <c r="D940" s="26"/>
      <c r="E940" s="27"/>
      <c r="F940" s="2"/>
      <c r="G940" s="1"/>
      <c r="H940" s="2"/>
      <c r="I940" s="2"/>
      <c r="J940" s="2"/>
      <c r="K940" s="2"/>
      <c r="L940" s="2"/>
      <c r="M940" s="2"/>
      <c r="N940" s="2"/>
      <c r="O940" s="2"/>
      <c r="P940" s="2"/>
      <c r="Q940" s="2"/>
      <c r="R940" s="2"/>
      <c r="S940" s="2"/>
      <c r="T940" s="2"/>
      <c r="U940" s="2"/>
      <c r="V940" s="2"/>
      <c r="W940" s="2"/>
      <c r="X940" s="2"/>
      <c r="Y940" s="2"/>
      <c r="Z940" s="2"/>
    </row>
    <row r="941" spans="1:26" ht="13.5" customHeight="1" x14ac:dyDescent="0.25">
      <c r="A941" s="25"/>
      <c r="B941" s="2"/>
      <c r="C941" s="2"/>
      <c r="D941" s="26"/>
      <c r="E941" s="27"/>
      <c r="F941" s="2"/>
      <c r="G941" s="1"/>
      <c r="H941" s="2"/>
      <c r="I941" s="2"/>
      <c r="J941" s="2"/>
      <c r="K941" s="2"/>
      <c r="L941" s="2"/>
      <c r="M941" s="2"/>
      <c r="N941" s="2"/>
      <c r="O941" s="2"/>
      <c r="P941" s="2"/>
      <c r="Q941" s="2"/>
      <c r="R941" s="2"/>
      <c r="S941" s="2"/>
      <c r="T941" s="2"/>
      <c r="U941" s="2"/>
      <c r="V941" s="2"/>
      <c r="W941" s="2"/>
      <c r="X941" s="2"/>
      <c r="Y941" s="2"/>
      <c r="Z941" s="2"/>
    </row>
    <row r="942" spans="1:26" ht="13.5" customHeight="1" x14ac:dyDescent="0.25">
      <c r="A942" s="25"/>
      <c r="B942" s="2"/>
      <c r="C942" s="2"/>
      <c r="D942" s="26"/>
      <c r="E942" s="27"/>
      <c r="F942" s="2"/>
      <c r="G942" s="1"/>
      <c r="H942" s="2"/>
      <c r="I942" s="2"/>
      <c r="J942" s="2"/>
      <c r="K942" s="2"/>
      <c r="L942" s="2"/>
      <c r="M942" s="2"/>
      <c r="N942" s="2"/>
      <c r="O942" s="2"/>
      <c r="P942" s="2"/>
      <c r="Q942" s="2"/>
      <c r="R942" s="2"/>
      <c r="S942" s="2"/>
      <c r="T942" s="2"/>
      <c r="U942" s="2"/>
      <c r="V942" s="2"/>
      <c r="W942" s="2"/>
      <c r="X942" s="2"/>
      <c r="Y942" s="2"/>
      <c r="Z942" s="2"/>
    </row>
    <row r="943" spans="1:26" ht="13.5" customHeight="1" x14ac:dyDescent="0.25">
      <c r="A943" s="25"/>
      <c r="B943" s="2"/>
      <c r="C943" s="2"/>
      <c r="D943" s="26"/>
      <c r="E943" s="27"/>
      <c r="F943" s="2"/>
      <c r="G943" s="1"/>
      <c r="H943" s="2"/>
      <c r="I943" s="2"/>
      <c r="J943" s="2"/>
      <c r="K943" s="2"/>
      <c r="L943" s="2"/>
      <c r="M943" s="2"/>
      <c r="N943" s="2"/>
      <c r="O943" s="2"/>
      <c r="P943" s="2"/>
      <c r="Q943" s="2"/>
      <c r="R943" s="2"/>
      <c r="S943" s="2"/>
      <c r="T943" s="2"/>
      <c r="U943" s="2"/>
      <c r="V943" s="2"/>
      <c r="W943" s="2"/>
      <c r="X943" s="2"/>
      <c r="Y943" s="2"/>
      <c r="Z943" s="2"/>
    </row>
    <row r="944" spans="1:26" ht="13.5" customHeight="1" x14ac:dyDescent="0.25">
      <c r="A944" s="25"/>
      <c r="B944" s="2"/>
      <c r="C944" s="2"/>
      <c r="D944" s="26"/>
      <c r="E944" s="27"/>
      <c r="F944" s="2"/>
      <c r="G944" s="1"/>
      <c r="H944" s="2"/>
      <c r="I944" s="2"/>
      <c r="J944" s="2"/>
      <c r="K944" s="2"/>
      <c r="L944" s="2"/>
      <c r="M944" s="2"/>
      <c r="N944" s="2"/>
      <c r="O944" s="2"/>
      <c r="P944" s="2"/>
      <c r="Q944" s="2"/>
      <c r="R944" s="2"/>
      <c r="S944" s="2"/>
      <c r="T944" s="2"/>
      <c r="U944" s="2"/>
      <c r="V944" s="2"/>
      <c r="W944" s="2"/>
      <c r="X944" s="2"/>
      <c r="Y944" s="2"/>
      <c r="Z944" s="2"/>
    </row>
    <row r="945" spans="1:26" ht="13.5" customHeight="1" x14ac:dyDescent="0.25">
      <c r="A945" s="25"/>
      <c r="B945" s="2"/>
      <c r="C945" s="2"/>
      <c r="D945" s="26"/>
      <c r="E945" s="27"/>
      <c r="F945" s="2"/>
      <c r="G945" s="1"/>
      <c r="H945" s="2"/>
      <c r="I945" s="2"/>
      <c r="J945" s="2"/>
      <c r="K945" s="2"/>
      <c r="L945" s="2"/>
      <c r="M945" s="2"/>
      <c r="N945" s="2"/>
      <c r="O945" s="2"/>
      <c r="P945" s="2"/>
      <c r="Q945" s="2"/>
      <c r="R945" s="2"/>
      <c r="S945" s="2"/>
      <c r="T945" s="2"/>
      <c r="U945" s="2"/>
      <c r="V945" s="2"/>
      <c r="W945" s="2"/>
      <c r="X945" s="2"/>
      <c r="Y945" s="2"/>
      <c r="Z945" s="2"/>
    </row>
    <row r="946" spans="1:26" ht="13.5" customHeight="1" x14ac:dyDescent="0.25">
      <c r="A946" s="25"/>
      <c r="B946" s="2"/>
      <c r="C946" s="2"/>
      <c r="D946" s="26"/>
      <c r="E946" s="27"/>
      <c r="F946" s="2"/>
      <c r="G946" s="1"/>
      <c r="H946" s="2"/>
      <c r="I946" s="2"/>
      <c r="J946" s="2"/>
      <c r="K946" s="2"/>
      <c r="L946" s="2"/>
      <c r="M946" s="2"/>
      <c r="N946" s="2"/>
      <c r="O946" s="2"/>
      <c r="P946" s="2"/>
      <c r="Q946" s="2"/>
      <c r="R946" s="2"/>
      <c r="S946" s="2"/>
      <c r="T946" s="2"/>
      <c r="U946" s="2"/>
      <c r="V946" s="2"/>
      <c r="W946" s="2"/>
      <c r="X946" s="2"/>
      <c r="Y946" s="2"/>
      <c r="Z946" s="2"/>
    </row>
    <row r="947" spans="1:26" ht="13.5" customHeight="1" x14ac:dyDescent="0.25">
      <c r="A947" s="25"/>
      <c r="B947" s="2"/>
      <c r="C947" s="2"/>
      <c r="D947" s="26"/>
      <c r="E947" s="27"/>
      <c r="F947" s="2"/>
      <c r="G947" s="1"/>
      <c r="H947" s="2"/>
      <c r="I947" s="2"/>
      <c r="J947" s="2"/>
      <c r="K947" s="2"/>
      <c r="L947" s="2"/>
      <c r="M947" s="2"/>
      <c r="N947" s="2"/>
      <c r="O947" s="2"/>
      <c r="P947" s="2"/>
      <c r="Q947" s="2"/>
      <c r="R947" s="2"/>
      <c r="S947" s="2"/>
      <c r="T947" s="2"/>
      <c r="U947" s="2"/>
      <c r="V947" s="2"/>
      <c r="W947" s="2"/>
      <c r="X947" s="2"/>
      <c r="Y947" s="2"/>
      <c r="Z947" s="2"/>
    </row>
    <row r="948" spans="1:26" ht="13.5" customHeight="1" x14ac:dyDescent="0.25">
      <c r="A948" s="25"/>
      <c r="B948" s="2"/>
      <c r="C948" s="2"/>
      <c r="D948" s="26"/>
      <c r="E948" s="27"/>
      <c r="F948" s="2"/>
      <c r="G948" s="1"/>
      <c r="H948" s="2"/>
      <c r="I948" s="2"/>
      <c r="J948" s="2"/>
      <c r="K948" s="2"/>
      <c r="L948" s="2"/>
      <c r="M948" s="2"/>
      <c r="N948" s="2"/>
      <c r="O948" s="2"/>
      <c r="P948" s="2"/>
      <c r="Q948" s="2"/>
      <c r="R948" s="2"/>
      <c r="S948" s="2"/>
      <c r="T948" s="2"/>
      <c r="U948" s="2"/>
      <c r="V948" s="2"/>
      <c r="W948" s="2"/>
      <c r="X948" s="2"/>
      <c r="Y948" s="2"/>
      <c r="Z948" s="2"/>
    </row>
    <row r="949" spans="1:26" ht="13.5" customHeight="1" x14ac:dyDescent="0.25">
      <c r="A949" s="25"/>
      <c r="B949" s="2"/>
      <c r="C949" s="2"/>
      <c r="D949" s="26"/>
      <c r="E949" s="27"/>
      <c r="F949" s="2"/>
      <c r="G949" s="1"/>
      <c r="H949" s="2"/>
      <c r="I949" s="2"/>
      <c r="J949" s="2"/>
      <c r="K949" s="2"/>
      <c r="L949" s="2"/>
      <c r="M949" s="2"/>
      <c r="N949" s="2"/>
      <c r="O949" s="2"/>
      <c r="P949" s="2"/>
      <c r="Q949" s="2"/>
      <c r="R949" s="2"/>
      <c r="S949" s="2"/>
      <c r="T949" s="2"/>
      <c r="U949" s="2"/>
      <c r="V949" s="2"/>
      <c r="W949" s="2"/>
      <c r="X949" s="2"/>
      <c r="Y949" s="2"/>
      <c r="Z949" s="2"/>
    </row>
    <row r="950" spans="1:26" ht="13.5" customHeight="1" x14ac:dyDescent="0.25">
      <c r="A950" s="25"/>
      <c r="B950" s="2"/>
      <c r="C950" s="2"/>
      <c r="D950" s="26"/>
      <c r="E950" s="27"/>
      <c r="F950" s="2"/>
      <c r="G950" s="1"/>
      <c r="H950" s="2"/>
      <c r="I950" s="2"/>
      <c r="J950" s="2"/>
      <c r="K950" s="2"/>
      <c r="L950" s="2"/>
      <c r="M950" s="2"/>
      <c r="N950" s="2"/>
      <c r="O950" s="2"/>
      <c r="P950" s="2"/>
      <c r="Q950" s="2"/>
      <c r="R950" s="2"/>
      <c r="S950" s="2"/>
      <c r="T950" s="2"/>
      <c r="U950" s="2"/>
      <c r="V950" s="2"/>
      <c r="W950" s="2"/>
      <c r="X950" s="2"/>
      <c r="Y950" s="2"/>
      <c r="Z950" s="2"/>
    </row>
    <row r="951" spans="1:26" ht="13.5" customHeight="1" x14ac:dyDescent="0.25">
      <c r="A951" s="25"/>
      <c r="B951" s="2"/>
      <c r="C951" s="2"/>
      <c r="D951" s="26"/>
      <c r="E951" s="27"/>
      <c r="F951" s="2"/>
      <c r="G951" s="1"/>
      <c r="H951" s="2"/>
      <c r="I951" s="2"/>
      <c r="J951" s="2"/>
      <c r="K951" s="2"/>
      <c r="L951" s="2"/>
      <c r="M951" s="2"/>
      <c r="N951" s="2"/>
      <c r="O951" s="2"/>
      <c r="P951" s="2"/>
      <c r="Q951" s="2"/>
      <c r="R951" s="2"/>
      <c r="S951" s="2"/>
      <c r="T951" s="2"/>
      <c r="U951" s="2"/>
      <c r="V951" s="2"/>
      <c r="W951" s="2"/>
      <c r="X951" s="2"/>
      <c r="Y951" s="2"/>
      <c r="Z951" s="2"/>
    </row>
    <row r="952" spans="1:26" ht="13.5" customHeight="1" x14ac:dyDescent="0.25">
      <c r="A952" s="25"/>
      <c r="B952" s="2"/>
      <c r="C952" s="2"/>
      <c r="D952" s="26"/>
      <c r="E952" s="27"/>
      <c r="F952" s="2"/>
      <c r="G952" s="1"/>
      <c r="H952" s="2"/>
      <c r="I952" s="2"/>
      <c r="J952" s="2"/>
      <c r="K952" s="2"/>
      <c r="L952" s="2"/>
      <c r="M952" s="2"/>
      <c r="N952" s="2"/>
      <c r="O952" s="2"/>
      <c r="P952" s="2"/>
      <c r="Q952" s="2"/>
      <c r="R952" s="2"/>
      <c r="S952" s="2"/>
      <c r="T952" s="2"/>
      <c r="U952" s="2"/>
      <c r="V952" s="2"/>
      <c r="W952" s="2"/>
      <c r="X952" s="2"/>
      <c r="Y952" s="2"/>
      <c r="Z952" s="2"/>
    </row>
    <row r="953" spans="1:26" ht="13.5" customHeight="1" x14ac:dyDescent="0.25">
      <c r="A953" s="25"/>
      <c r="B953" s="2"/>
      <c r="C953" s="2"/>
      <c r="D953" s="26"/>
      <c r="E953" s="27"/>
      <c r="F953" s="2"/>
      <c r="G953" s="1"/>
      <c r="H953" s="2"/>
      <c r="I953" s="2"/>
      <c r="J953" s="2"/>
      <c r="K953" s="2"/>
      <c r="L953" s="2"/>
      <c r="M953" s="2"/>
      <c r="N953" s="2"/>
      <c r="O953" s="2"/>
      <c r="P953" s="2"/>
      <c r="Q953" s="2"/>
      <c r="R953" s="2"/>
      <c r="S953" s="2"/>
      <c r="T953" s="2"/>
      <c r="U953" s="2"/>
      <c r="V953" s="2"/>
      <c r="W953" s="2"/>
      <c r="X953" s="2"/>
      <c r="Y953" s="2"/>
      <c r="Z953" s="2"/>
    </row>
    <row r="954" spans="1:26" ht="13.5" customHeight="1" x14ac:dyDescent="0.25">
      <c r="A954" s="25"/>
      <c r="B954" s="2"/>
      <c r="C954" s="2"/>
      <c r="D954" s="26"/>
      <c r="E954" s="27"/>
      <c r="F954" s="2"/>
      <c r="G954" s="1"/>
      <c r="H954" s="2"/>
      <c r="I954" s="2"/>
      <c r="J954" s="2"/>
      <c r="K954" s="2"/>
      <c r="L954" s="2"/>
      <c r="M954" s="2"/>
      <c r="N954" s="2"/>
      <c r="O954" s="2"/>
      <c r="P954" s="2"/>
      <c r="Q954" s="2"/>
      <c r="R954" s="2"/>
      <c r="S954" s="2"/>
      <c r="T954" s="2"/>
      <c r="U954" s="2"/>
      <c r="V954" s="2"/>
      <c r="W954" s="2"/>
      <c r="X954" s="2"/>
      <c r="Y954" s="2"/>
      <c r="Z954" s="2"/>
    </row>
    <row r="955" spans="1:26" ht="13.5" customHeight="1" x14ac:dyDescent="0.25">
      <c r="A955" s="25"/>
      <c r="B955" s="2"/>
      <c r="C955" s="2"/>
      <c r="D955" s="26"/>
      <c r="E955" s="27"/>
      <c r="F955" s="2"/>
      <c r="G955" s="1"/>
      <c r="H955" s="2"/>
      <c r="I955" s="2"/>
      <c r="J955" s="2"/>
      <c r="K955" s="2"/>
      <c r="L955" s="2"/>
      <c r="M955" s="2"/>
      <c r="N955" s="2"/>
      <c r="O955" s="2"/>
      <c r="P955" s="2"/>
      <c r="Q955" s="2"/>
      <c r="R955" s="2"/>
      <c r="S955" s="2"/>
      <c r="T955" s="2"/>
      <c r="U955" s="2"/>
      <c r="V955" s="2"/>
      <c r="W955" s="2"/>
      <c r="X955" s="2"/>
      <c r="Y955" s="2"/>
      <c r="Z955" s="2"/>
    </row>
    <row r="956" spans="1:26" ht="13.5" customHeight="1" x14ac:dyDescent="0.25">
      <c r="A956" s="25"/>
      <c r="B956" s="2"/>
      <c r="C956" s="2"/>
      <c r="D956" s="26"/>
      <c r="E956" s="27"/>
      <c r="F956" s="2"/>
      <c r="G956" s="1"/>
      <c r="H956" s="2"/>
      <c r="I956" s="2"/>
      <c r="J956" s="2"/>
      <c r="K956" s="2"/>
      <c r="L956" s="2"/>
      <c r="M956" s="2"/>
      <c r="N956" s="2"/>
      <c r="O956" s="2"/>
      <c r="P956" s="2"/>
      <c r="Q956" s="2"/>
      <c r="R956" s="2"/>
      <c r="S956" s="2"/>
      <c r="T956" s="2"/>
      <c r="U956" s="2"/>
      <c r="V956" s="2"/>
      <c r="W956" s="2"/>
      <c r="X956" s="2"/>
      <c r="Y956" s="2"/>
      <c r="Z956" s="2"/>
    </row>
    <row r="957" spans="1:26" ht="13.5" customHeight="1" x14ac:dyDescent="0.25">
      <c r="A957" s="25"/>
      <c r="B957" s="2"/>
      <c r="C957" s="2"/>
      <c r="D957" s="26"/>
      <c r="E957" s="27"/>
      <c r="F957" s="2"/>
      <c r="G957" s="1"/>
      <c r="H957" s="2"/>
      <c r="I957" s="2"/>
      <c r="J957" s="2"/>
      <c r="K957" s="2"/>
      <c r="L957" s="2"/>
      <c r="M957" s="2"/>
      <c r="N957" s="2"/>
      <c r="O957" s="2"/>
      <c r="P957" s="2"/>
      <c r="Q957" s="2"/>
      <c r="R957" s="2"/>
      <c r="S957" s="2"/>
      <c r="T957" s="2"/>
      <c r="U957" s="2"/>
      <c r="V957" s="2"/>
      <c r="W957" s="2"/>
      <c r="X957" s="2"/>
      <c r="Y957" s="2"/>
      <c r="Z957" s="2"/>
    </row>
    <row r="958" spans="1:26" ht="13.5" customHeight="1" x14ac:dyDescent="0.25">
      <c r="A958" s="25"/>
      <c r="B958" s="2"/>
      <c r="C958" s="2"/>
      <c r="D958" s="26"/>
      <c r="E958" s="27"/>
      <c r="F958" s="2"/>
      <c r="G958" s="1"/>
      <c r="H958" s="2"/>
      <c r="I958" s="2"/>
      <c r="J958" s="2"/>
      <c r="K958" s="2"/>
      <c r="L958" s="2"/>
      <c r="M958" s="2"/>
      <c r="N958" s="2"/>
      <c r="O958" s="2"/>
      <c r="P958" s="2"/>
      <c r="Q958" s="2"/>
      <c r="R958" s="2"/>
      <c r="S958" s="2"/>
      <c r="T958" s="2"/>
      <c r="U958" s="2"/>
      <c r="V958" s="2"/>
      <c r="W958" s="2"/>
      <c r="X958" s="2"/>
      <c r="Y958" s="2"/>
      <c r="Z958" s="2"/>
    </row>
    <row r="959" spans="1:26" ht="13.5" customHeight="1" x14ac:dyDescent="0.25">
      <c r="A959" s="25"/>
      <c r="B959" s="2"/>
      <c r="C959" s="2"/>
      <c r="D959" s="26"/>
      <c r="E959" s="27"/>
      <c r="F959" s="2"/>
      <c r="G959" s="1"/>
      <c r="H959" s="2"/>
      <c r="I959" s="2"/>
      <c r="J959" s="2"/>
      <c r="K959" s="2"/>
      <c r="L959" s="2"/>
      <c r="M959" s="2"/>
      <c r="N959" s="2"/>
      <c r="O959" s="2"/>
      <c r="P959" s="2"/>
      <c r="Q959" s="2"/>
      <c r="R959" s="2"/>
      <c r="S959" s="2"/>
      <c r="T959" s="2"/>
      <c r="U959" s="2"/>
      <c r="V959" s="2"/>
      <c r="W959" s="2"/>
      <c r="X959" s="2"/>
      <c r="Y959" s="2"/>
      <c r="Z959" s="2"/>
    </row>
    <row r="960" spans="1:26" ht="13.5" customHeight="1" x14ac:dyDescent="0.25">
      <c r="A960" s="25"/>
      <c r="B960" s="2"/>
      <c r="C960" s="2"/>
      <c r="D960" s="26"/>
      <c r="E960" s="27"/>
      <c r="F960" s="2"/>
      <c r="G960" s="1"/>
      <c r="H960" s="2"/>
      <c r="I960" s="2"/>
      <c r="J960" s="2"/>
      <c r="K960" s="2"/>
      <c r="L960" s="2"/>
      <c r="M960" s="2"/>
      <c r="N960" s="2"/>
      <c r="O960" s="2"/>
      <c r="P960" s="2"/>
      <c r="Q960" s="2"/>
      <c r="R960" s="2"/>
      <c r="S960" s="2"/>
      <c r="T960" s="2"/>
      <c r="U960" s="2"/>
      <c r="V960" s="2"/>
      <c r="W960" s="2"/>
      <c r="X960" s="2"/>
      <c r="Y960" s="2"/>
      <c r="Z960" s="2"/>
    </row>
    <row r="961" spans="1:26" ht="13.5" customHeight="1" x14ac:dyDescent="0.25">
      <c r="A961" s="25"/>
      <c r="B961" s="2"/>
      <c r="C961" s="2"/>
      <c r="D961" s="26"/>
      <c r="E961" s="27"/>
      <c r="F961" s="2"/>
      <c r="G961" s="1"/>
      <c r="H961" s="2"/>
      <c r="I961" s="2"/>
      <c r="J961" s="2"/>
      <c r="K961" s="2"/>
      <c r="L961" s="2"/>
      <c r="M961" s="2"/>
      <c r="N961" s="2"/>
      <c r="O961" s="2"/>
      <c r="P961" s="2"/>
      <c r="Q961" s="2"/>
      <c r="R961" s="2"/>
      <c r="S961" s="2"/>
      <c r="T961" s="2"/>
      <c r="U961" s="2"/>
      <c r="V961" s="2"/>
      <c r="W961" s="2"/>
      <c r="X961" s="2"/>
      <c r="Y961" s="2"/>
      <c r="Z961" s="2"/>
    </row>
    <row r="962" spans="1:26" ht="13.5" customHeight="1" x14ac:dyDescent="0.25">
      <c r="A962" s="25"/>
      <c r="B962" s="2"/>
      <c r="C962" s="2"/>
      <c r="D962" s="26"/>
      <c r="E962" s="27"/>
      <c r="F962" s="2"/>
      <c r="G962" s="1"/>
      <c r="H962" s="2"/>
      <c r="I962" s="2"/>
      <c r="J962" s="2"/>
      <c r="K962" s="2"/>
      <c r="L962" s="2"/>
      <c r="M962" s="2"/>
      <c r="N962" s="2"/>
      <c r="O962" s="2"/>
      <c r="P962" s="2"/>
      <c r="Q962" s="2"/>
      <c r="R962" s="2"/>
      <c r="S962" s="2"/>
      <c r="T962" s="2"/>
      <c r="U962" s="2"/>
      <c r="V962" s="2"/>
      <c r="W962" s="2"/>
      <c r="X962" s="2"/>
      <c r="Y962" s="2"/>
      <c r="Z962" s="2"/>
    </row>
    <row r="963" spans="1:26" ht="13.5" customHeight="1" x14ac:dyDescent="0.25">
      <c r="A963" s="25"/>
      <c r="B963" s="2"/>
      <c r="C963" s="2"/>
      <c r="D963" s="26"/>
      <c r="E963" s="27"/>
      <c r="F963" s="2"/>
      <c r="G963" s="1"/>
      <c r="H963" s="2"/>
      <c r="I963" s="2"/>
      <c r="J963" s="2"/>
      <c r="K963" s="2"/>
      <c r="L963" s="2"/>
      <c r="M963" s="2"/>
      <c r="N963" s="2"/>
      <c r="O963" s="2"/>
      <c r="P963" s="2"/>
      <c r="Q963" s="2"/>
      <c r="R963" s="2"/>
      <c r="S963" s="2"/>
      <c r="T963" s="2"/>
      <c r="U963" s="2"/>
      <c r="V963" s="2"/>
      <c r="W963" s="2"/>
      <c r="X963" s="2"/>
      <c r="Y963" s="2"/>
      <c r="Z963" s="2"/>
    </row>
    <row r="964" spans="1:26" ht="13.5" customHeight="1" x14ac:dyDescent="0.25">
      <c r="A964" s="25"/>
      <c r="B964" s="2"/>
      <c r="C964" s="2"/>
      <c r="D964" s="26"/>
      <c r="E964" s="27"/>
      <c r="F964" s="2"/>
      <c r="G964" s="1"/>
      <c r="H964" s="2"/>
      <c r="I964" s="2"/>
      <c r="J964" s="2"/>
      <c r="K964" s="2"/>
      <c r="L964" s="2"/>
      <c r="M964" s="2"/>
      <c r="N964" s="2"/>
      <c r="O964" s="2"/>
      <c r="P964" s="2"/>
      <c r="Q964" s="2"/>
      <c r="R964" s="2"/>
      <c r="S964" s="2"/>
      <c r="T964" s="2"/>
      <c r="U964" s="2"/>
      <c r="V964" s="2"/>
      <c r="W964" s="2"/>
      <c r="X964" s="2"/>
      <c r="Y964" s="2"/>
      <c r="Z964" s="2"/>
    </row>
    <row r="965" spans="1:26" ht="13.5" customHeight="1" x14ac:dyDescent="0.25">
      <c r="A965" s="25"/>
      <c r="B965" s="2"/>
      <c r="C965" s="2"/>
      <c r="D965" s="26"/>
      <c r="E965" s="27"/>
      <c r="F965" s="2"/>
      <c r="G965" s="1"/>
      <c r="H965" s="2"/>
      <c r="I965" s="2"/>
      <c r="J965" s="2"/>
      <c r="K965" s="2"/>
      <c r="L965" s="2"/>
      <c r="M965" s="2"/>
      <c r="N965" s="2"/>
      <c r="O965" s="2"/>
      <c r="P965" s="2"/>
      <c r="Q965" s="2"/>
      <c r="R965" s="2"/>
      <c r="S965" s="2"/>
      <c r="T965" s="2"/>
      <c r="U965" s="2"/>
      <c r="V965" s="2"/>
      <c r="W965" s="2"/>
      <c r="X965" s="2"/>
      <c r="Y965" s="2"/>
      <c r="Z965" s="2"/>
    </row>
    <row r="966" spans="1:26" ht="13.5" customHeight="1" x14ac:dyDescent="0.25">
      <c r="A966" s="25"/>
      <c r="B966" s="2"/>
      <c r="C966" s="2"/>
      <c r="D966" s="26"/>
      <c r="E966" s="27"/>
      <c r="F966" s="2"/>
      <c r="G966" s="1"/>
      <c r="H966" s="2"/>
      <c r="I966" s="2"/>
      <c r="J966" s="2"/>
      <c r="K966" s="2"/>
      <c r="L966" s="2"/>
      <c r="M966" s="2"/>
      <c r="N966" s="2"/>
      <c r="O966" s="2"/>
      <c r="P966" s="2"/>
      <c r="Q966" s="2"/>
      <c r="R966" s="2"/>
      <c r="S966" s="2"/>
      <c r="T966" s="2"/>
      <c r="U966" s="2"/>
      <c r="V966" s="2"/>
      <c r="W966" s="2"/>
      <c r="X966" s="2"/>
      <c r="Y966" s="2"/>
      <c r="Z966" s="2"/>
    </row>
    <row r="967" spans="1:26" ht="13.5" customHeight="1" x14ac:dyDescent="0.25">
      <c r="A967" s="25"/>
      <c r="B967" s="2"/>
      <c r="C967" s="2"/>
      <c r="D967" s="26"/>
      <c r="E967" s="27"/>
      <c r="F967" s="2"/>
      <c r="G967" s="1"/>
      <c r="H967" s="2"/>
      <c r="I967" s="2"/>
      <c r="J967" s="2"/>
      <c r="K967" s="2"/>
      <c r="L967" s="2"/>
      <c r="M967" s="2"/>
      <c r="N967" s="2"/>
      <c r="O967" s="2"/>
      <c r="P967" s="2"/>
      <c r="Q967" s="2"/>
      <c r="R967" s="2"/>
      <c r="S967" s="2"/>
      <c r="T967" s="2"/>
      <c r="U967" s="2"/>
      <c r="V967" s="2"/>
      <c r="W967" s="2"/>
      <c r="X967" s="2"/>
      <c r="Y967" s="2"/>
      <c r="Z967" s="2"/>
    </row>
    <row r="968" spans="1:26" ht="13.5" customHeight="1" x14ac:dyDescent="0.25">
      <c r="A968" s="25"/>
      <c r="B968" s="2"/>
      <c r="C968" s="2"/>
      <c r="D968" s="26"/>
      <c r="E968" s="27"/>
      <c r="F968" s="2"/>
      <c r="G968" s="1"/>
      <c r="H968" s="2"/>
      <c r="I968" s="2"/>
      <c r="J968" s="2"/>
      <c r="K968" s="2"/>
      <c r="L968" s="2"/>
      <c r="M968" s="2"/>
      <c r="N968" s="2"/>
      <c r="O968" s="2"/>
      <c r="P968" s="2"/>
      <c r="Q968" s="2"/>
      <c r="R968" s="2"/>
      <c r="S968" s="2"/>
      <c r="T968" s="2"/>
      <c r="U968" s="2"/>
      <c r="V968" s="2"/>
      <c r="W968" s="2"/>
      <c r="X968" s="2"/>
      <c r="Y968" s="2"/>
      <c r="Z968" s="2"/>
    </row>
    <row r="969" spans="1:26" ht="13.5" customHeight="1" x14ac:dyDescent="0.25">
      <c r="A969" s="25"/>
      <c r="B969" s="2"/>
      <c r="C969" s="2"/>
      <c r="D969" s="26"/>
      <c r="E969" s="27"/>
      <c r="F969" s="2"/>
      <c r="G969" s="1"/>
      <c r="H969" s="2"/>
      <c r="I969" s="2"/>
      <c r="J969" s="2"/>
      <c r="K969" s="2"/>
      <c r="L969" s="2"/>
      <c r="M969" s="2"/>
      <c r="N969" s="2"/>
      <c r="O969" s="2"/>
      <c r="P969" s="2"/>
      <c r="Q969" s="2"/>
      <c r="R969" s="2"/>
      <c r="S969" s="2"/>
      <c r="T969" s="2"/>
      <c r="U969" s="2"/>
      <c r="V969" s="2"/>
      <c r="W969" s="2"/>
      <c r="X969" s="2"/>
      <c r="Y969" s="2"/>
      <c r="Z969" s="2"/>
    </row>
    <row r="970" spans="1:26" ht="13.5" customHeight="1" x14ac:dyDescent="0.25">
      <c r="A970" s="25"/>
      <c r="B970" s="2"/>
      <c r="C970" s="2"/>
      <c r="D970" s="26"/>
      <c r="E970" s="27"/>
      <c r="F970" s="2"/>
      <c r="G970" s="1"/>
      <c r="H970" s="2"/>
      <c r="I970" s="2"/>
      <c r="J970" s="2"/>
      <c r="K970" s="2"/>
      <c r="L970" s="2"/>
      <c r="M970" s="2"/>
      <c r="N970" s="2"/>
      <c r="O970" s="2"/>
      <c r="P970" s="2"/>
      <c r="Q970" s="2"/>
      <c r="R970" s="2"/>
      <c r="S970" s="2"/>
      <c r="T970" s="2"/>
      <c r="U970" s="2"/>
      <c r="V970" s="2"/>
      <c r="W970" s="2"/>
      <c r="X970" s="2"/>
      <c r="Y970" s="2"/>
      <c r="Z970" s="2"/>
    </row>
    <row r="971" spans="1:26" ht="13.5" customHeight="1" x14ac:dyDescent="0.25">
      <c r="A971" s="25"/>
      <c r="B971" s="2"/>
      <c r="C971" s="2"/>
      <c r="D971" s="26"/>
      <c r="E971" s="27"/>
      <c r="F971" s="2"/>
      <c r="G971" s="1"/>
      <c r="H971" s="2"/>
      <c r="I971" s="2"/>
      <c r="J971" s="2"/>
      <c r="K971" s="2"/>
      <c r="L971" s="2"/>
      <c r="M971" s="2"/>
      <c r="N971" s="2"/>
      <c r="O971" s="2"/>
      <c r="P971" s="2"/>
      <c r="Q971" s="2"/>
      <c r="R971" s="2"/>
      <c r="S971" s="2"/>
      <c r="T971" s="2"/>
      <c r="U971" s="2"/>
      <c r="V971" s="2"/>
      <c r="W971" s="2"/>
      <c r="X971" s="2"/>
      <c r="Y971" s="2"/>
      <c r="Z971" s="2"/>
    </row>
    <row r="972" spans="1:26" ht="13.5" customHeight="1" x14ac:dyDescent="0.25">
      <c r="A972" s="25"/>
      <c r="B972" s="2"/>
      <c r="C972" s="2"/>
      <c r="D972" s="26"/>
      <c r="E972" s="27"/>
      <c r="F972" s="2"/>
      <c r="G972" s="1"/>
      <c r="H972" s="2"/>
      <c r="I972" s="2"/>
      <c r="J972" s="2"/>
      <c r="K972" s="2"/>
      <c r="L972" s="2"/>
      <c r="M972" s="2"/>
      <c r="N972" s="2"/>
      <c r="O972" s="2"/>
      <c r="P972" s="2"/>
      <c r="Q972" s="2"/>
      <c r="R972" s="2"/>
      <c r="S972" s="2"/>
      <c r="T972" s="2"/>
      <c r="U972" s="2"/>
      <c r="V972" s="2"/>
      <c r="W972" s="2"/>
      <c r="X972" s="2"/>
      <c r="Y972" s="2"/>
      <c r="Z972" s="2"/>
    </row>
    <row r="973" spans="1:26" ht="13.5" customHeight="1" x14ac:dyDescent="0.25">
      <c r="A973" s="25"/>
      <c r="B973" s="2"/>
      <c r="C973" s="2"/>
      <c r="D973" s="26"/>
      <c r="E973" s="27"/>
      <c r="F973" s="2"/>
      <c r="G973" s="1"/>
      <c r="H973" s="2"/>
      <c r="I973" s="2"/>
      <c r="J973" s="2"/>
      <c r="K973" s="2"/>
      <c r="L973" s="2"/>
      <c r="M973" s="2"/>
      <c r="N973" s="2"/>
      <c r="O973" s="2"/>
      <c r="P973" s="2"/>
      <c r="Q973" s="2"/>
      <c r="R973" s="2"/>
      <c r="S973" s="2"/>
      <c r="T973" s="2"/>
      <c r="U973" s="2"/>
      <c r="V973" s="2"/>
      <c r="W973" s="2"/>
      <c r="X973" s="2"/>
      <c r="Y973" s="2"/>
      <c r="Z973" s="2"/>
    </row>
    <row r="974" spans="1:26" ht="13.5" customHeight="1" x14ac:dyDescent="0.25">
      <c r="A974" s="25"/>
      <c r="B974" s="2"/>
      <c r="C974" s="2"/>
      <c r="D974" s="26"/>
      <c r="E974" s="27"/>
      <c r="F974" s="2"/>
      <c r="G974" s="1"/>
      <c r="H974" s="2"/>
      <c r="I974" s="2"/>
      <c r="J974" s="2"/>
      <c r="K974" s="2"/>
      <c r="L974" s="2"/>
      <c r="M974" s="2"/>
      <c r="N974" s="2"/>
      <c r="O974" s="2"/>
      <c r="P974" s="2"/>
      <c r="Q974" s="2"/>
      <c r="R974" s="2"/>
      <c r="S974" s="2"/>
      <c r="T974" s="2"/>
      <c r="U974" s="2"/>
      <c r="V974" s="2"/>
      <c r="W974" s="2"/>
      <c r="X974" s="2"/>
      <c r="Y974" s="2"/>
      <c r="Z974" s="2"/>
    </row>
    <row r="975" spans="1:26" ht="13.5" customHeight="1" x14ac:dyDescent="0.25">
      <c r="A975" s="25"/>
      <c r="B975" s="2"/>
      <c r="C975" s="2"/>
      <c r="D975" s="26"/>
      <c r="E975" s="27"/>
      <c r="F975" s="2"/>
      <c r="G975" s="1"/>
      <c r="H975" s="2"/>
      <c r="I975" s="2"/>
      <c r="J975" s="2"/>
      <c r="K975" s="2"/>
      <c r="L975" s="2"/>
      <c r="M975" s="2"/>
      <c r="N975" s="2"/>
      <c r="O975" s="2"/>
      <c r="P975" s="2"/>
      <c r="Q975" s="2"/>
      <c r="R975" s="2"/>
      <c r="S975" s="2"/>
      <c r="T975" s="2"/>
      <c r="U975" s="2"/>
      <c r="V975" s="2"/>
      <c r="W975" s="2"/>
      <c r="X975" s="2"/>
      <c r="Y975" s="2"/>
      <c r="Z975" s="2"/>
    </row>
    <row r="976" spans="1:26" ht="13.5" customHeight="1" x14ac:dyDescent="0.25">
      <c r="A976" s="25"/>
      <c r="B976" s="2"/>
      <c r="C976" s="2"/>
      <c r="D976" s="26"/>
      <c r="E976" s="27"/>
      <c r="F976" s="2"/>
      <c r="G976" s="1"/>
      <c r="H976" s="2"/>
      <c r="I976" s="2"/>
      <c r="J976" s="2"/>
      <c r="K976" s="2"/>
      <c r="L976" s="2"/>
      <c r="M976" s="2"/>
      <c r="N976" s="2"/>
      <c r="O976" s="2"/>
      <c r="P976" s="2"/>
      <c r="Q976" s="2"/>
      <c r="R976" s="2"/>
      <c r="S976" s="2"/>
      <c r="T976" s="2"/>
      <c r="U976" s="2"/>
      <c r="V976" s="2"/>
      <c r="W976" s="2"/>
      <c r="X976" s="2"/>
      <c r="Y976" s="2"/>
      <c r="Z976" s="2"/>
    </row>
    <row r="977" spans="1:26" ht="13.5" customHeight="1" x14ac:dyDescent="0.25">
      <c r="A977" s="25"/>
      <c r="B977" s="2"/>
      <c r="C977" s="2"/>
      <c r="D977" s="26"/>
      <c r="E977" s="27"/>
      <c r="F977" s="2"/>
      <c r="G977" s="1"/>
      <c r="H977" s="2"/>
      <c r="I977" s="2"/>
      <c r="J977" s="2"/>
      <c r="K977" s="2"/>
      <c r="L977" s="2"/>
      <c r="M977" s="2"/>
      <c r="N977" s="2"/>
      <c r="O977" s="2"/>
      <c r="P977" s="2"/>
      <c r="Q977" s="2"/>
      <c r="R977" s="2"/>
      <c r="S977" s="2"/>
      <c r="T977" s="2"/>
      <c r="U977" s="2"/>
      <c r="V977" s="2"/>
      <c r="W977" s="2"/>
      <c r="X977" s="2"/>
      <c r="Y977" s="2"/>
      <c r="Z977" s="2"/>
    </row>
    <row r="978" spans="1:26" ht="13.5" customHeight="1" x14ac:dyDescent="0.25">
      <c r="A978" s="25"/>
      <c r="B978" s="2"/>
      <c r="C978" s="2"/>
      <c r="D978" s="26"/>
      <c r="E978" s="27"/>
      <c r="F978" s="2"/>
      <c r="G978" s="1"/>
      <c r="H978" s="2"/>
      <c r="I978" s="2"/>
      <c r="J978" s="2"/>
      <c r="K978" s="2"/>
      <c r="L978" s="2"/>
      <c r="M978" s="2"/>
      <c r="N978" s="2"/>
      <c r="O978" s="2"/>
      <c r="P978" s="2"/>
      <c r="Q978" s="2"/>
      <c r="R978" s="2"/>
      <c r="S978" s="2"/>
      <c r="T978" s="2"/>
      <c r="U978" s="2"/>
      <c r="V978" s="2"/>
      <c r="W978" s="2"/>
      <c r="X978" s="2"/>
      <c r="Y978" s="2"/>
      <c r="Z978" s="2"/>
    </row>
    <row r="979" spans="1:26" ht="13.5" customHeight="1" x14ac:dyDescent="0.25">
      <c r="A979" s="25"/>
      <c r="B979" s="2"/>
      <c r="C979" s="2"/>
      <c r="D979" s="26"/>
      <c r="E979" s="27"/>
      <c r="F979" s="2"/>
      <c r="G979" s="1"/>
      <c r="H979" s="2"/>
      <c r="I979" s="2"/>
      <c r="J979" s="2"/>
      <c r="K979" s="2"/>
      <c r="L979" s="2"/>
      <c r="M979" s="2"/>
      <c r="N979" s="2"/>
      <c r="O979" s="2"/>
      <c r="P979" s="2"/>
      <c r="Q979" s="2"/>
      <c r="R979" s="2"/>
      <c r="S979" s="2"/>
      <c r="T979" s="2"/>
      <c r="U979" s="2"/>
      <c r="V979" s="2"/>
      <c r="W979" s="2"/>
      <c r="X979" s="2"/>
      <c r="Y979" s="2"/>
      <c r="Z979" s="2"/>
    </row>
    <row r="980" spans="1:26" ht="13.5" customHeight="1" x14ac:dyDescent="0.25">
      <c r="A980" s="25"/>
      <c r="B980" s="2"/>
      <c r="C980" s="2"/>
      <c r="D980" s="26"/>
      <c r="E980" s="27"/>
      <c r="F980" s="2"/>
      <c r="G980" s="1"/>
      <c r="H980" s="2"/>
      <c r="I980" s="2"/>
      <c r="J980" s="2"/>
      <c r="K980" s="2"/>
      <c r="L980" s="2"/>
      <c r="M980" s="2"/>
      <c r="N980" s="2"/>
      <c r="O980" s="2"/>
      <c r="P980" s="2"/>
      <c r="Q980" s="2"/>
      <c r="R980" s="2"/>
      <c r="S980" s="2"/>
      <c r="T980" s="2"/>
      <c r="U980" s="2"/>
      <c r="V980" s="2"/>
      <c r="W980" s="2"/>
      <c r="X980" s="2"/>
      <c r="Y980" s="2"/>
      <c r="Z980" s="2"/>
    </row>
    <row r="981" spans="1:26" ht="13.5" customHeight="1" x14ac:dyDescent="0.25">
      <c r="A981" s="25"/>
      <c r="B981" s="2"/>
      <c r="C981" s="2"/>
      <c r="D981" s="26"/>
      <c r="E981" s="27"/>
      <c r="F981" s="2"/>
      <c r="G981" s="1"/>
      <c r="H981" s="2"/>
      <c r="I981" s="2"/>
      <c r="J981" s="2"/>
      <c r="K981" s="2"/>
      <c r="L981" s="2"/>
      <c r="M981" s="2"/>
      <c r="N981" s="2"/>
      <c r="O981" s="2"/>
      <c r="P981" s="2"/>
      <c r="Q981" s="2"/>
      <c r="R981" s="2"/>
      <c r="S981" s="2"/>
      <c r="T981" s="2"/>
      <c r="U981" s="2"/>
      <c r="V981" s="2"/>
      <c r="W981" s="2"/>
      <c r="X981" s="2"/>
      <c r="Y981" s="2"/>
      <c r="Z981" s="2"/>
    </row>
    <row r="982" spans="1:26" ht="13.5" customHeight="1" x14ac:dyDescent="0.25">
      <c r="A982" s="25"/>
      <c r="B982" s="2"/>
      <c r="C982" s="2"/>
      <c r="D982" s="26"/>
      <c r="E982" s="27"/>
      <c r="F982" s="2"/>
      <c r="G982" s="1"/>
      <c r="H982" s="2"/>
      <c r="I982" s="2"/>
      <c r="J982" s="2"/>
      <c r="K982" s="2"/>
      <c r="L982" s="2"/>
      <c r="M982" s="2"/>
      <c r="N982" s="2"/>
      <c r="O982" s="2"/>
      <c r="P982" s="2"/>
      <c r="Q982" s="2"/>
      <c r="R982" s="2"/>
      <c r="S982" s="2"/>
      <c r="T982" s="2"/>
      <c r="U982" s="2"/>
      <c r="V982" s="2"/>
      <c r="W982" s="2"/>
      <c r="X982" s="2"/>
      <c r="Y982" s="2"/>
      <c r="Z982" s="2"/>
    </row>
    <row r="983" spans="1:26" ht="13.5" customHeight="1" x14ac:dyDescent="0.25">
      <c r="A983" s="25"/>
      <c r="B983" s="2"/>
      <c r="C983" s="2"/>
      <c r="D983" s="26"/>
      <c r="E983" s="27"/>
      <c r="F983" s="2"/>
      <c r="G983" s="1"/>
      <c r="H983" s="2"/>
      <c r="I983" s="2"/>
      <c r="J983" s="2"/>
      <c r="K983" s="2"/>
      <c r="L983" s="2"/>
      <c r="M983" s="2"/>
      <c r="N983" s="2"/>
      <c r="O983" s="2"/>
      <c r="P983" s="2"/>
      <c r="Q983" s="2"/>
      <c r="R983" s="2"/>
      <c r="S983" s="2"/>
      <c r="T983" s="2"/>
      <c r="U983" s="2"/>
      <c r="V983" s="2"/>
      <c r="W983" s="2"/>
      <c r="X983" s="2"/>
      <c r="Y983" s="2"/>
      <c r="Z983" s="2"/>
    </row>
    <row r="984" spans="1:26" ht="13.5" customHeight="1" x14ac:dyDescent="0.25">
      <c r="A984" s="25"/>
      <c r="B984" s="2"/>
      <c r="C984" s="2"/>
      <c r="D984" s="26"/>
      <c r="E984" s="27"/>
      <c r="F984" s="2"/>
      <c r="G984" s="1"/>
      <c r="H984" s="2"/>
      <c r="I984" s="2"/>
      <c r="J984" s="2"/>
      <c r="K984" s="2"/>
      <c r="L984" s="2"/>
      <c r="M984" s="2"/>
      <c r="N984" s="2"/>
      <c r="O984" s="2"/>
      <c r="P984" s="2"/>
      <c r="Q984" s="2"/>
      <c r="R984" s="2"/>
      <c r="S984" s="2"/>
      <c r="T984" s="2"/>
      <c r="U984" s="2"/>
      <c r="V984" s="2"/>
      <c r="W984" s="2"/>
      <c r="X984" s="2"/>
      <c r="Y984" s="2"/>
      <c r="Z984" s="2"/>
    </row>
    <row r="985" spans="1:26" ht="13.5" customHeight="1" x14ac:dyDescent="0.25">
      <c r="A985" s="25"/>
      <c r="B985" s="2"/>
      <c r="C985" s="2"/>
      <c r="D985" s="26"/>
      <c r="E985" s="27"/>
      <c r="F985" s="2"/>
      <c r="G985" s="1"/>
      <c r="H985" s="2"/>
      <c r="I985" s="2"/>
      <c r="J985" s="2"/>
      <c r="K985" s="2"/>
      <c r="L985" s="2"/>
      <c r="M985" s="2"/>
      <c r="N985" s="2"/>
      <c r="O985" s="2"/>
      <c r="P985" s="2"/>
      <c r="Q985" s="2"/>
      <c r="R985" s="2"/>
      <c r="S985" s="2"/>
      <c r="T985" s="2"/>
      <c r="U985" s="2"/>
      <c r="V985" s="2"/>
      <c r="W985" s="2"/>
      <c r="X985" s="2"/>
      <c r="Y985" s="2"/>
      <c r="Z985" s="2"/>
    </row>
    <row r="986" spans="1:26" ht="13.5" customHeight="1" x14ac:dyDescent="0.25">
      <c r="A986" s="25"/>
      <c r="B986" s="2"/>
      <c r="C986" s="2"/>
      <c r="D986" s="26"/>
      <c r="E986" s="27"/>
      <c r="F986" s="2"/>
      <c r="G986" s="1"/>
      <c r="H986" s="2"/>
      <c r="I986" s="2"/>
      <c r="J986" s="2"/>
      <c r="K986" s="2"/>
      <c r="L986" s="2"/>
      <c r="M986" s="2"/>
      <c r="N986" s="2"/>
      <c r="O986" s="2"/>
      <c r="P986" s="2"/>
      <c r="Q986" s="2"/>
      <c r="R986" s="2"/>
      <c r="S986" s="2"/>
      <c r="T986" s="2"/>
      <c r="U986" s="2"/>
      <c r="V986" s="2"/>
      <c r="W986" s="2"/>
      <c r="X986" s="2"/>
      <c r="Y986" s="2"/>
      <c r="Z986" s="2"/>
    </row>
    <row r="987" spans="1:26" ht="13.5" customHeight="1" x14ac:dyDescent="0.25">
      <c r="A987" s="25"/>
      <c r="B987" s="2"/>
      <c r="C987" s="2"/>
      <c r="D987" s="26"/>
      <c r="E987" s="27"/>
      <c r="F987" s="2"/>
      <c r="G987" s="1"/>
      <c r="H987" s="2"/>
      <c r="I987" s="2"/>
      <c r="J987" s="2"/>
      <c r="K987" s="2"/>
      <c r="L987" s="2"/>
      <c r="M987" s="2"/>
      <c r="N987" s="2"/>
      <c r="O987" s="2"/>
      <c r="P987" s="2"/>
      <c r="Q987" s="2"/>
      <c r="R987" s="2"/>
      <c r="S987" s="2"/>
      <c r="T987" s="2"/>
      <c r="U987" s="2"/>
      <c r="V987" s="2"/>
      <c r="W987" s="2"/>
      <c r="X987" s="2"/>
      <c r="Y987" s="2"/>
      <c r="Z987" s="2"/>
    </row>
    <row r="988" spans="1:26" ht="13.5" customHeight="1" x14ac:dyDescent="0.25">
      <c r="A988" s="25"/>
      <c r="B988" s="2"/>
      <c r="C988" s="2"/>
      <c r="D988" s="26"/>
      <c r="E988" s="27"/>
      <c r="F988" s="2"/>
      <c r="G988" s="1"/>
      <c r="H988" s="2"/>
      <c r="I988" s="2"/>
      <c r="J988" s="2"/>
      <c r="K988" s="2"/>
      <c r="L988" s="2"/>
      <c r="M988" s="2"/>
      <c r="N988" s="2"/>
      <c r="O988" s="2"/>
      <c r="P988" s="2"/>
      <c r="Q988" s="2"/>
      <c r="R988" s="2"/>
      <c r="S988" s="2"/>
      <c r="T988" s="2"/>
      <c r="U988" s="2"/>
      <c r="V988" s="2"/>
      <c r="W988" s="2"/>
      <c r="X988" s="2"/>
      <c r="Y988" s="2"/>
      <c r="Z988" s="2"/>
    </row>
    <row r="989" spans="1:26" ht="13.5" customHeight="1" x14ac:dyDescent="0.25">
      <c r="A989" s="25"/>
      <c r="B989" s="2"/>
      <c r="C989" s="2"/>
      <c r="D989" s="26"/>
      <c r="E989" s="27"/>
      <c r="F989" s="2"/>
      <c r="G989" s="1"/>
      <c r="H989" s="2"/>
      <c r="I989" s="2"/>
      <c r="J989" s="2"/>
      <c r="K989" s="2"/>
      <c r="L989" s="2"/>
      <c r="M989" s="2"/>
      <c r="N989" s="2"/>
      <c r="O989" s="2"/>
      <c r="P989" s="2"/>
      <c r="Q989" s="2"/>
      <c r="R989" s="2"/>
      <c r="S989" s="2"/>
      <c r="T989" s="2"/>
      <c r="U989" s="2"/>
      <c r="V989" s="2"/>
      <c r="W989" s="2"/>
      <c r="X989" s="2"/>
      <c r="Y989" s="2"/>
      <c r="Z989" s="2"/>
    </row>
    <row r="990" spans="1:26" ht="13.5" customHeight="1" x14ac:dyDescent="0.25">
      <c r="A990" s="25"/>
      <c r="B990" s="2"/>
      <c r="C990" s="2"/>
      <c r="D990" s="26"/>
      <c r="E990" s="27"/>
      <c r="F990" s="2"/>
      <c r="G990" s="1"/>
      <c r="H990" s="2"/>
      <c r="I990" s="2"/>
      <c r="J990" s="2"/>
      <c r="K990" s="2"/>
      <c r="L990" s="2"/>
      <c r="M990" s="2"/>
      <c r="N990" s="2"/>
      <c r="O990" s="2"/>
      <c r="P990" s="2"/>
      <c r="Q990" s="2"/>
      <c r="R990" s="2"/>
      <c r="S990" s="2"/>
      <c r="T990" s="2"/>
      <c r="U990" s="2"/>
      <c r="V990" s="2"/>
      <c r="W990" s="2"/>
      <c r="X990" s="2"/>
      <c r="Y990" s="2"/>
      <c r="Z990" s="2"/>
    </row>
    <row r="991" spans="1:26" ht="13.5" customHeight="1" x14ac:dyDescent="0.25">
      <c r="A991" s="25"/>
      <c r="B991" s="2"/>
      <c r="C991" s="2"/>
      <c r="D991" s="26"/>
      <c r="E991" s="27"/>
      <c r="F991" s="2"/>
      <c r="G991" s="1"/>
      <c r="H991" s="2"/>
      <c r="I991" s="2"/>
      <c r="J991" s="2"/>
      <c r="K991" s="2"/>
      <c r="L991" s="2"/>
      <c r="M991" s="2"/>
      <c r="N991" s="2"/>
      <c r="O991" s="2"/>
      <c r="P991" s="2"/>
      <c r="Q991" s="2"/>
      <c r="R991" s="2"/>
      <c r="S991" s="2"/>
      <c r="T991" s="2"/>
      <c r="U991" s="2"/>
      <c r="V991" s="2"/>
      <c r="W991" s="2"/>
      <c r="X991" s="2"/>
      <c r="Y991" s="2"/>
      <c r="Z991" s="2"/>
    </row>
    <row r="992" spans="1:26" ht="13.5" customHeight="1" x14ac:dyDescent="0.25">
      <c r="A992" s="25"/>
      <c r="B992" s="2"/>
      <c r="C992" s="2"/>
      <c r="D992" s="26"/>
      <c r="E992" s="27"/>
      <c r="F992" s="2"/>
      <c r="G992" s="1"/>
      <c r="H992" s="2"/>
      <c r="I992" s="2"/>
      <c r="J992" s="2"/>
      <c r="K992" s="2"/>
      <c r="L992" s="2"/>
      <c r="M992" s="2"/>
      <c r="N992" s="2"/>
      <c r="O992" s="2"/>
      <c r="P992" s="2"/>
      <c r="Q992" s="2"/>
      <c r="R992" s="2"/>
      <c r="S992" s="2"/>
      <c r="T992" s="2"/>
      <c r="U992" s="2"/>
      <c r="V992" s="2"/>
      <c r="W992" s="2"/>
      <c r="X992" s="2"/>
      <c r="Y992" s="2"/>
      <c r="Z992" s="2"/>
    </row>
    <row r="993" spans="1:26" ht="13.5" customHeight="1" x14ac:dyDescent="0.25">
      <c r="A993" s="25"/>
      <c r="B993" s="2"/>
      <c r="C993" s="2"/>
      <c r="D993" s="26"/>
      <c r="E993" s="27"/>
      <c r="F993" s="2"/>
      <c r="G993" s="1"/>
      <c r="H993" s="2"/>
      <c r="I993" s="2"/>
      <c r="J993" s="2"/>
      <c r="K993" s="2"/>
      <c r="L993" s="2"/>
      <c r="M993" s="2"/>
      <c r="N993" s="2"/>
      <c r="O993" s="2"/>
      <c r="P993" s="2"/>
      <c r="Q993" s="2"/>
      <c r="R993" s="2"/>
      <c r="S993" s="2"/>
      <c r="T993" s="2"/>
      <c r="U993" s="2"/>
      <c r="V993" s="2"/>
      <c r="W993" s="2"/>
      <c r="X993" s="2"/>
      <c r="Y993" s="2"/>
      <c r="Z993" s="2"/>
    </row>
    <row r="994" spans="1:26" ht="13.5" customHeight="1" x14ac:dyDescent="0.25">
      <c r="A994" s="25"/>
      <c r="B994" s="2"/>
      <c r="C994" s="2"/>
      <c r="D994" s="26"/>
      <c r="E994" s="27"/>
      <c r="F994" s="2"/>
      <c r="G994" s="1"/>
      <c r="H994" s="2"/>
      <c r="I994" s="2"/>
      <c r="J994" s="2"/>
      <c r="K994" s="2"/>
      <c r="L994" s="2"/>
      <c r="M994" s="2"/>
      <c r="N994" s="2"/>
      <c r="O994" s="2"/>
      <c r="P994" s="2"/>
      <c r="Q994" s="2"/>
      <c r="R994" s="2"/>
      <c r="S994" s="2"/>
      <c r="T994" s="2"/>
      <c r="U994" s="2"/>
      <c r="V994" s="2"/>
      <c r="W994" s="2"/>
      <c r="X994" s="2"/>
      <c r="Y994" s="2"/>
      <c r="Z994" s="2"/>
    </row>
    <row r="995" spans="1:26" ht="13.5" customHeight="1" x14ac:dyDescent="0.25">
      <c r="A995" s="25"/>
      <c r="B995" s="2"/>
      <c r="C995" s="2"/>
      <c r="D995" s="26"/>
      <c r="E995" s="27"/>
      <c r="F995" s="2"/>
      <c r="G995" s="1"/>
      <c r="H995" s="2"/>
      <c r="I995" s="2"/>
      <c r="J995" s="2"/>
      <c r="K995" s="2"/>
      <c r="L995" s="2"/>
      <c r="M995" s="2"/>
      <c r="N995" s="2"/>
      <c r="O995" s="2"/>
      <c r="P995" s="2"/>
      <c r="Q995" s="2"/>
      <c r="R995" s="2"/>
      <c r="S995" s="2"/>
      <c r="T995" s="2"/>
      <c r="U995" s="2"/>
      <c r="V995" s="2"/>
      <c r="W995" s="2"/>
      <c r="X995" s="2"/>
      <c r="Y995" s="2"/>
      <c r="Z995" s="2"/>
    </row>
  </sheetData>
  <mergeCells count="34">
    <mergeCell ref="A40:F40"/>
    <mergeCell ref="A41:F41"/>
    <mergeCell ref="A22:F22"/>
    <mergeCell ref="A36:D36"/>
    <mergeCell ref="A37:F37"/>
    <mergeCell ref="A35:D35"/>
    <mergeCell ref="A38:F38"/>
    <mergeCell ref="A39:F39"/>
    <mergeCell ref="A25:A27"/>
    <mergeCell ref="B25:B27"/>
    <mergeCell ref="A28:A31"/>
    <mergeCell ref="B28:B31"/>
    <mergeCell ref="A32:A34"/>
    <mergeCell ref="B32:B34"/>
    <mergeCell ref="A23:A24"/>
    <mergeCell ref="B23:B24"/>
    <mergeCell ref="A4:F4"/>
    <mergeCell ref="A5:F5"/>
    <mergeCell ref="A6:D6"/>
    <mergeCell ref="E6:F6"/>
    <mergeCell ref="A8:F8"/>
    <mergeCell ref="A1:D1"/>
    <mergeCell ref="E1:F1"/>
    <mergeCell ref="A2:D2"/>
    <mergeCell ref="E2:F2"/>
    <mergeCell ref="A3:D3"/>
    <mergeCell ref="E3:F3"/>
    <mergeCell ref="A20:D20"/>
    <mergeCell ref="A9:A14"/>
    <mergeCell ref="B9:B14"/>
    <mergeCell ref="A15:A17"/>
    <mergeCell ref="B15:B17"/>
    <mergeCell ref="A18:A19"/>
    <mergeCell ref="B18:B19"/>
  </mergeCells>
  <pageMargins left="0.7" right="0.7" top="0.75" bottom="0.75" header="0" footer="0"/>
  <pageSetup orientation="landscape" r:id="rId1"/>
  <headerFooter>
    <oddFooter>&amp;R&amp;P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7"/>
  <sheetViews>
    <sheetView topLeftCell="A23" workbookViewId="0">
      <selection activeCell="F29" sqref="F29"/>
    </sheetView>
  </sheetViews>
  <sheetFormatPr baseColWidth="10" defaultColWidth="14.42578125" defaultRowHeight="15" customHeight="1" x14ac:dyDescent="0.25"/>
  <cols>
    <col min="1" max="1" width="5.5703125" style="42" customWidth="1"/>
    <col min="2" max="2" width="18.7109375" style="42" customWidth="1"/>
    <col min="3" max="4" width="27.140625" style="42" customWidth="1"/>
    <col min="5" max="5" width="12.28515625" style="42" customWidth="1"/>
    <col min="6" max="6" width="64.85546875" style="42" customWidth="1"/>
    <col min="7" max="7" width="43.85546875" style="42" customWidth="1"/>
    <col min="8" max="8" width="33.7109375" style="42" customWidth="1"/>
    <col min="9" max="26" width="10" style="42" customWidth="1"/>
    <col min="27" max="16384" width="14.42578125" style="42"/>
  </cols>
  <sheetData>
    <row r="1" spans="1:26" ht="68.25" customHeight="1" x14ac:dyDescent="0.25">
      <c r="A1" s="114" t="s">
        <v>0</v>
      </c>
      <c r="B1" s="115"/>
      <c r="C1" s="115"/>
      <c r="D1" s="116"/>
      <c r="E1" s="144" t="s">
        <v>1</v>
      </c>
      <c r="F1" s="145"/>
      <c r="G1" s="1"/>
      <c r="H1" s="2"/>
      <c r="I1" s="2"/>
      <c r="J1" s="2"/>
      <c r="K1" s="2"/>
      <c r="L1" s="2"/>
      <c r="M1" s="2"/>
      <c r="N1" s="2"/>
      <c r="O1" s="2"/>
      <c r="P1" s="2"/>
      <c r="Q1" s="2"/>
      <c r="R1" s="2"/>
      <c r="S1" s="2"/>
      <c r="T1" s="2"/>
      <c r="U1" s="2"/>
      <c r="V1" s="2"/>
      <c r="W1" s="2"/>
      <c r="X1" s="2"/>
      <c r="Y1" s="2"/>
      <c r="Z1" s="2"/>
    </row>
    <row r="2" spans="1:26" ht="27.75" customHeight="1" x14ac:dyDescent="0.25">
      <c r="A2" s="119" t="s">
        <v>2</v>
      </c>
      <c r="B2" s="142"/>
      <c r="C2" s="142"/>
      <c r="D2" s="142"/>
      <c r="E2" s="119" t="s">
        <v>3</v>
      </c>
      <c r="F2" s="143"/>
      <c r="G2" s="1"/>
      <c r="H2" s="2"/>
      <c r="I2" s="2"/>
      <c r="J2" s="2"/>
      <c r="K2" s="2"/>
      <c r="L2" s="2"/>
      <c r="M2" s="2"/>
      <c r="N2" s="2"/>
      <c r="O2" s="2"/>
      <c r="P2" s="2"/>
      <c r="Q2" s="2"/>
      <c r="R2" s="2"/>
      <c r="S2" s="2"/>
      <c r="T2" s="2"/>
      <c r="U2" s="2"/>
      <c r="V2" s="2"/>
      <c r="W2" s="2"/>
      <c r="X2" s="2"/>
      <c r="Y2" s="2"/>
      <c r="Z2" s="2"/>
    </row>
    <row r="3" spans="1:26" ht="27.75" customHeight="1" x14ac:dyDescent="0.25">
      <c r="A3" s="122" t="s">
        <v>4</v>
      </c>
      <c r="B3" s="142"/>
      <c r="C3" s="142"/>
      <c r="D3" s="142"/>
      <c r="E3" s="123" t="s">
        <v>13</v>
      </c>
      <c r="F3" s="143"/>
      <c r="G3" s="1"/>
      <c r="H3" s="2"/>
      <c r="I3" s="2"/>
      <c r="J3" s="2"/>
      <c r="K3" s="2"/>
      <c r="L3" s="2"/>
      <c r="M3" s="2"/>
      <c r="N3" s="2"/>
      <c r="O3" s="2"/>
      <c r="P3" s="2"/>
      <c r="Q3" s="2"/>
      <c r="R3" s="2"/>
      <c r="S3" s="2"/>
      <c r="T3" s="2"/>
      <c r="U3" s="2"/>
      <c r="V3" s="2"/>
      <c r="W3" s="2"/>
      <c r="X3" s="2"/>
      <c r="Y3" s="2"/>
      <c r="Z3" s="2"/>
    </row>
    <row r="4" spans="1:26" ht="27" customHeight="1" x14ac:dyDescent="0.25">
      <c r="A4" s="119" t="s">
        <v>6</v>
      </c>
      <c r="B4" s="142"/>
      <c r="C4" s="142"/>
      <c r="D4" s="142"/>
      <c r="E4" s="142"/>
      <c r="F4" s="143"/>
      <c r="G4" s="1"/>
      <c r="H4" s="2"/>
      <c r="I4" s="2"/>
      <c r="J4" s="2"/>
      <c r="K4" s="2"/>
      <c r="L4" s="2"/>
      <c r="M4" s="2"/>
      <c r="N4" s="2"/>
      <c r="O4" s="2"/>
      <c r="P4" s="2"/>
      <c r="Q4" s="2"/>
      <c r="R4" s="2"/>
      <c r="S4" s="2"/>
      <c r="T4" s="2"/>
      <c r="U4" s="2"/>
      <c r="V4" s="2"/>
      <c r="W4" s="2"/>
      <c r="X4" s="2"/>
      <c r="Y4" s="2"/>
      <c r="Z4" s="2"/>
    </row>
    <row r="5" spans="1:26" ht="63.75" customHeight="1" x14ac:dyDescent="0.25">
      <c r="A5" s="122" t="s">
        <v>891</v>
      </c>
      <c r="B5" s="120"/>
      <c r="C5" s="120"/>
      <c r="D5" s="120"/>
      <c r="E5" s="120"/>
      <c r="F5" s="121"/>
      <c r="G5" s="1"/>
      <c r="H5" s="2"/>
      <c r="I5" s="2"/>
      <c r="J5" s="2"/>
      <c r="K5" s="2"/>
      <c r="L5" s="2"/>
      <c r="M5" s="2"/>
      <c r="N5" s="2"/>
      <c r="O5" s="2"/>
      <c r="P5" s="2"/>
      <c r="Q5" s="2"/>
      <c r="R5" s="2"/>
      <c r="S5" s="2"/>
      <c r="T5" s="2"/>
      <c r="U5" s="2"/>
      <c r="V5" s="2"/>
      <c r="W5" s="2"/>
      <c r="X5" s="2"/>
      <c r="Y5" s="2"/>
      <c r="Z5" s="2"/>
    </row>
    <row r="6" spans="1:26" ht="13.5" x14ac:dyDescent="0.25">
      <c r="A6" s="124" t="s">
        <v>7</v>
      </c>
      <c r="B6" s="142"/>
      <c r="C6" s="142"/>
      <c r="D6" s="143"/>
      <c r="E6" s="124" t="s">
        <v>8</v>
      </c>
      <c r="F6" s="146"/>
      <c r="G6" s="3"/>
      <c r="H6" s="4"/>
      <c r="I6" s="4"/>
      <c r="J6" s="4"/>
      <c r="K6" s="4"/>
      <c r="L6" s="4"/>
      <c r="M6" s="4"/>
      <c r="N6" s="4"/>
      <c r="O6" s="4"/>
      <c r="P6" s="4"/>
      <c r="Q6" s="4"/>
      <c r="R6" s="4"/>
      <c r="S6" s="4"/>
      <c r="T6" s="4"/>
      <c r="U6" s="4"/>
      <c r="V6" s="4"/>
      <c r="W6" s="4"/>
      <c r="X6" s="4"/>
      <c r="Y6" s="4"/>
      <c r="Z6" s="4"/>
    </row>
    <row r="7" spans="1:26" ht="40.5" customHeight="1" x14ac:dyDescent="0.25">
      <c r="A7" s="5" t="s">
        <v>9</v>
      </c>
      <c r="B7" s="5" t="s">
        <v>10</v>
      </c>
      <c r="C7" s="5" t="s">
        <v>20</v>
      </c>
      <c r="D7" s="5" t="s">
        <v>21</v>
      </c>
      <c r="E7" s="6" t="s">
        <v>22</v>
      </c>
      <c r="F7" s="5" t="s">
        <v>23</v>
      </c>
      <c r="G7" s="7"/>
      <c r="H7" s="8"/>
      <c r="I7" s="8"/>
      <c r="J7" s="8"/>
      <c r="K7" s="8"/>
      <c r="L7" s="8"/>
      <c r="M7" s="8"/>
      <c r="N7" s="8"/>
      <c r="O7" s="8"/>
      <c r="P7" s="8"/>
      <c r="Q7" s="8"/>
      <c r="R7" s="8"/>
      <c r="S7" s="8"/>
      <c r="T7" s="8"/>
      <c r="U7" s="8"/>
      <c r="V7" s="8"/>
      <c r="W7" s="8"/>
      <c r="X7" s="8"/>
      <c r="Y7" s="8"/>
      <c r="Z7" s="8"/>
    </row>
    <row r="8" spans="1:26" ht="27.75" customHeight="1" x14ac:dyDescent="0.25">
      <c r="A8" s="126" t="s">
        <v>37</v>
      </c>
      <c r="B8" s="141"/>
      <c r="C8" s="141"/>
      <c r="D8" s="141"/>
      <c r="E8" s="141"/>
      <c r="F8" s="143"/>
      <c r="G8" s="3"/>
      <c r="H8" s="4"/>
      <c r="I8" s="4"/>
      <c r="J8" s="4"/>
      <c r="K8" s="4"/>
      <c r="L8" s="4"/>
      <c r="M8" s="4"/>
      <c r="N8" s="4"/>
      <c r="O8" s="4"/>
      <c r="P8" s="4"/>
      <c r="Q8" s="4"/>
      <c r="R8" s="4"/>
      <c r="S8" s="4"/>
      <c r="T8" s="4"/>
      <c r="U8" s="4"/>
      <c r="V8" s="4"/>
      <c r="W8" s="4"/>
      <c r="X8" s="4"/>
      <c r="Y8" s="4"/>
      <c r="Z8" s="4"/>
    </row>
    <row r="9" spans="1:26" ht="54" x14ac:dyDescent="0.25">
      <c r="A9" s="139">
        <v>1</v>
      </c>
      <c r="B9" s="139" t="s">
        <v>93</v>
      </c>
      <c r="C9" s="43" t="s">
        <v>94</v>
      </c>
      <c r="D9" s="44" t="s">
        <v>95</v>
      </c>
      <c r="E9" s="29">
        <v>1</v>
      </c>
      <c r="F9" s="88" t="s">
        <v>962</v>
      </c>
      <c r="G9" s="1"/>
      <c r="H9" s="2"/>
      <c r="I9" s="2"/>
      <c r="J9" s="2"/>
      <c r="K9" s="2"/>
      <c r="L9" s="2"/>
      <c r="M9" s="2"/>
      <c r="N9" s="2"/>
      <c r="O9" s="2"/>
      <c r="P9" s="2"/>
      <c r="Q9" s="2"/>
      <c r="R9" s="2"/>
      <c r="S9" s="2"/>
      <c r="T9" s="2"/>
      <c r="U9" s="2"/>
      <c r="V9" s="2"/>
      <c r="W9" s="2"/>
      <c r="X9" s="2"/>
      <c r="Y9" s="2"/>
      <c r="Z9" s="2"/>
    </row>
    <row r="10" spans="1:26" ht="81" x14ac:dyDescent="0.25">
      <c r="A10" s="139"/>
      <c r="B10" s="139"/>
      <c r="C10" s="43" t="s">
        <v>96</v>
      </c>
      <c r="D10" s="44" t="s">
        <v>97</v>
      </c>
      <c r="E10" s="29">
        <v>1</v>
      </c>
      <c r="F10" s="40" t="s">
        <v>939</v>
      </c>
      <c r="G10" s="1"/>
      <c r="H10" s="2"/>
      <c r="I10" s="2"/>
      <c r="J10" s="2"/>
      <c r="K10" s="2"/>
      <c r="L10" s="2"/>
      <c r="M10" s="2"/>
      <c r="N10" s="2"/>
      <c r="O10" s="2"/>
      <c r="P10" s="2"/>
      <c r="Q10" s="2"/>
      <c r="R10" s="2"/>
      <c r="S10" s="2"/>
      <c r="T10" s="2"/>
      <c r="U10" s="2"/>
      <c r="V10" s="2"/>
      <c r="W10" s="2"/>
      <c r="X10" s="2"/>
      <c r="Y10" s="2"/>
      <c r="Z10" s="2"/>
    </row>
    <row r="11" spans="1:26" ht="81" x14ac:dyDescent="0.25">
      <c r="A11" s="139"/>
      <c r="B11" s="139"/>
      <c r="C11" s="43" t="s">
        <v>98</v>
      </c>
      <c r="D11" s="44" t="s">
        <v>99</v>
      </c>
      <c r="E11" s="29">
        <v>1</v>
      </c>
      <c r="F11" s="40" t="s">
        <v>940</v>
      </c>
      <c r="G11" s="1"/>
      <c r="H11" s="2"/>
      <c r="I11" s="2"/>
      <c r="J11" s="2"/>
      <c r="K11" s="2"/>
      <c r="L11" s="2"/>
      <c r="M11" s="2"/>
      <c r="N11" s="2"/>
      <c r="O11" s="2"/>
      <c r="P11" s="2"/>
      <c r="Q11" s="2"/>
      <c r="R11" s="2"/>
      <c r="S11" s="2"/>
      <c r="T11" s="2"/>
      <c r="U11" s="2"/>
      <c r="V11" s="2"/>
      <c r="W11" s="2"/>
      <c r="X11" s="2"/>
      <c r="Y11" s="2"/>
      <c r="Z11" s="2"/>
    </row>
    <row r="12" spans="1:26" ht="40.5" x14ac:dyDescent="0.25">
      <c r="A12" s="139"/>
      <c r="B12" s="139"/>
      <c r="C12" s="43" t="s">
        <v>100</v>
      </c>
      <c r="D12" s="44" t="s">
        <v>101</v>
      </c>
      <c r="E12" s="29">
        <v>1</v>
      </c>
      <c r="F12" s="40" t="s">
        <v>941</v>
      </c>
      <c r="G12" s="1"/>
      <c r="H12" s="2"/>
      <c r="I12" s="2"/>
      <c r="J12" s="2"/>
      <c r="K12" s="2"/>
      <c r="L12" s="2"/>
      <c r="M12" s="2"/>
      <c r="N12" s="2"/>
      <c r="O12" s="2"/>
      <c r="P12" s="2"/>
      <c r="Q12" s="2"/>
      <c r="R12" s="2"/>
      <c r="S12" s="2"/>
      <c r="T12" s="2"/>
      <c r="U12" s="2"/>
      <c r="V12" s="2"/>
      <c r="W12" s="2"/>
      <c r="X12" s="2"/>
      <c r="Y12" s="2"/>
      <c r="Z12" s="2"/>
    </row>
    <row r="13" spans="1:26" ht="216" x14ac:dyDescent="0.25">
      <c r="A13" s="139"/>
      <c r="B13" s="139"/>
      <c r="C13" s="43" t="s">
        <v>102</v>
      </c>
      <c r="D13" s="44" t="s">
        <v>103</v>
      </c>
      <c r="E13" s="29">
        <f>4/5</f>
        <v>0.8</v>
      </c>
      <c r="F13" s="40" t="s">
        <v>1869</v>
      </c>
      <c r="G13" s="1"/>
      <c r="H13" s="2"/>
      <c r="I13" s="2"/>
      <c r="J13" s="2"/>
      <c r="K13" s="2"/>
      <c r="L13" s="2"/>
      <c r="M13" s="2"/>
      <c r="N13" s="2"/>
      <c r="O13" s="2"/>
      <c r="P13" s="2"/>
      <c r="Q13" s="2"/>
      <c r="R13" s="2"/>
      <c r="S13" s="2"/>
      <c r="T13" s="2"/>
      <c r="U13" s="2"/>
      <c r="V13" s="2"/>
      <c r="W13" s="2"/>
      <c r="X13" s="2"/>
      <c r="Y13" s="2"/>
      <c r="Z13" s="2"/>
    </row>
    <row r="14" spans="1:26" ht="40.5" x14ac:dyDescent="0.25">
      <c r="A14" s="139">
        <v>2</v>
      </c>
      <c r="B14" s="139" t="s">
        <v>104</v>
      </c>
      <c r="C14" s="43" t="s">
        <v>105</v>
      </c>
      <c r="D14" s="45" t="s">
        <v>106</v>
      </c>
      <c r="E14" s="29">
        <v>1</v>
      </c>
      <c r="F14" s="40" t="s">
        <v>942</v>
      </c>
      <c r="G14" s="1"/>
      <c r="H14" s="2"/>
      <c r="I14" s="2"/>
      <c r="J14" s="2"/>
      <c r="K14" s="2"/>
      <c r="L14" s="2"/>
      <c r="M14" s="2"/>
      <c r="N14" s="2"/>
      <c r="O14" s="2"/>
      <c r="P14" s="2"/>
      <c r="Q14" s="2"/>
      <c r="R14" s="2"/>
      <c r="S14" s="2"/>
      <c r="T14" s="2"/>
      <c r="U14" s="2"/>
      <c r="V14" s="2"/>
      <c r="W14" s="2"/>
      <c r="X14" s="2"/>
      <c r="Y14" s="2"/>
      <c r="Z14" s="2"/>
    </row>
    <row r="15" spans="1:26" ht="54" x14ac:dyDescent="0.25">
      <c r="A15" s="139"/>
      <c r="B15" s="139"/>
      <c r="C15" s="43" t="s">
        <v>107</v>
      </c>
      <c r="D15" s="45" t="s">
        <v>108</v>
      </c>
      <c r="E15" s="29">
        <v>1</v>
      </c>
      <c r="F15" s="40" t="s">
        <v>943</v>
      </c>
      <c r="G15" s="1"/>
      <c r="H15" s="2"/>
      <c r="I15" s="2"/>
      <c r="J15" s="2"/>
      <c r="K15" s="2"/>
      <c r="L15" s="2"/>
      <c r="M15" s="2"/>
      <c r="N15" s="2"/>
      <c r="O15" s="2"/>
      <c r="P15" s="2"/>
      <c r="Q15" s="2"/>
      <c r="R15" s="2"/>
      <c r="S15" s="2"/>
      <c r="T15" s="2"/>
      <c r="U15" s="2"/>
      <c r="V15" s="2"/>
      <c r="W15" s="2"/>
      <c r="X15" s="2"/>
      <c r="Y15" s="2"/>
      <c r="Z15" s="2"/>
    </row>
    <row r="16" spans="1:26" ht="81" x14ac:dyDescent="0.25">
      <c r="A16" s="139"/>
      <c r="B16" s="139"/>
      <c r="C16" s="46" t="s">
        <v>109</v>
      </c>
      <c r="D16" s="44" t="s">
        <v>110</v>
      </c>
      <c r="E16" s="29">
        <v>1</v>
      </c>
      <c r="F16" s="40" t="s">
        <v>944</v>
      </c>
      <c r="G16" s="1"/>
      <c r="H16" s="2"/>
      <c r="I16" s="2"/>
      <c r="J16" s="2"/>
      <c r="K16" s="2"/>
      <c r="L16" s="2"/>
      <c r="M16" s="2"/>
      <c r="N16" s="2"/>
      <c r="O16" s="2"/>
      <c r="P16" s="2"/>
      <c r="Q16" s="2"/>
      <c r="R16" s="2"/>
      <c r="S16" s="2"/>
      <c r="T16" s="2"/>
      <c r="U16" s="2"/>
      <c r="V16" s="2"/>
      <c r="W16" s="2"/>
      <c r="X16" s="2"/>
      <c r="Y16" s="2"/>
      <c r="Z16" s="2"/>
    </row>
    <row r="17" spans="1:26" ht="40.5" x14ac:dyDescent="0.25">
      <c r="A17" s="139"/>
      <c r="B17" s="139"/>
      <c r="C17" s="43" t="s">
        <v>111</v>
      </c>
      <c r="D17" s="44" t="s">
        <v>112</v>
      </c>
      <c r="E17" s="29">
        <v>1</v>
      </c>
      <c r="F17" s="40" t="s">
        <v>945</v>
      </c>
      <c r="G17" s="1"/>
      <c r="H17" s="2"/>
      <c r="I17" s="2"/>
      <c r="J17" s="2"/>
      <c r="K17" s="2"/>
      <c r="L17" s="2"/>
      <c r="M17" s="2"/>
      <c r="N17" s="2"/>
      <c r="O17" s="2"/>
      <c r="P17" s="2"/>
      <c r="Q17" s="2"/>
      <c r="R17" s="2"/>
      <c r="S17" s="2"/>
      <c r="T17" s="2"/>
      <c r="U17" s="2"/>
      <c r="V17" s="2"/>
      <c r="W17" s="2"/>
      <c r="X17" s="2"/>
      <c r="Y17" s="2"/>
      <c r="Z17" s="2"/>
    </row>
    <row r="18" spans="1:26" ht="40.5" x14ac:dyDescent="0.25">
      <c r="A18" s="139"/>
      <c r="B18" s="139"/>
      <c r="C18" s="43" t="s">
        <v>113</v>
      </c>
      <c r="D18" s="44" t="s">
        <v>114</v>
      </c>
      <c r="E18" s="29">
        <v>1</v>
      </c>
      <c r="F18" s="40" t="s">
        <v>946</v>
      </c>
      <c r="G18" s="1"/>
      <c r="H18" s="2"/>
      <c r="I18" s="2"/>
      <c r="J18" s="2"/>
      <c r="K18" s="2"/>
      <c r="L18" s="2"/>
      <c r="M18" s="2"/>
      <c r="N18" s="2"/>
      <c r="O18" s="2"/>
      <c r="P18" s="2"/>
      <c r="Q18" s="2"/>
      <c r="R18" s="2"/>
      <c r="S18" s="2"/>
      <c r="T18" s="2"/>
      <c r="U18" s="2"/>
      <c r="V18" s="2"/>
      <c r="W18" s="2"/>
      <c r="X18" s="2"/>
      <c r="Y18" s="2"/>
      <c r="Z18" s="2"/>
    </row>
    <row r="19" spans="1:26" ht="54" x14ac:dyDescent="0.25">
      <c r="A19" s="139"/>
      <c r="B19" s="139"/>
      <c r="C19" s="43" t="s">
        <v>115</v>
      </c>
      <c r="D19" s="44" t="s">
        <v>116</v>
      </c>
      <c r="E19" s="29">
        <v>1</v>
      </c>
      <c r="F19" s="40" t="s">
        <v>947</v>
      </c>
      <c r="G19" s="1"/>
      <c r="H19" s="2"/>
      <c r="I19" s="2"/>
      <c r="J19" s="2"/>
      <c r="K19" s="2"/>
      <c r="L19" s="2"/>
      <c r="M19" s="2"/>
      <c r="N19" s="2"/>
      <c r="O19" s="2"/>
      <c r="P19" s="2"/>
      <c r="Q19" s="2"/>
      <c r="R19" s="2"/>
      <c r="S19" s="2"/>
      <c r="T19" s="2"/>
      <c r="U19" s="2"/>
      <c r="V19" s="2"/>
      <c r="W19" s="2"/>
      <c r="X19" s="2"/>
      <c r="Y19" s="2"/>
      <c r="Z19" s="2"/>
    </row>
    <row r="20" spans="1:26" ht="27" x14ac:dyDescent="0.25">
      <c r="A20" s="139">
        <v>3</v>
      </c>
      <c r="B20" s="139" t="s">
        <v>117</v>
      </c>
      <c r="C20" s="43" t="s">
        <v>118</v>
      </c>
      <c r="D20" s="44" t="s">
        <v>119</v>
      </c>
      <c r="E20" s="29">
        <v>1</v>
      </c>
      <c r="F20" s="40" t="s">
        <v>935</v>
      </c>
      <c r="G20" s="1"/>
      <c r="H20" s="2"/>
      <c r="I20" s="2"/>
      <c r="J20" s="2"/>
      <c r="K20" s="2"/>
      <c r="L20" s="2"/>
      <c r="M20" s="2"/>
      <c r="N20" s="2"/>
      <c r="O20" s="2"/>
      <c r="P20" s="2"/>
      <c r="Q20" s="2"/>
      <c r="R20" s="2"/>
      <c r="S20" s="2"/>
      <c r="T20" s="2"/>
      <c r="U20" s="2"/>
      <c r="V20" s="2"/>
      <c r="W20" s="2"/>
      <c r="X20" s="2"/>
      <c r="Y20" s="2"/>
      <c r="Z20" s="2"/>
    </row>
    <row r="21" spans="1:26" ht="27" x14ac:dyDescent="0.25">
      <c r="A21" s="139"/>
      <c r="B21" s="139"/>
      <c r="C21" s="43" t="s">
        <v>120</v>
      </c>
      <c r="D21" s="44" t="s">
        <v>121</v>
      </c>
      <c r="E21" s="29">
        <v>1</v>
      </c>
      <c r="F21" s="40" t="s">
        <v>936</v>
      </c>
      <c r="G21" s="1"/>
      <c r="H21" s="2"/>
      <c r="I21" s="2"/>
      <c r="J21" s="2"/>
      <c r="K21" s="2"/>
      <c r="L21" s="2"/>
      <c r="M21" s="2"/>
      <c r="N21" s="2"/>
      <c r="O21" s="2"/>
      <c r="P21" s="2"/>
      <c r="Q21" s="2"/>
      <c r="R21" s="2"/>
      <c r="S21" s="2"/>
      <c r="T21" s="2"/>
      <c r="U21" s="2"/>
      <c r="V21" s="2"/>
      <c r="W21" s="2"/>
      <c r="X21" s="2"/>
      <c r="Y21" s="2"/>
      <c r="Z21" s="2"/>
    </row>
    <row r="22" spans="1:26" ht="81" x14ac:dyDescent="0.25">
      <c r="A22" s="139"/>
      <c r="B22" s="139"/>
      <c r="C22" s="43" t="s">
        <v>122</v>
      </c>
      <c r="D22" s="44" t="s">
        <v>123</v>
      </c>
      <c r="E22" s="29">
        <v>1</v>
      </c>
      <c r="F22" s="40" t="s">
        <v>937</v>
      </c>
      <c r="G22" s="1"/>
      <c r="H22" s="2"/>
      <c r="I22" s="2"/>
      <c r="J22" s="2"/>
      <c r="K22" s="2"/>
      <c r="L22" s="2"/>
      <c r="M22" s="2"/>
      <c r="N22" s="2"/>
      <c r="O22" s="2"/>
      <c r="P22" s="2"/>
      <c r="Q22" s="2"/>
      <c r="R22" s="2"/>
      <c r="S22" s="2"/>
      <c r="T22" s="2"/>
      <c r="U22" s="2"/>
      <c r="V22" s="2"/>
      <c r="W22" s="2"/>
      <c r="X22" s="2"/>
      <c r="Y22" s="2"/>
      <c r="Z22" s="2"/>
    </row>
    <row r="23" spans="1:26" ht="135" x14ac:dyDescent="0.25">
      <c r="A23" s="45">
        <v>4</v>
      </c>
      <c r="B23" s="45" t="s">
        <v>124</v>
      </c>
      <c r="C23" s="43" t="s">
        <v>125</v>
      </c>
      <c r="D23" s="44" t="s">
        <v>126</v>
      </c>
      <c r="E23" s="29">
        <v>1</v>
      </c>
      <c r="F23" s="40" t="s">
        <v>938</v>
      </c>
      <c r="G23" s="1"/>
      <c r="H23" s="2"/>
      <c r="I23" s="2"/>
      <c r="J23" s="2"/>
      <c r="K23" s="2"/>
      <c r="L23" s="2"/>
      <c r="M23" s="2"/>
      <c r="N23" s="2"/>
      <c r="O23" s="2"/>
      <c r="P23" s="2"/>
      <c r="Q23" s="2"/>
      <c r="R23" s="2"/>
      <c r="S23" s="2"/>
      <c r="T23" s="2"/>
      <c r="U23" s="2"/>
      <c r="V23" s="2"/>
      <c r="W23" s="2"/>
      <c r="X23" s="2"/>
      <c r="Y23" s="2"/>
      <c r="Z23" s="2"/>
    </row>
    <row r="24" spans="1:26" ht="54" x14ac:dyDescent="0.25">
      <c r="A24" s="139">
        <v>5</v>
      </c>
      <c r="B24" s="139" t="s">
        <v>127</v>
      </c>
      <c r="C24" s="43" t="s">
        <v>128</v>
      </c>
      <c r="D24" s="47" t="s">
        <v>129</v>
      </c>
      <c r="E24" s="29">
        <v>1</v>
      </c>
      <c r="F24" s="40" t="s">
        <v>948</v>
      </c>
      <c r="G24" s="1"/>
      <c r="H24" s="2"/>
      <c r="I24" s="2"/>
      <c r="J24" s="2"/>
      <c r="K24" s="2"/>
      <c r="L24" s="2"/>
      <c r="M24" s="2"/>
      <c r="N24" s="2"/>
      <c r="O24" s="2"/>
      <c r="P24" s="2"/>
      <c r="Q24" s="2"/>
      <c r="R24" s="2"/>
      <c r="S24" s="2"/>
      <c r="T24" s="2"/>
      <c r="U24" s="2"/>
      <c r="V24" s="2"/>
      <c r="W24" s="2"/>
      <c r="X24" s="2"/>
      <c r="Y24" s="2"/>
      <c r="Z24" s="2"/>
    </row>
    <row r="25" spans="1:26" ht="162" x14ac:dyDescent="0.25">
      <c r="A25" s="139"/>
      <c r="B25" s="139"/>
      <c r="C25" s="43" t="s">
        <v>130</v>
      </c>
      <c r="D25" s="48" t="s">
        <v>131</v>
      </c>
      <c r="E25" s="29">
        <v>1</v>
      </c>
      <c r="F25" s="40" t="s">
        <v>949</v>
      </c>
      <c r="G25" s="1"/>
      <c r="H25" s="2"/>
      <c r="I25" s="2"/>
      <c r="J25" s="2"/>
      <c r="K25" s="2"/>
      <c r="L25" s="2"/>
      <c r="M25" s="2"/>
      <c r="N25" s="2"/>
      <c r="O25" s="2"/>
      <c r="P25" s="2"/>
      <c r="Q25" s="2"/>
      <c r="R25" s="2"/>
      <c r="S25" s="2"/>
      <c r="T25" s="2"/>
      <c r="U25" s="2"/>
      <c r="V25" s="2"/>
      <c r="W25" s="2"/>
      <c r="X25" s="2"/>
      <c r="Y25" s="2"/>
      <c r="Z25" s="2"/>
    </row>
    <row r="26" spans="1:26" ht="40.5" x14ac:dyDescent="0.25">
      <c r="A26" s="139"/>
      <c r="B26" s="139"/>
      <c r="C26" s="43" t="s">
        <v>132</v>
      </c>
      <c r="D26" s="48" t="s">
        <v>133</v>
      </c>
      <c r="E26" s="29">
        <v>1</v>
      </c>
      <c r="F26" s="40" t="s">
        <v>950</v>
      </c>
      <c r="G26" s="1"/>
      <c r="H26" s="2"/>
      <c r="I26" s="2"/>
      <c r="J26" s="2"/>
      <c r="K26" s="2"/>
      <c r="L26" s="2"/>
      <c r="M26" s="2"/>
      <c r="N26" s="2"/>
      <c r="O26" s="2"/>
      <c r="P26" s="2"/>
      <c r="Q26" s="2"/>
      <c r="R26" s="2"/>
      <c r="S26" s="2"/>
      <c r="T26" s="2"/>
      <c r="U26" s="2"/>
      <c r="V26" s="2"/>
      <c r="W26" s="2"/>
      <c r="X26" s="2"/>
      <c r="Y26" s="2"/>
      <c r="Z26" s="2"/>
    </row>
    <row r="27" spans="1:26" ht="81" x14ac:dyDescent="0.25">
      <c r="A27" s="139"/>
      <c r="B27" s="139"/>
      <c r="C27" s="43" t="s">
        <v>134</v>
      </c>
      <c r="D27" s="48" t="s">
        <v>135</v>
      </c>
      <c r="E27" s="29">
        <v>1</v>
      </c>
      <c r="F27" s="40" t="s">
        <v>951</v>
      </c>
      <c r="G27" s="1"/>
      <c r="H27" s="2"/>
      <c r="I27" s="2"/>
      <c r="J27" s="2"/>
      <c r="K27" s="2"/>
      <c r="L27" s="2"/>
      <c r="M27" s="2"/>
      <c r="N27" s="2"/>
      <c r="O27" s="2"/>
      <c r="P27" s="2"/>
      <c r="Q27" s="2"/>
      <c r="R27" s="2"/>
      <c r="S27" s="2"/>
      <c r="T27" s="2"/>
      <c r="U27" s="2"/>
      <c r="V27" s="2"/>
      <c r="W27" s="2"/>
      <c r="X27" s="2"/>
      <c r="Y27" s="2"/>
      <c r="Z27" s="2"/>
    </row>
    <row r="28" spans="1:26" ht="13.5" customHeight="1" x14ac:dyDescent="0.25">
      <c r="A28" s="133" t="s">
        <v>136</v>
      </c>
      <c r="B28" s="140"/>
      <c r="C28" s="140"/>
      <c r="D28" s="140"/>
      <c r="E28" s="41">
        <f>AVERAGE(E9:E27)</f>
        <v>0.98947368421052639</v>
      </c>
      <c r="F28" s="11"/>
      <c r="G28" s="1"/>
      <c r="H28" s="2"/>
      <c r="I28" s="2"/>
      <c r="J28" s="2"/>
      <c r="K28" s="2"/>
      <c r="L28" s="2"/>
      <c r="M28" s="2"/>
      <c r="N28" s="2"/>
      <c r="O28" s="2"/>
      <c r="P28" s="2"/>
      <c r="Q28" s="2"/>
      <c r="R28" s="2"/>
      <c r="S28" s="2"/>
      <c r="T28" s="2"/>
      <c r="U28" s="2"/>
      <c r="V28" s="2"/>
      <c r="W28" s="2"/>
      <c r="X28" s="2"/>
      <c r="Y28" s="2"/>
      <c r="Z28" s="2"/>
    </row>
    <row r="29" spans="1:26" ht="40.5" customHeight="1" x14ac:dyDescent="0.25">
      <c r="A29" s="5" t="s">
        <v>9</v>
      </c>
      <c r="B29" s="5" t="s">
        <v>10</v>
      </c>
      <c r="C29" s="5" t="s">
        <v>20</v>
      </c>
      <c r="D29" s="5" t="s">
        <v>21</v>
      </c>
      <c r="E29" s="6" t="s">
        <v>22</v>
      </c>
      <c r="F29" s="5" t="s">
        <v>23</v>
      </c>
      <c r="G29" s="7"/>
      <c r="H29" s="8"/>
      <c r="I29" s="8"/>
      <c r="J29" s="8"/>
      <c r="K29" s="8"/>
      <c r="L29" s="8"/>
      <c r="M29" s="8"/>
      <c r="N29" s="8"/>
      <c r="O29" s="8"/>
      <c r="P29" s="8"/>
      <c r="Q29" s="8"/>
      <c r="R29" s="8"/>
      <c r="S29" s="8"/>
      <c r="T29" s="8"/>
      <c r="U29" s="8"/>
      <c r="V29" s="8"/>
      <c r="W29" s="8"/>
      <c r="X29" s="8"/>
      <c r="Y29" s="8"/>
      <c r="Z29" s="8"/>
    </row>
    <row r="30" spans="1:26" ht="27.75" customHeight="1" x14ac:dyDescent="0.25">
      <c r="A30" s="126" t="s">
        <v>38</v>
      </c>
      <c r="B30" s="141"/>
      <c r="C30" s="141"/>
      <c r="D30" s="141"/>
      <c r="E30" s="142"/>
      <c r="F30" s="143"/>
      <c r="G30" s="3"/>
      <c r="H30" s="4"/>
      <c r="I30" s="4"/>
      <c r="J30" s="4"/>
      <c r="K30" s="4"/>
      <c r="L30" s="4"/>
      <c r="M30" s="4"/>
      <c r="N30" s="4"/>
      <c r="O30" s="4"/>
      <c r="P30" s="4"/>
      <c r="Q30" s="4"/>
      <c r="R30" s="4"/>
      <c r="S30" s="4"/>
      <c r="T30" s="4"/>
      <c r="U30" s="4"/>
      <c r="V30" s="4"/>
      <c r="W30" s="4"/>
      <c r="X30" s="4"/>
      <c r="Y30" s="4"/>
      <c r="Z30" s="4"/>
    </row>
    <row r="31" spans="1:26" ht="54" customHeight="1" x14ac:dyDescent="0.25">
      <c r="A31" s="136">
        <v>1</v>
      </c>
      <c r="B31" s="136" t="s">
        <v>138</v>
      </c>
      <c r="C31" s="49" t="s">
        <v>139</v>
      </c>
      <c r="D31" s="49" t="s">
        <v>140</v>
      </c>
      <c r="E31" s="31">
        <v>1</v>
      </c>
      <c r="F31" s="11" t="s">
        <v>952</v>
      </c>
      <c r="G31" s="1"/>
      <c r="H31" s="2"/>
      <c r="I31" s="2"/>
      <c r="J31" s="2"/>
      <c r="K31" s="2"/>
      <c r="L31" s="2"/>
      <c r="M31" s="2"/>
      <c r="N31" s="2"/>
      <c r="O31" s="2"/>
      <c r="P31" s="2"/>
      <c r="Q31" s="2"/>
      <c r="R31" s="2"/>
      <c r="S31" s="2"/>
      <c r="T31" s="2"/>
      <c r="U31" s="2"/>
      <c r="V31" s="2"/>
      <c r="W31" s="2"/>
      <c r="X31" s="2"/>
      <c r="Y31" s="2"/>
      <c r="Z31" s="2"/>
    </row>
    <row r="32" spans="1:26" ht="54" customHeight="1" x14ac:dyDescent="0.25">
      <c r="A32" s="137"/>
      <c r="B32" s="137"/>
      <c r="C32" s="49" t="s">
        <v>141</v>
      </c>
      <c r="D32" s="49" t="s">
        <v>142</v>
      </c>
      <c r="E32" s="31">
        <v>1</v>
      </c>
      <c r="F32" s="11" t="s">
        <v>956</v>
      </c>
      <c r="G32" s="1"/>
      <c r="H32" s="2"/>
      <c r="I32" s="2"/>
      <c r="J32" s="2"/>
      <c r="K32" s="2"/>
      <c r="L32" s="2"/>
      <c r="M32" s="2"/>
      <c r="N32" s="2"/>
      <c r="O32" s="2"/>
      <c r="P32" s="2"/>
      <c r="Q32" s="2"/>
      <c r="R32" s="2"/>
      <c r="S32" s="2"/>
      <c r="T32" s="2"/>
      <c r="U32" s="2"/>
      <c r="V32" s="2"/>
      <c r="W32" s="2"/>
      <c r="X32" s="2"/>
      <c r="Y32" s="2"/>
      <c r="Z32" s="2"/>
    </row>
    <row r="33" spans="1:26" ht="54" customHeight="1" x14ac:dyDescent="0.25">
      <c r="A33" s="137"/>
      <c r="B33" s="137"/>
      <c r="C33" s="49" t="s">
        <v>143</v>
      </c>
      <c r="D33" s="49" t="s">
        <v>144</v>
      </c>
      <c r="E33" s="31">
        <v>1</v>
      </c>
      <c r="F33" s="11" t="s">
        <v>955</v>
      </c>
      <c r="G33" s="1"/>
      <c r="H33" s="2"/>
      <c r="I33" s="2"/>
      <c r="J33" s="2"/>
      <c r="K33" s="2"/>
      <c r="L33" s="2"/>
      <c r="M33" s="2"/>
      <c r="N33" s="2"/>
      <c r="O33" s="2"/>
      <c r="P33" s="2"/>
      <c r="Q33" s="2"/>
      <c r="R33" s="2"/>
      <c r="S33" s="2"/>
      <c r="T33" s="2"/>
      <c r="U33" s="2"/>
      <c r="V33" s="2"/>
      <c r="W33" s="2"/>
      <c r="X33" s="2"/>
      <c r="Y33" s="2"/>
      <c r="Z33" s="2"/>
    </row>
    <row r="34" spans="1:26" ht="54" customHeight="1" x14ac:dyDescent="0.25">
      <c r="A34" s="137"/>
      <c r="B34" s="137"/>
      <c r="C34" s="49" t="s">
        <v>145</v>
      </c>
      <c r="D34" s="49" t="s">
        <v>146</v>
      </c>
      <c r="E34" s="31">
        <v>1</v>
      </c>
      <c r="F34" s="11" t="s">
        <v>953</v>
      </c>
      <c r="G34" s="1"/>
      <c r="H34" s="2"/>
      <c r="I34" s="2"/>
      <c r="J34" s="2"/>
      <c r="K34" s="2"/>
      <c r="L34" s="2"/>
      <c r="M34" s="2"/>
      <c r="N34" s="2"/>
      <c r="O34" s="2"/>
      <c r="P34" s="2"/>
      <c r="Q34" s="2"/>
      <c r="R34" s="2"/>
      <c r="S34" s="2"/>
      <c r="T34" s="2"/>
      <c r="U34" s="2"/>
      <c r="V34" s="2"/>
      <c r="W34" s="2"/>
      <c r="X34" s="2"/>
      <c r="Y34" s="2"/>
      <c r="Z34" s="2"/>
    </row>
    <row r="35" spans="1:26" ht="54" customHeight="1" x14ac:dyDescent="0.25">
      <c r="A35" s="137"/>
      <c r="B35" s="137"/>
      <c r="C35" s="49" t="s">
        <v>147</v>
      </c>
      <c r="D35" s="49" t="s">
        <v>148</v>
      </c>
      <c r="E35" s="31">
        <v>1</v>
      </c>
      <c r="F35" s="11" t="s">
        <v>957</v>
      </c>
      <c r="G35" s="1"/>
      <c r="H35" s="2"/>
      <c r="I35" s="2"/>
      <c r="J35" s="2"/>
      <c r="K35" s="2"/>
      <c r="L35" s="2"/>
      <c r="M35" s="2"/>
      <c r="N35" s="2"/>
      <c r="O35" s="2"/>
      <c r="P35" s="2"/>
      <c r="Q35" s="2"/>
      <c r="R35" s="2"/>
      <c r="S35" s="2"/>
      <c r="T35" s="2"/>
      <c r="U35" s="2"/>
      <c r="V35" s="2"/>
      <c r="W35" s="2"/>
      <c r="X35" s="2"/>
      <c r="Y35" s="2"/>
      <c r="Z35" s="2"/>
    </row>
    <row r="36" spans="1:26" ht="54" customHeight="1" x14ac:dyDescent="0.25">
      <c r="A36" s="138"/>
      <c r="B36" s="138"/>
      <c r="C36" s="49" t="s">
        <v>149</v>
      </c>
      <c r="D36" s="49" t="s">
        <v>150</v>
      </c>
      <c r="E36" s="31">
        <v>1</v>
      </c>
      <c r="F36" s="11" t="s">
        <v>954</v>
      </c>
      <c r="G36" s="1"/>
      <c r="H36" s="2"/>
      <c r="I36" s="2"/>
      <c r="J36" s="2"/>
      <c r="K36" s="2"/>
      <c r="L36" s="2"/>
      <c r="M36" s="2"/>
      <c r="N36" s="2"/>
      <c r="O36" s="2"/>
      <c r="P36" s="2"/>
      <c r="Q36" s="2"/>
      <c r="R36" s="2"/>
      <c r="S36" s="2"/>
      <c r="T36" s="2"/>
      <c r="U36" s="2"/>
      <c r="V36" s="2"/>
      <c r="W36" s="2"/>
      <c r="X36" s="2"/>
      <c r="Y36" s="2"/>
      <c r="Z36" s="2"/>
    </row>
    <row r="37" spans="1:26" ht="67.5" customHeight="1" x14ac:dyDescent="0.25">
      <c r="A37" s="136">
        <v>2</v>
      </c>
      <c r="B37" s="136" t="s">
        <v>151</v>
      </c>
      <c r="C37" s="49" t="s">
        <v>152</v>
      </c>
      <c r="D37" s="49" t="s">
        <v>153</v>
      </c>
      <c r="E37" s="31">
        <v>1</v>
      </c>
      <c r="F37" s="11" t="s">
        <v>961</v>
      </c>
      <c r="G37" s="1"/>
      <c r="H37" s="2"/>
      <c r="I37" s="2"/>
      <c r="J37" s="2"/>
      <c r="K37" s="2"/>
      <c r="L37" s="2"/>
      <c r="M37" s="2"/>
      <c r="N37" s="2"/>
      <c r="O37" s="2"/>
      <c r="P37" s="2"/>
      <c r="Q37" s="2"/>
      <c r="R37" s="2"/>
      <c r="S37" s="2"/>
      <c r="T37" s="2"/>
      <c r="U37" s="2"/>
      <c r="V37" s="2"/>
      <c r="W37" s="2"/>
      <c r="X37" s="2"/>
      <c r="Y37" s="2"/>
      <c r="Z37" s="2"/>
    </row>
    <row r="38" spans="1:26" ht="67.5" customHeight="1" x14ac:dyDescent="0.25">
      <c r="A38" s="137"/>
      <c r="B38" s="137"/>
      <c r="C38" s="49" t="s">
        <v>154</v>
      </c>
      <c r="D38" s="49" t="s">
        <v>155</v>
      </c>
      <c r="E38" s="31">
        <v>1</v>
      </c>
      <c r="F38" s="11" t="s">
        <v>958</v>
      </c>
      <c r="G38" s="1"/>
      <c r="H38" s="2"/>
      <c r="I38" s="2"/>
      <c r="J38" s="2"/>
      <c r="K38" s="2"/>
      <c r="L38" s="2"/>
      <c r="M38" s="2"/>
      <c r="N38" s="2"/>
      <c r="O38" s="2"/>
      <c r="P38" s="2"/>
      <c r="Q38" s="2"/>
      <c r="R38" s="2"/>
      <c r="S38" s="2"/>
      <c r="T38" s="2"/>
      <c r="U38" s="2"/>
      <c r="V38" s="2"/>
      <c r="W38" s="2"/>
      <c r="X38" s="2"/>
      <c r="Y38" s="2"/>
      <c r="Z38" s="2"/>
    </row>
    <row r="39" spans="1:26" ht="67.5" customHeight="1" x14ac:dyDescent="0.25">
      <c r="A39" s="137"/>
      <c r="B39" s="137"/>
      <c r="C39" s="49" t="s">
        <v>156</v>
      </c>
      <c r="D39" s="49" t="s">
        <v>157</v>
      </c>
      <c r="E39" s="31">
        <v>1</v>
      </c>
      <c r="F39" s="11" t="s">
        <v>959</v>
      </c>
      <c r="G39" s="1"/>
      <c r="H39" s="2"/>
      <c r="I39" s="2"/>
      <c r="J39" s="2"/>
      <c r="K39" s="2"/>
      <c r="L39" s="2"/>
      <c r="M39" s="2"/>
      <c r="N39" s="2"/>
      <c r="O39" s="2"/>
      <c r="P39" s="2"/>
      <c r="Q39" s="2"/>
      <c r="R39" s="2"/>
      <c r="S39" s="2"/>
      <c r="T39" s="2"/>
      <c r="U39" s="2"/>
      <c r="V39" s="2"/>
      <c r="W39" s="2"/>
      <c r="X39" s="2"/>
      <c r="Y39" s="2"/>
      <c r="Z39" s="2"/>
    </row>
    <row r="40" spans="1:26" ht="279" customHeight="1" x14ac:dyDescent="0.25">
      <c r="A40" s="138"/>
      <c r="B40" s="138"/>
      <c r="C40" s="49" t="s">
        <v>158</v>
      </c>
      <c r="D40" s="49" t="s">
        <v>159</v>
      </c>
      <c r="E40" s="31">
        <v>1</v>
      </c>
      <c r="F40" s="11" t="s">
        <v>960</v>
      </c>
      <c r="G40" s="1"/>
      <c r="H40" s="2"/>
      <c r="I40" s="2"/>
      <c r="J40" s="2"/>
      <c r="K40" s="2"/>
      <c r="L40" s="2"/>
      <c r="M40" s="2"/>
      <c r="N40" s="2"/>
      <c r="O40" s="2"/>
      <c r="P40" s="2"/>
      <c r="Q40" s="2"/>
      <c r="R40" s="2"/>
      <c r="S40" s="2"/>
      <c r="T40" s="2"/>
      <c r="U40" s="2"/>
      <c r="V40" s="2"/>
      <c r="W40" s="2"/>
      <c r="X40" s="2"/>
      <c r="Y40" s="2"/>
      <c r="Z40" s="2"/>
    </row>
    <row r="41" spans="1:26" ht="40.5" x14ac:dyDescent="0.25">
      <c r="A41" s="136">
        <v>3</v>
      </c>
      <c r="B41" s="136" t="s">
        <v>160</v>
      </c>
      <c r="C41" s="49" t="s">
        <v>161</v>
      </c>
      <c r="D41" s="49" t="s">
        <v>162</v>
      </c>
      <c r="E41" s="31">
        <v>1</v>
      </c>
      <c r="F41" s="11" t="s">
        <v>1870</v>
      </c>
      <c r="G41" s="1"/>
      <c r="H41" s="2"/>
      <c r="I41" s="2"/>
      <c r="J41" s="2"/>
      <c r="K41" s="2"/>
      <c r="L41" s="2"/>
      <c r="M41" s="2"/>
      <c r="N41" s="2"/>
      <c r="O41" s="2"/>
      <c r="P41" s="2"/>
      <c r="Q41" s="2"/>
      <c r="R41" s="2"/>
      <c r="S41" s="2"/>
      <c r="T41" s="2"/>
      <c r="U41" s="2"/>
      <c r="V41" s="2"/>
      <c r="W41" s="2"/>
      <c r="X41" s="2"/>
      <c r="Y41" s="2"/>
      <c r="Z41" s="2"/>
    </row>
    <row r="42" spans="1:26" ht="94.5" x14ac:dyDescent="0.25">
      <c r="A42" s="137"/>
      <c r="B42" s="137"/>
      <c r="C42" s="49" t="s">
        <v>163</v>
      </c>
      <c r="D42" s="49" t="s">
        <v>164</v>
      </c>
      <c r="E42" s="31">
        <v>1</v>
      </c>
      <c r="F42" s="11" t="s">
        <v>963</v>
      </c>
      <c r="G42" s="1"/>
      <c r="H42" s="2"/>
      <c r="I42" s="2"/>
      <c r="J42" s="2"/>
      <c r="K42" s="2"/>
      <c r="L42" s="2"/>
      <c r="M42" s="2"/>
      <c r="N42" s="2"/>
      <c r="O42" s="2"/>
      <c r="P42" s="2"/>
      <c r="Q42" s="2"/>
      <c r="R42" s="2"/>
      <c r="S42" s="2"/>
      <c r="T42" s="2"/>
      <c r="U42" s="2"/>
      <c r="V42" s="2"/>
      <c r="W42" s="2"/>
      <c r="X42" s="2"/>
      <c r="Y42" s="2"/>
      <c r="Z42" s="2"/>
    </row>
    <row r="43" spans="1:26" ht="81" x14ac:dyDescent="0.25">
      <c r="A43" s="138"/>
      <c r="B43" s="138"/>
      <c r="C43" s="49" t="s">
        <v>165</v>
      </c>
      <c r="D43" s="49" t="s">
        <v>166</v>
      </c>
      <c r="E43" s="31">
        <v>1</v>
      </c>
      <c r="F43" s="11" t="s">
        <v>964</v>
      </c>
      <c r="G43" s="1"/>
      <c r="H43" s="2"/>
      <c r="I43" s="2"/>
      <c r="J43" s="2"/>
      <c r="K43" s="2"/>
      <c r="L43" s="2"/>
      <c r="M43" s="2"/>
      <c r="N43" s="2"/>
      <c r="O43" s="2"/>
      <c r="P43" s="2"/>
      <c r="Q43" s="2"/>
      <c r="R43" s="2"/>
      <c r="S43" s="2"/>
      <c r="T43" s="2"/>
      <c r="U43" s="2"/>
      <c r="V43" s="2"/>
      <c r="W43" s="2"/>
      <c r="X43" s="2"/>
      <c r="Y43" s="2"/>
      <c r="Z43" s="2"/>
    </row>
    <row r="44" spans="1:26" ht="40.5" x14ac:dyDescent="0.25">
      <c r="A44" s="136">
        <v>4</v>
      </c>
      <c r="B44" s="136" t="s">
        <v>167</v>
      </c>
      <c r="C44" s="49" t="s">
        <v>168</v>
      </c>
      <c r="D44" s="49" t="s">
        <v>169</v>
      </c>
      <c r="E44" s="31">
        <v>1</v>
      </c>
      <c r="F44" s="11" t="s">
        <v>965</v>
      </c>
      <c r="G44" s="1"/>
      <c r="H44" s="2"/>
      <c r="I44" s="2"/>
      <c r="J44" s="2"/>
      <c r="K44" s="2"/>
      <c r="L44" s="2"/>
      <c r="M44" s="2"/>
      <c r="N44" s="2"/>
      <c r="O44" s="2"/>
      <c r="P44" s="2"/>
      <c r="Q44" s="2"/>
      <c r="R44" s="2"/>
      <c r="S44" s="2"/>
      <c r="T44" s="2"/>
      <c r="U44" s="2"/>
      <c r="V44" s="2"/>
      <c r="W44" s="2"/>
      <c r="X44" s="2"/>
      <c r="Y44" s="2"/>
      <c r="Z44" s="2"/>
    </row>
    <row r="45" spans="1:26" ht="40.5" x14ac:dyDescent="0.25">
      <c r="A45" s="137"/>
      <c r="B45" s="137"/>
      <c r="C45" s="49" t="s">
        <v>170</v>
      </c>
      <c r="D45" s="49" t="s">
        <v>171</v>
      </c>
      <c r="E45" s="31">
        <v>1</v>
      </c>
      <c r="F45" s="11" t="s">
        <v>966</v>
      </c>
      <c r="G45" s="1"/>
      <c r="H45" s="2"/>
      <c r="I45" s="2"/>
      <c r="J45" s="2"/>
      <c r="K45" s="2"/>
      <c r="L45" s="2"/>
      <c r="M45" s="2"/>
      <c r="N45" s="2"/>
      <c r="O45" s="2"/>
      <c r="P45" s="2"/>
      <c r="Q45" s="2"/>
      <c r="R45" s="2"/>
      <c r="S45" s="2"/>
      <c r="T45" s="2"/>
      <c r="U45" s="2"/>
      <c r="V45" s="2"/>
      <c r="W45" s="2"/>
      <c r="X45" s="2"/>
      <c r="Y45" s="2"/>
      <c r="Z45" s="2"/>
    </row>
    <row r="46" spans="1:26" ht="135" x14ac:dyDescent="0.25">
      <c r="A46" s="138"/>
      <c r="B46" s="138"/>
      <c r="C46" s="49" t="s">
        <v>172</v>
      </c>
      <c r="D46" s="49" t="s">
        <v>173</v>
      </c>
      <c r="E46" s="31">
        <v>1</v>
      </c>
      <c r="F46" s="11" t="s">
        <v>967</v>
      </c>
      <c r="G46" s="1"/>
      <c r="H46" s="2"/>
      <c r="I46" s="2"/>
      <c r="J46" s="2"/>
      <c r="K46" s="2"/>
      <c r="L46" s="2"/>
      <c r="M46" s="2"/>
      <c r="N46" s="2"/>
      <c r="O46" s="2"/>
      <c r="P46" s="2"/>
      <c r="Q46" s="2"/>
      <c r="R46" s="2"/>
      <c r="S46" s="2"/>
      <c r="T46" s="2"/>
      <c r="U46" s="2"/>
      <c r="V46" s="2"/>
      <c r="W46" s="2"/>
      <c r="X46" s="2"/>
      <c r="Y46" s="2"/>
      <c r="Z46" s="2"/>
    </row>
    <row r="47" spans="1:26" ht="67.5" x14ac:dyDescent="0.25">
      <c r="A47" s="136">
        <v>5</v>
      </c>
      <c r="B47" s="136" t="s">
        <v>174</v>
      </c>
      <c r="C47" s="49" t="s">
        <v>175</v>
      </c>
      <c r="D47" s="49" t="s">
        <v>176</v>
      </c>
      <c r="E47" s="31">
        <v>1</v>
      </c>
      <c r="F47" s="11" t="s">
        <v>968</v>
      </c>
      <c r="G47" s="1"/>
      <c r="H47" s="2"/>
      <c r="I47" s="2"/>
      <c r="J47" s="2"/>
      <c r="K47" s="2"/>
      <c r="L47" s="2"/>
      <c r="M47" s="2"/>
      <c r="N47" s="2"/>
      <c r="O47" s="2"/>
      <c r="P47" s="2"/>
      <c r="Q47" s="2"/>
      <c r="R47" s="2"/>
      <c r="S47" s="2"/>
      <c r="T47" s="2"/>
      <c r="U47" s="2"/>
      <c r="V47" s="2"/>
      <c r="W47" s="2"/>
      <c r="X47" s="2"/>
      <c r="Y47" s="2"/>
      <c r="Z47" s="2"/>
    </row>
    <row r="48" spans="1:26" ht="54" x14ac:dyDescent="0.25">
      <c r="A48" s="137"/>
      <c r="B48" s="137"/>
      <c r="C48" s="49" t="s">
        <v>177</v>
      </c>
      <c r="D48" s="49" t="s">
        <v>178</v>
      </c>
      <c r="E48" s="31">
        <v>1</v>
      </c>
      <c r="F48" s="11" t="s">
        <v>968</v>
      </c>
      <c r="G48" s="1"/>
      <c r="H48" s="2"/>
      <c r="I48" s="2"/>
      <c r="J48" s="2"/>
      <c r="K48" s="2"/>
      <c r="L48" s="2"/>
      <c r="M48" s="2"/>
      <c r="N48" s="2"/>
      <c r="O48" s="2"/>
      <c r="P48" s="2"/>
      <c r="Q48" s="2"/>
      <c r="R48" s="2"/>
      <c r="S48" s="2"/>
      <c r="T48" s="2"/>
      <c r="U48" s="2"/>
      <c r="V48" s="2"/>
      <c r="W48" s="2"/>
      <c r="X48" s="2"/>
      <c r="Y48" s="2"/>
      <c r="Z48" s="2"/>
    </row>
    <row r="49" spans="1:26" ht="78.75" customHeight="1" x14ac:dyDescent="0.25">
      <c r="A49" s="138"/>
      <c r="B49" s="138"/>
      <c r="C49" s="49" t="s">
        <v>179</v>
      </c>
      <c r="D49" s="49" t="s">
        <v>180</v>
      </c>
      <c r="E49" s="31">
        <v>1</v>
      </c>
      <c r="F49" s="11" t="s">
        <v>969</v>
      </c>
      <c r="G49" s="1"/>
      <c r="H49" s="2"/>
      <c r="I49" s="2"/>
      <c r="J49" s="2"/>
      <c r="K49" s="2"/>
      <c r="L49" s="2"/>
      <c r="M49" s="2"/>
      <c r="N49" s="2"/>
      <c r="O49" s="2"/>
      <c r="P49" s="2"/>
      <c r="Q49" s="2"/>
      <c r="R49" s="2"/>
      <c r="S49" s="2"/>
      <c r="T49" s="2"/>
      <c r="U49" s="2"/>
      <c r="V49" s="2"/>
      <c r="W49" s="2"/>
      <c r="X49" s="2"/>
      <c r="Y49" s="2"/>
      <c r="Z49" s="2"/>
    </row>
    <row r="50" spans="1:26" ht="67.5" x14ac:dyDescent="0.25">
      <c r="A50" s="136">
        <v>6</v>
      </c>
      <c r="B50" s="136" t="s">
        <v>181</v>
      </c>
      <c r="C50" s="49" t="s">
        <v>182</v>
      </c>
      <c r="D50" s="49" t="s">
        <v>183</v>
      </c>
      <c r="E50" s="31">
        <v>1</v>
      </c>
      <c r="F50" s="11" t="s">
        <v>1871</v>
      </c>
      <c r="G50" s="1"/>
      <c r="H50" s="2"/>
      <c r="I50" s="2"/>
      <c r="J50" s="2"/>
      <c r="K50" s="2"/>
      <c r="L50" s="2"/>
      <c r="M50" s="2"/>
      <c r="N50" s="2"/>
      <c r="O50" s="2"/>
      <c r="P50" s="2"/>
      <c r="Q50" s="2"/>
      <c r="R50" s="2"/>
      <c r="S50" s="2"/>
      <c r="T50" s="2"/>
      <c r="U50" s="2"/>
      <c r="V50" s="2"/>
      <c r="W50" s="2"/>
      <c r="X50" s="2"/>
      <c r="Y50" s="2"/>
      <c r="Z50" s="2"/>
    </row>
    <row r="51" spans="1:26" ht="67.5" x14ac:dyDescent="0.25">
      <c r="A51" s="138"/>
      <c r="B51" s="138"/>
      <c r="C51" s="49" t="s">
        <v>184</v>
      </c>
      <c r="D51" s="49" t="s">
        <v>185</v>
      </c>
      <c r="E51" s="31">
        <v>1</v>
      </c>
      <c r="F51" s="11" t="s">
        <v>970</v>
      </c>
      <c r="G51" s="1"/>
      <c r="H51" s="2"/>
      <c r="I51" s="2"/>
      <c r="J51" s="2"/>
      <c r="K51" s="2"/>
      <c r="L51" s="2"/>
      <c r="M51" s="2"/>
      <c r="N51" s="2"/>
      <c r="O51" s="2"/>
      <c r="P51" s="2"/>
      <c r="Q51" s="2"/>
      <c r="R51" s="2"/>
      <c r="S51" s="2"/>
      <c r="T51" s="2"/>
      <c r="U51" s="2"/>
      <c r="V51" s="2"/>
      <c r="W51" s="2"/>
      <c r="X51" s="2"/>
      <c r="Y51" s="2"/>
      <c r="Z51" s="2"/>
    </row>
    <row r="52" spans="1:26" ht="81" x14ac:dyDescent="0.25">
      <c r="A52" s="136">
        <v>7</v>
      </c>
      <c r="B52" s="136" t="s">
        <v>186</v>
      </c>
      <c r="C52" s="49" t="s">
        <v>187</v>
      </c>
      <c r="D52" s="49" t="s">
        <v>188</v>
      </c>
      <c r="E52" s="31">
        <v>1</v>
      </c>
      <c r="F52" s="11" t="s">
        <v>971</v>
      </c>
      <c r="G52" s="1"/>
      <c r="H52" s="2"/>
      <c r="I52" s="2"/>
      <c r="J52" s="2"/>
      <c r="K52" s="2"/>
      <c r="L52" s="2"/>
      <c r="M52" s="2"/>
      <c r="N52" s="2"/>
      <c r="O52" s="2"/>
      <c r="P52" s="2"/>
      <c r="Q52" s="2"/>
      <c r="R52" s="2"/>
      <c r="S52" s="2"/>
      <c r="T52" s="2"/>
      <c r="U52" s="2"/>
      <c r="V52" s="2"/>
      <c r="W52" s="2"/>
      <c r="X52" s="2"/>
      <c r="Y52" s="2"/>
      <c r="Z52" s="2"/>
    </row>
    <row r="53" spans="1:26" ht="40.5" x14ac:dyDescent="0.25">
      <c r="A53" s="137"/>
      <c r="B53" s="137"/>
      <c r="C53" s="49" t="s">
        <v>189</v>
      </c>
      <c r="D53" s="49" t="s">
        <v>190</v>
      </c>
      <c r="E53" s="31">
        <v>1</v>
      </c>
      <c r="F53" s="11" t="s">
        <v>972</v>
      </c>
      <c r="G53" s="1"/>
      <c r="H53" s="2"/>
      <c r="I53" s="2"/>
      <c r="J53" s="2"/>
      <c r="K53" s="2"/>
      <c r="L53" s="2"/>
      <c r="M53" s="2"/>
      <c r="N53" s="2"/>
      <c r="O53" s="2"/>
      <c r="P53" s="2"/>
      <c r="Q53" s="2"/>
      <c r="R53" s="2"/>
      <c r="S53" s="2"/>
      <c r="T53" s="2"/>
      <c r="U53" s="2"/>
      <c r="V53" s="2"/>
      <c r="W53" s="2"/>
      <c r="X53" s="2"/>
      <c r="Y53" s="2"/>
      <c r="Z53" s="2"/>
    </row>
    <row r="54" spans="1:26" ht="40.5" x14ac:dyDescent="0.25">
      <c r="A54" s="137"/>
      <c r="B54" s="137"/>
      <c r="C54" s="49" t="s">
        <v>191</v>
      </c>
      <c r="D54" s="49" t="s">
        <v>192</v>
      </c>
      <c r="E54" s="31">
        <v>1</v>
      </c>
      <c r="F54" s="11" t="s">
        <v>973</v>
      </c>
      <c r="G54" s="1"/>
      <c r="H54" s="2"/>
      <c r="I54" s="2"/>
      <c r="J54" s="2"/>
      <c r="K54" s="2"/>
      <c r="L54" s="2"/>
      <c r="M54" s="2"/>
      <c r="N54" s="2"/>
      <c r="O54" s="2"/>
      <c r="P54" s="2"/>
      <c r="Q54" s="2"/>
      <c r="R54" s="2"/>
      <c r="S54" s="2"/>
      <c r="T54" s="2"/>
      <c r="U54" s="2"/>
      <c r="V54" s="2"/>
      <c r="W54" s="2"/>
      <c r="X54" s="2"/>
      <c r="Y54" s="2"/>
      <c r="Z54" s="2"/>
    </row>
    <row r="55" spans="1:26" ht="40.5" x14ac:dyDescent="0.25">
      <c r="A55" s="137"/>
      <c r="B55" s="137"/>
      <c r="C55" s="49" t="s">
        <v>193</v>
      </c>
      <c r="D55" s="49" t="s">
        <v>194</v>
      </c>
      <c r="E55" s="31">
        <v>1</v>
      </c>
      <c r="F55" s="11" t="s">
        <v>974</v>
      </c>
      <c r="G55" s="1"/>
      <c r="H55" s="2"/>
      <c r="I55" s="2"/>
      <c r="J55" s="2"/>
      <c r="K55" s="2"/>
      <c r="L55" s="2"/>
      <c r="M55" s="2"/>
      <c r="N55" s="2"/>
      <c r="O55" s="2"/>
      <c r="P55" s="2"/>
      <c r="Q55" s="2"/>
      <c r="R55" s="2"/>
      <c r="S55" s="2"/>
      <c r="T55" s="2"/>
      <c r="U55" s="2"/>
      <c r="V55" s="2"/>
      <c r="W55" s="2"/>
      <c r="X55" s="2"/>
      <c r="Y55" s="2"/>
      <c r="Z55" s="2"/>
    </row>
    <row r="56" spans="1:26" ht="54" x14ac:dyDescent="0.25">
      <c r="A56" s="137"/>
      <c r="B56" s="137"/>
      <c r="C56" s="49" t="s">
        <v>195</v>
      </c>
      <c r="D56" s="49" t="s">
        <v>196</v>
      </c>
      <c r="E56" s="31">
        <v>1</v>
      </c>
      <c r="F56" s="11" t="s">
        <v>975</v>
      </c>
      <c r="G56" s="1"/>
      <c r="H56" s="2"/>
      <c r="I56" s="2"/>
      <c r="J56" s="2"/>
      <c r="K56" s="2"/>
      <c r="L56" s="2"/>
      <c r="M56" s="2"/>
      <c r="N56" s="2"/>
      <c r="O56" s="2"/>
      <c r="P56" s="2"/>
      <c r="Q56" s="2"/>
      <c r="R56" s="2"/>
      <c r="S56" s="2"/>
      <c r="T56" s="2"/>
      <c r="U56" s="2"/>
      <c r="V56" s="2"/>
      <c r="W56" s="2"/>
      <c r="X56" s="2"/>
      <c r="Y56" s="2"/>
      <c r="Z56" s="2"/>
    </row>
    <row r="57" spans="1:26" ht="27" x14ac:dyDescent="0.25">
      <c r="A57" s="137"/>
      <c r="B57" s="137"/>
      <c r="C57" s="49" t="s">
        <v>197</v>
      </c>
      <c r="D57" s="49" t="s">
        <v>198</v>
      </c>
      <c r="E57" s="31">
        <v>1</v>
      </c>
      <c r="F57" s="11" t="s">
        <v>976</v>
      </c>
      <c r="G57" s="1"/>
      <c r="H57" s="2"/>
      <c r="I57" s="2"/>
      <c r="J57" s="2"/>
      <c r="K57" s="2"/>
      <c r="L57" s="2"/>
      <c r="M57" s="2"/>
      <c r="N57" s="2"/>
      <c r="O57" s="2"/>
      <c r="P57" s="2"/>
      <c r="Q57" s="2"/>
      <c r="R57" s="2"/>
      <c r="S57" s="2"/>
      <c r="T57" s="2"/>
      <c r="U57" s="2"/>
      <c r="V57" s="2"/>
      <c r="W57" s="2"/>
      <c r="X57" s="2"/>
      <c r="Y57" s="2"/>
      <c r="Z57" s="2"/>
    </row>
    <row r="58" spans="1:26" ht="27" x14ac:dyDescent="0.25">
      <c r="A58" s="137"/>
      <c r="B58" s="137"/>
      <c r="C58" s="49" t="s">
        <v>199</v>
      </c>
      <c r="D58" s="49" t="s">
        <v>200</v>
      </c>
      <c r="E58" s="31">
        <v>1</v>
      </c>
      <c r="F58" s="11" t="s">
        <v>977</v>
      </c>
      <c r="G58" s="1"/>
      <c r="H58" s="2"/>
      <c r="I58" s="2"/>
      <c r="J58" s="2"/>
      <c r="K58" s="2"/>
      <c r="L58" s="2"/>
      <c r="M58" s="2"/>
      <c r="N58" s="2"/>
      <c r="O58" s="2"/>
      <c r="P58" s="2"/>
      <c r="Q58" s="2"/>
      <c r="R58" s="2"/>
      <c r="S58" s="2"/>
      <c r="T58" s="2"/>
      <c r="U58" s="2"/>
      <c r="V58" s="2"/>
      <c r="W58" s="2"/>
      <c r="X58" s="2"/>
      <c r="Y58" s="2"/>
      <c r="Z58" s="2"/>
    </row>
    <row r="59" spans="1:26" ht="40.5" x14ac:dyDescent="0.25">
      <c r="A59" s="137"/>
      <c r="B59" s="137"/>
      <c r="C59" s="49" t="s">
        <v>201</v>
      </c>
      <c r="D59" s="49" t="s">
        <v>202</v>
      </c>
      <c r="E59" s="31">
        <v>1</v>
      </c>
      <c r="F59" s="11" t="s">
        <v>978</v>
      </c>
      <c r="G59" s="1"/>
      <c r="H59" s="2"/>
      <c r="I59" s="2"/>
      <c r="J59" s="2"/>
      <c r="K59" s="2"/>
      <c r="L59" s="2"/>
      <c r="M59" s="2"/>
      <c r="N59" s="2"/>
      <c r="O59" s="2"/>
      <c r="P59" s="2"/>
      <c r="Q59" s="2"/>
      <c r="R59" s="2"/>
      <c r="S59" s="2"/>
      <c r="T59" s="2"/>
      <c r="U59" s="2"/>
      <c r="V59" s="2"/>
      <c r="W59" s="2"/>
      <c r="X59" s="2"/>
      <c r="Y59" s="2"/>
      <c r="Z59" s="2"/>
    </row>
    <row r="60" spans="1:26" ht="81" x14ac:dyDescent="0.25">
      <c r="A60" s="137"/>
      <c r="B60" s="137"/>
      <c r="C60" s="49" t="s">
        <v>203</v>
      </c>
      <c r="D60" s="49" t="s">
        <v>204</v>
      </c>
      <c r="E60" s="31">
        <v>1</v>
      </c>
      <c r="F60" s="11" t="s">
        <v>979</v>
      </c>
      <c r="G60" s="1"/>
      <c r="H60" s="2"/>
      <c r="I60" s="2"/>
      <c r="J60" s="2"/>
      <c r="K60" s="2"/>
      <c r="L60" s="2"/>
      <c r="M60" s="2"/>
      <c r="N60" s="2"/>
      <c r="O60" s="2"/>
      <c r="P60" s="2"/>
      <c r="Q60" s="2"/>
      <c r="R60" s="2"/>
      <c r="S60" s="2"/>
      <c r="T60" s="2"/>
      <c r="U60" s="2"/>
      <c r="V60" s="2"/>
      <c r="W60" s="2"/>
      <c r="X60" s="2"/>
      <c r="Y60" s="2"/>
      <c r="Z60" s="2"/>
    </row>
    <row r="61" spans="1:26" ht="67.5" x14ac:dyDescent="0.25">
      <c r="A61" s="137"/>
      <c r="B61" s="137"/>
      <c r="C61" s="49" t="s">
        <v>205</v>
      </c>
      <c r="D61" s="49" t="s">
        <v>206</v>
      </c>
      <c r="E61" s="31">
        <v>1</v>
      </c>
      <c r="F61" s="11" t="s">
        <v>980</v>
      </c>
      <c r="G61" s="1"/>
      <c r="H61" s="2"/>
      <c r="I61" s="2"/>
      <c r="J61" s="2"/>
      <c r="K61" s="2"/>
      <c r="L61" s="2"/>
      <c r="M61" s="2"/>
      <c r="N61" s="2"/>
      <c r="O61" s="2"/>
      <c r="P61" s="2"/>
      <c r="Q61" s="2"/>
      <c r="R61" s="2"/>
      <c r="S61" s="2"/>
      <c r="T61" s="2"/>
      <c r="U61" s="2"/>
      <c r="V61" s="2"/>
      <c r="W61" s="2"/>
      <c r="X61" s="2"/>
      <c r="Y61" s="2"/>
      <c r="Z61" s="2"/>
    </row>
    <row r="62" spans="1:26" ht="54" x14ac:dyDescent="0.25">
      <c r="A62" s="137"/>
      <c r="B62" s="137"/>
      <c r="C62" s="49" t="s">
        <v>207</v>
      </c>
      <c r="D62" s="49" t="s">
        <v>208</v>
      </c>
      <c r="E62" s="31">
        <v>1</v>
      </c>
      <c r="F62" s="11" t="s">
        <v>981</v>
      </c>
      <c r="G62" s="1"/>
      <c r="H62" s="2"/>
      <c r="I62" s="2"/>
      <c r="J62" s="2"/>
      <c r="K62" s="2"/>
      <c r="L62" s="2"/>
      <c r="M62" s="2"/>
      <c r="N62" s="2"/>
      <c r="O62" s="2"/>
      <c r="P62" s="2"/>
      <c r="Q62" s="2"/>
      <c r="R62" s="2"/>
      <c r="S62" s="2"/>
      <c r="T62" s="2"/>
      <c r="U62" s="2"/>
      <c r="V62" s="2"/>
      <c r="W62" s="2"/>
      <c r="X62" s="2"/>
      <c r="Y62" s="2"/>
      <c r="Z62" s="2"/>
    </row>
    <row r="63" spans="1:26" ht="54" x14ac:dyDescent="0.25">
      <c r="A63" s="137"/>
      <c r="B63" s="137"/>
      <c r="C63" s="49" t="s">
        <v>209</v>
      </c>
      <c r="D63" s="49" t="s">
        <v>210</v>
      </c>
      <c r="E63" s="31">
        <v>1</v>
      </c>
      <c r="F63" s="11" t="s">
        <v>982</v>
      </c>
      <c r="G63" s="1"/>
      <c r="H63" s="2"/>
      <c r="I63" s="2"/>
      <c r="J63" s="2"/>
      <c r="K63" s="2"/>
      <c r="L63" s="2"/>
      <c r="M63" s="2"/>
      <c r="N63" s="2"/>
      <c r="O63" s="2"/>
      <c r="P63" s="2"/>
      <c r="Q63" s="2"/>
      <c r="R63" s="2"/>
      <c r="S63" s="2"/>
      <c r="T63" s="2"/>
      <c r="U63" s="2"/>
      <c r="V63" s="2"/>
      <c r="W63" s="2"/>
      <c r="X63" s="2"/>
      <c r="Y63" s="2"/>
      <c r="Z63" s="2"/>
    </row>
    <row r="64" spans="1:26" ht="54" x14ac:dyDescent="0.25">
      <c r="A64" s="137"/>
      <c r="B64" s="137"/>
      <c r="C64" s="49" t="s">
        <v>211</v>
      </c>
      <c r="D64" s="49" t="s">
        <v>212</v>
      </c>
      <c r="E64" s="31">
        <v>1</v>
      </c>
      <c r="F64" s="11" t="s">
        <v>983</v>
      </c>
      <c r="G64" s="1"/>
      <c r="H64" s="2"/>
      <c r="I64" s="2"/>
      <c r="J64" s="2"/>
      <c r="K64" s="2"/>
      <c r="L64" s="2"/>
      <c r="M64" s="2"/>
      <c r="N64" s="2"/>
      <c r="O64" s="2"/>
      <c r="P64" s="2"/>
      <c r="Q64" s="2"/>
      <c r="R64" s="2"/>
      <c r="S64" s="2"/>
      <c r="T64" s="2"/>
      <c r="U64" s="2"/>
      <c r="V64" s="2"/>
      <c r="W64" s="2"/>
      <c r="X64" s="2"/>
      <c r="Y64" s="2"/>
      <c r="Z64" s="2"/>
    </row>
    <row r="65" spans="1:26" ht="67.5" x14ac:dyDescent="0.25">
      <c r="A65" s="137"/>
      <c r="B65" s="137"/>
      <c r="C65" s="49" t="s">
        <v>213</v>
      </c>
      <c r="D65" s="49" t="s">
        <v>214</v>
      </c>
      <c r="E65" s="31">
        <v>1</v>
      </c>
      <c r="F65" s="11" t="s">
        <v>984</v>
      </c>
      <c r="G65" s="1"/>
      <c r="H65" s="2"/>
      <c r="I65" s="2"/>
      <c r="J65" s="2"/>
      <c r="K65" s="2"/>
      <c r="L65" s="2"/>
      <c r="M65" s="2"/>
      <c r="N65" s="2"/>
      <c r="O65" s="2"/>
      <c r="P65" s="2"/>
      <c r="Q65" s="2"/>
      <c r="R65" s="2"/>
      <c r="S65" s="2"/>
      <c r="T65" s="2"/>
      <c r="U65" s="2"/>
      <c r="V65" s="2"/>
      <c r="W65" s="2"/>
      <c r="X65" s="2"/>
      <c r="Y65" s="2"/>
      <c r="Z65" s="2"/>
    </row>
    <row r="66" spans="1:26" ht="27" x14ac:dyDescent="0.25">
      <c r="A66" s="138"/>
      <c r="B66" s="138"/>
      <c r="C66" s="49" t="s">
        <v>215</v>
      </c>
      <c r="D66" s="49" t="s">
        <v>216</v>
      </c>
      <c r="E66" s="31">
        <v>1</v>
      </c>
      <c r="F66" s="11" t="s">
        <v>985</v>
      </c>
      <c r="G66" s="1"/>
      <c r="H66" s="2"/>
      <c r="I66" s="2"/>
      <c r="J66" s="2"/>
      <c r="K66" s="2"/>
      <c r="L66" s="2"/>
      <c r="M66" s="2"/>
      <c r="N66" s="2"/>
      <c r="O66" s="2"/>
      <c r="P66" s="2"/>
      <c r="Q66" s="2"/>
      <c r="R66" s="2"/>
      <c r="S66" s="2"/>
      <c r="T66" s="2"/>
      <c r="U66" s="2"/>
      <c r="V66" s="2"/>
      <c r="W66" s="2"/>
      <c r="X66" s="2"/>
      <c r="Y66" s="2"/>
      <c r="Z66" s="2"/>
    </row>
    <row r="67" spans="1:26" ht="40.5" x14ac:dyDescent="0.25">
      <c r="A67" s="136">
        <v>8</v>
      </c>
      <c r="B67" s="136" t="s">
        <v>217</v>
      </c>
      <c r="C67" s="49" t="s">
        <v>218</v>
      </c>
      <c r="D67" s="49" t="s">
        <v>219</v>
      </c>
      <c r="E67" s="31">
        <v>1</v>
      </c>
      <c r="F67" s="11" t="s">
        <v>986</v>
      </c>
      <c r="G67" s="1"/>
      <c r="H67" s="2"/>
      <c r="I67" s="2"/>
      <c r="J67" s="2"/>
      <c r="K67" s="2"/>
      <c r="L67" s="2"/>
      <c r="M67" s="2"/>
      <c r="N67" s="2"/>
      <c r="O67" s="2"/>
      <c r="P67" s="2"/>
      <c r="Q67" s="2"/>
      <c r="R67" s="2"/>
      <c r="S67" s="2"/>
      <c r="T67" s="2"/>
      <c r="U67" s="2"/>
      <c r="V67" s="2"/>
      <c r="W67" s="2"/>
      <c r="X67" s="2"/>
      <c r="Y67" s="2"/>
      <c r="Z67" s="2"/>
    </row>
    <row r="68" spans="1:26" ht="81" x14ac:dyDescent="0.25">
      <c r="A68" s="138"/>
      <c r="B68" s="138"/>
      <c r="C68" s="49" t="s">
        <v>220</v>
      </c>
      <c r="D68" s="49" t="s">
        <v>221</v>
      </c>
      <c r="E68" s="31">
        <v>1</v>
      </c>
      <c r="F68" s="11" t="s">
        <v>987</v>
      </c>
      <c r="G68" s="1"/>
      <c r="H68" s="2"/>
      <c r="I68" s="2"/>
      <c r="J68" s="2"/>
      <c r="K68" s="2"/>
      <c r="L68" s="2"/>
      <c r="M68" s="2"/>
      <c r="N68" s="2"/>
      <c r="O68" s="2"/>
      <c r="P68" s="2"/>
      <c r="Q68" s="2"/>
      <c r="R68" s="2"/>
      <c r="S68" s="2"/>
      <c r="T68" s="2"/>
      <c r="U68" s="2"/>
      <c r="V68" s="2"/>
      <c r="W68" s="2"/>
      <c r="X68" s="2"/>
      <c r="Y68" s="2"/>
      <c r="Z68" s="2"/>
    </row>
    <row r="69" spans="1:26" ht="27" x14ac:dyDescent="0.25">
      <c r="A69" s="136">
        <v>9</v>
      </c>
      <c r="B69" s="136" t="s">
        <v>222</v>
      </c>
      <c r="C69" s="49" t="s">
        <v>223</v>
      </c>
      <c r="D69" s="49" t="s">
        <v>224</v>
      </c>
      <c r="E69" s="31">
        <v>1</v>
      </c>
      <c r="F69" s="11" t="s">
        <v>988</v>
      </c>
      <c r="G69" s="1"/>
      <c r="H69" s="2"/>
      <c r="I69" s="2"/>
      <c r="J69" s="2"/>
      <c r="K69" s="2"/>
      <c r="L69" s="2"/>
      <c r="M69" s="2"/>
      <c r="N69" s="2"/>
      <c r="O69" s="2"/>
      <c r="P69" s="2"/>
      <c r="Q69" s="2"/>
      <c r="R69" s="2"/>
      <c r="S69" s="2"/>
      <c r="T69" s="2"/>
      <c r="U69" s="2"/>
      <c r="V69" s="2"/>
      <c r="W69" s="2"/>
      <c r="X69" s="2"/>
      <c r="Y69" s="2"/>
      <c r="Z69" s="2"/>
    </row>
    <row r="70" spans="1:26" ht="54" x14ac:dyDescent="0.25">
      <c r="A70" s="137"/>
      <c r="B70" s="137"/>
      <c r="C70" s="49" t="s">
        <v>225</v>
      </c>
      <c r="D70" s="49" t="s">
        <v>226</v>
      </c>
      <c r="E70" s="31">
        <v>1</v>
      </c>
      <c r="F70" s="11" t="s">
        <v>989</v>
      </c>
      <c r="G70" s="1"/>
      <c r="H70" s="2"/>
      <c r="I70" s="2"/>
      <c r="J70" s="2"/>
      <c r="K70" s="2"/>
      <c r="L70" s="2"/>
      <c r="M70" s="2"/>
      <c r="N70" s="2"/>
      <c r="O70" s="2"/>
      <c r="P70" s="2"/>
      <c r="Q70" s="2"/>
      <c r="R70" s="2"/>
      <c r="S70" s="2"/>
      <c r="T70" s="2"/>
      <c r="U70" s="2"/>
      <c r="V70" s="2"/>
      <c r="W70" s="2"/>
      <c r="X70" s="2"/>
      <c r="Y70" s="2"/>
      <c r="Z70" s="2"/>
    </row>
    <row r="71" spans="1:26" ht="27" x14ac:dyDescent="0.25">
      <c r="A71" s="138"/>
      <c r="B71" s="138"/>
      <c r="C71" s="49" t="s">
        <v>227</v>
      </c>
      <c r="D71" s="49" t="s">
        <v>228</v>
      </c>
      <c r="E71" s="31">
        <v>1</v>
      </c>
      <c r="F71" s="11" t="s">
        <v>990</v>
      </c>
      <c r="G71" s="1"/>
      <c r="H71" s="2"/>
      <c r="I71" s="2"/>
      <c r="J71" s="2"/>
      <c r="K71" s="2"/>
      <c r="L71" s="2"/>
      <c r="M71" s="2"/>
      <c r="N71" s="2"/>
      <c r="O71" s="2"/>
      <c r="P71" s="2"/>
      <c r="Q71" s="2"/>
      <c r="R71" s="2"/>
      <c r="S71" s="2"/>
      <c r="T71" s="2"/>
      <c r="U71" s="2"/>
      <c r="V71" s="2"/>
      <c r="W71" s="2"/>
      <c r="X71" s="2"/>
      <c r="Y71" s="2"/>
      <c r="Z71" s="2"/>
    </row>
    <row r="72" spans="1:26" ht="40.5" x14ac:dyDescent="0.25">
      <c r="A72" s="136">
        <v>10</v>
      </c>
      <c r="B72" s="136" t="s">
        <v>229</v>
      </c>
      <c r="C72" s="49" t="s">
        <v>230</v>
      </c>
      <c r="D72" s="49" t="s">
        <v>231</v>
      </c>
      <c r="E72" s="31">
        <v>1</v>
      </c>
      <c r="F72" s="11" t="s">
        <v>991</v>
      </c>
      <c r="G72" s="1"/>
      <c r="H72" s="2"/>
      <c r="I72" s="2"/>
      <c r="J72" s="2"/>
      <c r="K72" s="2"/>
      <c r="L72" s="2"/>
      <c r="M72" s="2"/>
      <c r="N72" s="2"/>
      <c r="O72" s="2"/>
      <c r="P72" s="2"/>
      <c r="Q72" s="2"/>
      <c r="R72" s="2"/>
      <c r="S72" s="2"/>
      <c r="T72" s="2"/>
      <c r="U72" s="2"/>
      <c r="V72" s="2"/>
      <c r="W72" s="2"/>
      <c r="X72" s="2"/>
      <c r="Y72" s="2"/>
      <c r="Z72" s="2"/>
    </row>
    <row r="73" spans="1:26" ht="40.5" x14ac:dyDescent="0.25">
      <c r="A73" s="137"/>
      <c r="B73" s="137"/>
      <c r="C73" s="49" t="s">
        <v>232</v>
      </c>
      <c r="D73" s="49" t="s">
        <v>233</v>
      </c>
      <c r="E73" s="31">
        <v>1</v>
      </c>
      <c r="F73" s="11" t="s">
        <v>992</v>
      </c>
      <c r="G73" s="1"/>
      <c r="H73" s="2"/>
      <c r="I73" s="2"/>
      <c r="J73" s="2"/>
      <c r="K73" s="2"/>
      <c r="L73" s="2"/>
      <c r="M73" s="2"/>
      <c r="N73" s="2"/>
      <c r="O73" s="2"/>
      <c r="P73" s="2"/>
      <c r="Q73" s="2"/>
      <c r="R73" s="2"/>
      <c r="S73" s="2"/>
      <c r="T73" s="2"/>
      <c r="U73" s="2"/>
      <c r="V73" s="2"/>
      <c r="W73" s="2"/>
      <c r="X73" s="2"/>
      <c r="Y73" s="2"/>
      <c r="Z73" s="2"/>
    </row>
    <row r="74" spans="1:26" ht="148.5" x14ac:dyDescent="0.25">
      <c r="A74" s="137"/>
      <c r="B74" s="137"/>
      <c r="C74" s="49" t="s">
        <v>234</v>
      </c>
      <c r="D74" s="49" t="s">
        <v>235</v>
      </c>
      <c r="E74" s="31">
        <v>1</v>
      </c>
      <c r="F74" s="11" t="s">
        <v>993</v>
      </c>
      <c r="G74" s="1"/>
      <c r="H74" s="2"/>
      <c r="I74" s="2"/>
      <c r="J74" s="2"/>
      <c r="K74" s="2"/>
      <c r="L74" s="2"/>
      <c r="M74" s="2"/>
      <c r="N74" s="2"/>
      <c r="O74" s="2"/>
      <c r="P74" s="2"/>
      <c r="Q74" s="2"/>
      <c r="R74" s="2"/>
      <c r="S74" s="2"/>
      <c r="T74" s="2"/>
      <c r="U74" s="2"/>
      <c r="V74" s="2"/>
      <c r="W74" s="2"/>
      <c r="X74" s="2"/>
      <c r="Y74" s="2"/>
      <c r="Z74" s="2"/>
    </row>
    <row r="75" spans="1:26" ht="67.5" x14ac:dyDescent="0.25">
      <c r="A75" s="138"/>
      <c r="B75" s="138"/>
      <c r="C75" s="49" t="s">
        <v>236</v>
      </c>
      <c r="D75" s="49" t="s">
        <v>237</v>
      </c>
      <c r="E75" s="31">
        <v>1</v>
      </c>
      <c r="F75" s="11" t="s">
        <v>994</v>
      </c>
      <c r="G75" s="1"/>
      <c r="H75" s="2"/>
      <c r="I75" s="2"/>
      <c r="J75" s="2"/>
      <c r="K75" s="2"/>
      <c r="L75" s="2"/>
      <c r="M75" s="2"/>
      <c r="N75" s="2"/>
      <c r="O75" s="2"/>
      <c r="P75" s="2"/>
      <c r="Q75" s="2"/>
      <c r="R75" s="2"/>
      <c r="S75" s="2"/>
      <c r="T75" s="2"/>
      <c r="U75" s="2"/>
      <c r="V75" s="2"/>
      <c r="W75" s="2"/>
      <c r="X75" s="2"/>
      <c r="Y75" s="2"/>
      <c r="Z75" s="2"/>
    </row>
    <row r="76" spans="1:26" ht="67.5" x14ac:dyDescent="0.25">
      <c r="A76" s="136">
        <v>11</v>
      </c>
      <c r="B76" s="136" t="s">
        <v>238</v>
      </c>
      <c r="C76" s="49" t="s">
        <v>239</v>
      </c>
      <c r="D76" s="49" t="s">
        <v>240</v>
      </c>
      <c r="E76" s="31">
        <v>1</v>
      </c>
      <c r="F76" s="11" t="s">
        <v>995</v>
      </c>
      <c r="G76" s="1"/>
      <c r="H76" s="2"/>
      <c r="I76" s="2"/>
      <c r="J76" s="2"/>
      <c r="K76" s="2"/>
      <c r="L76" s="2"/>
      <c r="M76" s="2"/>
      <c r="N76" s="2"/>
      <c r="O76" s="2"/>
      <c r="P76" s="2"/>
      <c r="Q76" s="2"/>
      <c r="R76" s="2"/>
      <c r="S76" s="2"/>
      <c r="T76" s="2"/>
      <c r="U76" s="2"/>
      <c r="V76" s="2"/>
      <c r="W76" s="2"/>
      <c r="X76" s="2"/>
      <c r="Y76" s="2"/>
      <c r="Z76" s="2"/>
    </row>
    <row r="77" spans="1:26" ht="67.5" x14ac:dyDescent="0.25">
      <c r="A77" s="137"/>
      <c r="B77" s="137"/>
      <c r="C77" s="49" t="s">
        <v>241</v>
      </c>
      <c r="D77" s="49" t="s">
        <v>242</v>
      </c>
      <c r="E77" s="31">
        <v>1</v>
      </c>
      <c r="F77" s="11" t="s">
        <v>996</v>
      </c>
      <c r="G77" s="1"/>
      <c r="H77" s="2"/>
      <c r="I77" s="2"/>
      <c r="J77" s="2"/>
      <c r="K77" s="2"/>
      <c r="L77" s="2"/>
      <c r="M77" s="2"/>
      <c r="N77" s="2"/>
      <c r="O77" s="2"/>
      <c r="P77" s="2"/>
      <c r="Q77" s="2"/>
      <c r="R77" s="2"/>
      <c r="S77" s="2"/>
      <c r="T77" s="2"/>
      <c r="U77" s="2"/>
      <c r="V77" s="2"/>
      <c r="W77" s="2"/>
      <c r="X77" s="2"/>
      <c r="Y77" s="2"/>
      <c r="Z77" s="2"/>
    </row>
    <row r="78" spans="1:26" ht="67.5" x14ac:dyDescent="0.25">
      <c r="A78" s="137"/>
      <c r="B78" s="137"/>
      <c r="C78" s="49" t="s">
        <v>243</v>
      </c>
      <c r="D78" s="49" t="s">
        <v>244</v>
      </c>
      <c r="E78" s="31">
        <v>1</v>
      </c>
      <c r="F78" s="11" t="s">
        <v>997</v>
      </c>
      <c r="G78" s="1"/>
      <c r="H78" s="2"/>
      <c r="I78" s="2"/>
      <c r="J78" s="2"/>
      <c r="K78" s="2"/>
      <c r="L78" s="2"/>
      <c r="M78" s="2"/>
      <c r="N78" s="2"/>
      <c r="O78" s="2"/>
      <c r="P78" s="2"/>
      <c r="Q78" s="2"/>
      <c r="R78" s="2"/>
      <c r="S78" s="2"/>
      <c r="T78" s="2"/>
      <c r="U78" s="2"/>
      <c r="V78" s="2"/>
      <c r="W78" s="2"/>
      <c r="X78" s="2"/>
      <c r="Y78" s="2"/>
      <c r="Z78" s="2"/>
    </row>
    <row r="79" spans="1:26" ht="67.5" x14ac:dyDescent="0.25">
      <c r="A79" s="137"/>
      <c r="B79" s="137"/>
      <c r="C79" s="49" t="s">
        <v>245</v>
      </c>
      <c r="D79" s="49" t="s">
        <v>237</v>
      </c>
      <c r="E79" s="31">
        <v>1</v>
      </c>
      <c r="F79" s="11" t="s">
        <v>998</v>
      </c>
      <c r="G79" s="1"/>
      <c r="H79" s="2"/>
      <c r="I79" s="2"/>
      <c r="J79" s="2"/>
      <c r="K79" s="2"/>
      <c r="L79" s="2"/>
      <c r="M79" s="2"/>
      <c r="N79" s="2"/>
      <c r="O79" s="2"/>
      <c r="P79" s="2"/>
      <c r="Q79" s="2"/>
      <c r="R79" s="2"/>
      <c r="S79" s="2"/>
      <c r="T79" s="2"/>
      <c r="U79" s="2"/>
      <c r="V79" s="2"/>
      <c r="W79" s="2"/>
      <c r="X79" s="2"/>
      <c r="Y79" s="2"/>
      <c r="Z79" s="2"/>
    </row>
    <row r="80" spans="1:26" ht="54" x14ac:dyDescent="0.25">
      <c r="A80" s="138"/>
      <c r="B80" s="138"/>
      <c r="C80" s="49" t="s">
        <v>246</v>
      </c>
      <c r="D80" s="49" t="s">
        <v>247</v>
      </c>
      <c r="E80" s="31">
        <v>1</v>
      </c>
      <c r="F80" s="11" t="s">
        <v>999</v>
      </c>
      <c r="G80" s="1"/>
      <c r="H80" s="2"/>
      <c r="I80" s="2"/>
      <c r="J80" s="2"/>
      <c r="K80" s="2"/>
      <c r="L80" s="2"/>
      <c r="M80" s="2"/>
      <c r="N80" s="2"/>
      <c r="O80" s="2"/>
      <c r="P80" s="2"/>
      <c r="Q80" s="2"/>
      <c r="R80" s="2"/>
      <c r="S80" s="2"/>
      <c r="T80" s="2"/>
      <c r="U80" s="2"/>
      <c r="V80" s="2"/>
      <c r="W80" s="2"/>
      <c r="X80" s="2"/>
      <c r="Y80" s="2"/>
      <c r="Z80" s="2"/>
    </row>
    <row r="81" spans="1:26" ht="54" x14ac:dyDescent="0.25">
      <c r="A81" s="136">
        <v>12</v>
      </c>
      <c r="B81" s="136" t="s">
        <v>248</v>
      </c>
      <c r="C81" s="49" t="s">
        <v>249</v>
      </c>
      <c r="D81" s="49" t="s">
        <v>250</v>
      </c>
      <c r="E81" s="31">
        <v>1</v>
      </c>
      <c r="F81" s="11" t="s">
        <v>1000</v>
      </c>
      <c r="G81" s="1"/>
      <c r="H81" s="2"/>
      <c r="I81" s="2"/>
      <c r="J81" s="2"/>
      <c r="K81" s="2"/>
      <c r="L81" s="2"/>
      <c r="M81" s="2"/>
      <c r="N81" s="2"/>
      <c r="O81" s="2"/>
      <c r="P81" s="2"/>
      <c r="Q81" s="2"/>
      <c r="R81" s="2"/>
      <c r="S81" s="2"/>
      <c r="T81" s="2"/>
      <c r="U81" s="2"/>
      <c r="V81" s="2"/>
      <c r="W81" s="2"/>
      <c r="X81" s="2"/>
      <c r="Y81" s="2"/>
      <c r="Z81" s="2"/>
    </row>
    <row r="82" spans="1:26" ht="40.5" x14ac:dyDescent="0.25">
      <c r="A82" s="137"/>
      <c r="B82" s="137"/>
      <c r="C82" s="49" t="s">
        <v>251</v>
      </c>
      <c r="D82" s="49" t="s">
        <v>252</v>
      </c>
      <c r="E82" s="31">
        <v>1</v>
      </c>
      <c r="F82" s="11" t="s">
        <v>1001</v>
      </c>
      <c r="G82" s="1"/>
      <c r="H82" s="2"/>
      <c r="I82" s="2"/>
      <c r="J82" s="2"/>
      <c r="K82" s="2"/>
      <c r="L82" s="2"/>
      <c r="M82" s="2"/>
      <c r="N82" s="2"/>
      <c r="O82" s="2"/>
      <c r="P82" s="2"/>
      <c r="Q82" s="2"/>
      <c r="R82" s="2"/>
      <c r="S82" s="2"/>
      <c r="T82" s="2"/>
      <c r="U82" s="2"/>
      <c r="V82" s="2"/>
      <c r="W82" s="2"/>
      <c r="X82" s="2"/>
      <c r="Y82" s="2"/>
      <c r="Z82" s="2"/>
    </row>
    <row r="83" spans="1:26" ht="40.5" x14ac:dyDescent="0.25">
      <c r="A83" s="137"/>
      <c r="B83" s="137"/>
      <c r="C83" s="49" t="s">
        <v>253</v>
      </c>
      <c r="D83" s="49" t="s">
        <v>254</v>
      </c>
      <c r="E83" s="31">
        <v>1</v>
      </c>
      <c r="F83" s="11" t="s">
        <v>1002</v>
      </c>
      <c r="G83" s="1"/>
      <c r="H83" s="2"/>
      <c r="I83" s="2"/>
      <c r="J83" s="2"/>
      <c r="K83" s="2"/>
      <c r="L83" s="2"/>
      <c r="M83" s="2"/>
      <c r="N83" s="2"/>
      <c r="O83" s="2"/>
      <c r="P83" s="2"/>
      <c r="Q83" s="2"/>
      <c r="R83" s="2"/>
      <c r="S83" s="2"/>
      <c r="T83" s="2"/>
      <c r="U83" s="2"/>
      <c r="V83" s="2"/>
      <c r="W83" s="2"/>
      <c r="X83" s="2"/>
      <c r="Y83" s="2"/>
      <c r="Z83" s="2"/>
    </row>
    <row r="84" spans="1:26" ht="135" x14ac:dyDescent="0.25">
      <c r="A84" s="138"/>
      <c r="B84" s="138"/>
      <c r="C84" s="49" t="s">
        <v>255</v>
      </c>
      <c r="D84" s="49" t="s">
        <v>256</v>
      </c>
      <c r="E84" s="31">
        <v>1</v>
      </c>
      <c r="F84" s="11" t="s">
        <v>1003</v>
      </c>
      <c r="G84" s="1"/>
      <c r="H84" s="2"/>
      <c r="I84" s="2"/>
      <c r="J84" s="2"/>
      <c r="K84" s="2"/>
      <c r="L84" s="2"/>
      <c r="M84" s="2"/>
      <c r="N84" s="2"/>
      <c r="O84" s="2"/>
      <c r="P84" s="2"/>
      <c r="Q84" s="2"/>
      <c r="R84" s="2"/>
      <c r="S84" s="2"/>
      <c r="T84" s="2"/>
      <c r="U84" s="2"/>
      <c r="V84" s="2"/>
      <c r="W84" s="2"/>
      <c r="X84" s="2"/>
      <c r="Y84" s="2"/>
      <c r="Z84" s="2"/>
    </row>
    <row r="85" spans="1:26" ht="40.5" x14ac:dyDescent="0.25">
      <c r="A85" s="136">
        <v>13</v>
      </c>
      <c r="B85" s="136" t="s">
        <v>257</v>
      </c>
      <c r="C85" s="49" t="s">
        <v>258</v>
      </c>
      <c r="D85" s="49" t="s">
        <v>259</v>
      </c>
      <c r="E85" s="31">
        <v>1</v>
      </c>
      <c r="F85" s="11" t="s">
        <v>1004</v>
      </c>
      <c r="G85" s="1"/>
      <c r="H85" s="2"/>
      <c r="I85" s="2"/>
      <c r="J85" s="2"/>
      <c r="K85" s="2"/>
      <c r="L85" s="2"/>
      <c r="M85" s="2"/>
      <c r="N85" s="2"/>
      <c r="O85" s="2"/>
      <c r="P85" s="2"/>
      <c r="Q85" s="2"/>
      <c r="R85" s="2"/>
      <c r="S85" s="2"/>
      <c r="T85" s="2"/>
      <c r="U85" s="2"/>
      <c r="V85" s="2"/>
      <c r="W85" s="2"/>
      <c r="X85" s="2"/>
      <c r="Y85" s="2"/>
      <c r="Z85" s="2"/>
    </row>
    <row r="86" spans="1:26" ht="40.5" x14ac:dyDescent="0.25">
      <c r="A86" s="137"/>
      <c r="B86" s="137"/>
      <c r="C86" s="49" t="s">
        <v>260</v>
      </c>
      <c r="D86" s="49" t="s">
        <v>261</v>
      </c>
      <c r="E86" s="31">
        <v>1</v>
      </c>
      <c r="F86" s="11" t="s">
        <v>1005</v>
      </c>
      <c r="G86" s="1"/>
      <c r="H86" s="2"/>
      <c r="I86" s="2"/>
      <c r="J86" s="2"/>
      <c r="K86" s="2"/>
      <c r="L86" s="2"/>
      <c r="M86" s="2"/>
      <c r="N86" s="2"/>
      <c r="O86" s="2"/>
      <c r="P86" s="2"/>
      <c r="Q86" s="2"/>
      <c r="R86" s="2"/>
      <c r="S86" s="2"/>
      <c r="T86" s="2"/>
      <c r="U86" s="2"/>
      <c r="V86" s="2"/>
      <c r="W86" s="2"/>
      <c r="X86" s="2"/>
      <c r="Y86" s="2"/>
      <c r="Z86" s="2"/>
    </row>
    <row r="87" spans="1:26" ht="54" x14ac:dyDescent="0.25">
      <c r="A87" s="137"/>
      <c r="B87" s="137"/>
      <c r="C87" s="49" t="s">
        <v>262</v>
      </c>
      <c r="D87" s="49" t="s">
        <v>263</v>
      </c>
      <c r="E87" s="31">
        <v>1</v>
      </c>
      <c r="F87" s="11" t="s">
        <v>1006</v>
      </c>
      <c r="G87" s="1"/>
      <c r="H87" s="2"/>
      <c r="I87" s="2"/>
      <c r="J87" s="2"/>
      <c r="K87" s="2"/>
      <c r="L87" s="2"/>
      <c r="M87" s="2"/>
      <c r="N87" s="2"/>
      <c r="O87" s="2"/>
      <c r="P87" s="2"/>
      <c r="Q87" s="2"/>
      <c r="R87" s="2"/>
      <c r="S87" s="2"/>
      <c r="T87" s="2"/>
      <c r="U87" s="2"/>
      <c r="V87" s="2"/>
      <c r="W87" s="2"/>
      <c r="X87" s="2"/>
      <c r="Y87" s="2"/>
      <c r="Z87" s="2"/>
    </row>
    <row r="88" spans="1:26" ht="54" x14ac:dyDescent="0.25">
      <c r="A88" s="137"/>
      <c r="B88" s="137"/>
      <c r="C88" s="49" t="s">
        <v>264</v>
      </c>
      <c r="D88" s="49" t="s">
        <v>265</v>
      </c>
      <c r="E88" s="31">
        <v>1</v>
      </c>
      <c r="F88" s="11" t="s">
        <v>1007</v>
      </c>
      <c r="G88" s="1"/>
      <c r="H88" s="2"/>
      <c r="I88" s="2"/>
      <c r="J88" s="2"/>
      <c r="K88" s="2"/>
      <c r="L88" s="2"/>
      <c r="M88" s="2"/>
      <c r="N88" s="2"/>
      <c r="O88" s="2"/>
      <c r="P88" s="2"/>
      <c r="Q88" s="2"/>
      <c r="R88" s="2"/>
      <c r="S88" s="2"/>
      <c r="T88" s="2"/>
      <c r="U88" s="2"/>
      <c r="V88" s="2"/>
      <c r="W88" s="2"/>
      <c r="X88" s="2"/>
      <c r="Y88" s="2"/>
      <c r="Z88" s="2"/>
    </row>
    <row r="89" spans="1:26" ht="54" x14ac:dyDescent="0.25">
      <c r="A89" s="137"/>
      <c r="B89" s="137"/>
      <c r="C89" s="49" t="s">
        <v>266</v>
      </c>
      <c r="D89" s="49" t="s">
        <v>267</v>
      </c>
      <c r="E89" s="31">
        <v>1</v>
      </c>
      <c r="F89" s="11" t="s">
        <v>1008</v>
      </c>
      <c r="G89" s="1"/>
      <c r="H89" s="2"/>
      <c r="I89" s="2"/>
      <c r="J89" s="2"/>
      <c r="K89" s="2"/>
      <c r="L89" s="2"/>
      <c r="M89" s="2"/>
      <c r="N89" s="2"/>
      <c r="O89" s="2"/>
      <c r="P89" s="2"/>
      <c r="Q89" s="2"/>
      <c r="R89" s="2"/>
      <c r="S89" s="2"/>
      <c r="T89" s="2"/>
      <c r="U89" s="2"/>
      <c r="V89" s="2"/>
      <c r="W89" s="2"/>
      <c r="X89" s="2"/>
      <c r="Y89" s="2"/>
      <c r="Z89" s="2"/>
    </row>
    <row r="90" spans="1:26" ht="27" x14ac:dyDescent="0.25">
      <c r="A90" s="137"/>
      <c r="B90" s="137"/>
      <c r="C90" s="49" t="s">
        <v>268</v>
      </c>
      <c r="D90" s="49" t="s">
        <v>269</v>
      </c>
      <c r="E90" s="31">
        <v>1</v>
      </c>
      <c r="F90" s="11" t="s">
        <v>1009</v>
      </c>
      <c r="G90" s="1"/>
      <c r="H90" s="2"/>
      <c r="I90" s="2"/>
      <c r="J90" s="2"/>
      <c r="K90" s="2"/>
      <c r="L90" s="2"/>
      <c r="M90" s="2"/>
      <c r="N90" s="2"/>
      <c r="O90" s="2"/>
      <c r="P90" s="2"/>
      <c r="Q90" s="2"/>
      <c r="R90" s="2"/>
      <c r="S90" s="2"/>
      <c r="T90" s="2"/>
      <c r="U90" s="2"/>
      <c r="V90" s="2"/>
      <c r="W90" s="2"/>
      <c r="X90" s="2"/>
      <c r="Y90" s="2"/>
      <c r="Z90" s="2"/>
    </row>
    <row r="91" spans="1:26" ht="40.5" x14ac:dyDescent="0.25">
      <c r="A91" s="137"/>
      <c r="B91" s="137"/>
      <c r="C91" s="49" t="s">
        <v>270</v>
      </c>
      <c r="D91" s="49" t="s">
        <v>271</v>
      </c>
      <c r="E91" s="31">
        <v>1</v>
      </c>
      <c r="F91" s="11" t="s">
        <v>1010</v>
      </c>
      <c r="G91" s="1"/>
      <c r="H91" s="2"/>
      <c r="I91" s="2"/>
      <c r="J91" s="2"/>
      <c r="K91" s="2"/>
      <c r="L91" s="2"/>
      <c r="M91" s="2"/>
      <c r="N91" s="2"/>
      <c r="O91" s="2"/>
      <c r="P91" s="2"/>
      <c r="Q91" s="2"/>
      <c r="R91" s="2"/>
      <c r="S91" s="2"/>
      <c r="T91" s="2"/>
      <c r="U91" s="2"/>
      <c r="V91" s="2"/>
      <c r="W91" s="2"/>
      <c r="X91" s="2"/>
      <c r="Y91" s="2"/>
      <c r="Z91" s="2"/>
    </row>
    <row r="92" spans="1:26" ht="81" x14ac:dyDescent="0.25">
      <c r="A92" s="138"/>
      <c r="B92" s="138"/>
      <c r="C92" s="49" t="s">
        <v>272</v>
      </c>
      <c r="D92" s="49" t="s">
        <v>273</v>
      </c>
      <c r="E92" s="31">
        <v>1</v>
      </c>
      <c r="F92" s="11" t="s">
        <v>1011</v>
      </c>
      <c r="G92" s="1"/>
      <c r="H92" s="2"/>
      <c r="I92" s="2"/>
      <c r="J92" s="2"/>
      <c r="K92" s="2"/>
      <c r="L92" s="2"/>
      <c r="M92" s="2"/>
      <c r="N92" s="2"/>
      <c r="O92" s="2"/>
      <c r="P92" s="2"/>
      <c r="Q92" s="2"/>
      <c r="R92" s="2"/>
      <c r="S92" s="2"/>
      <c r="T92" s="2"/>
      <c r="U92" s="2"/>
      <c r="V92" s="2"/>
      <c r="W92" s="2"/>
      <c r="X92" s="2"/>
      <c r="Y92" s="2"/>
      <c r="Z92" s="2"/>
    </row>
    <row r="93" spans="1:26" ht="229.5" x14ac:dyDescent="0.25">
      <c r="A93" s="136">
        <v>14</v>
      </c>
      <c r="B93" s="136" t="s">
        <v>274</v>
      </c>
      <c r="C93" s="49" t="s">
        <v>275</v>
      </c>
      <c r="D93" s="49" t="s">
        <v>267</v>
      </c>
      <c r="E93" s="31">
        <v>1</v>
      </c>
      <c r="F93" s="11" t="s">
        <v>1012</v>
      </c>
      <c r="G93" s="1"/>
      <c r="H93" s="2"/>
      <c r="I93" s="2"/>
      <c r="J93" s="2"/>
      <c r="K93" s="2"/>
      <c r="L93" s="2"/>
      <c r="M93" s="2"/>
      <c r="N93" s="2"/>
      <c r="O93" s="2"/>
      <c r="P93" s="2"/>
      <c r="Q93" s="2"/>
      <c r="R93" s="2"/>
      <c r="S93" s="2"/>
      <c r="T93" s="2"/>
      <c r="U93" s="2"/>
      <c r="V93" s="2"/>
      <c r="W93" s="2"/>
      <c r="X93" s="2"/>
      <c r="Y93" s="2"/>
      <c r="Z93" s="2"/>
    </row>
    <row r="94" spans="1:26" ht="108" x14ac:dyDescent="0.25">
      <c r="A94" s="137"/>
      <c r="B94" s="137"/>
      <c r="C94" s="49" t="s">
        <v>276</v>
      </c>
      <c r="D94" s="49" t="s">
        <v>277</v>
      </c>
      <c r="E94" s="31">
        <v>1</v>
      </c>
      <c r="F94" s="11" t="s">
        <v>1013</v>
      </c>
      <c r="G94" s="1"/>
      <c r="H94" s="2"/>
      <c r="I94" s="2"/>
      <c r="J94" s="2"/>
      <c r="K94" s="2"/>
      <c r="L94" s="2"/>
      <c r="M94" s="2"/>
      <c r="N94" s="2"/>
      <c r="O94" s="2"/>
      <c r="P94" s="2"/>
      <c r="Q94" s="2"/>
      <c r="R94" s="2"/>
      <c r="S94" s="2"/>
      <c r="T94" s="2"/>
      <c r="U94" s="2"/>
      <c r="V94" s="2"/>
      <c r="W94" s="2"/>
      <c r="X94" s="2"/>
      <c r="Y94" s="2"/>
      <c r="Z94" s="2"/>
    </row>
    <row r="95" spans="1:26" ht="27" x14ac:dyDescent="0.25">
      <c r="A95" s="137"/>
      <c r="B95" s="137"/>
      <c r="C95" s="49" t="s">
        <v>278</v>
      </c>
      <c r="D95" s="49" t="s">
        <v>279</v>
      </c>
      <c r="E95" s="31">
        <v>1</v>
      </c>
      <c r="F95" s="11" t="s">
        <v>1014</v>
      </c>
      <c r="G95" s="1"/>
      <c r="H95" s="2"/>
      <c r="I95" s="2"/>
      <c r="J95" s="2"/>
      <c r="K95" s="2"/>
      <c r="L95" s="2"/>
      <c r="M95" s="2"/>
      <c r="N95" s="2"/>
      <c r="O95" s="2"/>
      <c r="P95" s="2"/>
      <c r="Q95" s="2"/>
      <c r="R95" s="2"/>
      <c r="S95" s="2"/>
      <c r="T95" s="2"/>
      <c r="U95" s="2"/>
      <c r="V95" s="2"/>
      <c r="W95" s="2"/>
      <c r="X95" s="2"/>
      <c r="Y95" s="2"/>
      <c r="Z95" s="2"/>
    </row>
    <row r="96" spans="1:26" ht="40.5" x14ac:dyDescent="0.25">
      <c r="A96" s="137"/>
      <c r="B96" s="137"/>
      <c r="C96" s="49" t="s">
        <v>280</v>
      </c>
      <c r="D96" s="49" t="s">
        <v>281</v>
      </c>
      <c r="E96" s="31">
        <v>1</v>
      </c>
      <c r="F96" s="11" t="s">
        <v>1015</v>
      </c>
      <c r="G96" s="1"/>
      <c r="H96" s="2"/>
      <c r="I96" s="2"/>
      <c r="J96" s="2"/>
      <c r="K96" s="2"/>
      <c r="L96" s="2"/>
      <c r="M96" s="2"/>
      <c r="N96" s="2"/>
      <c r="O96" s="2"/>
      <c r="P96" s="2"/>
      <c r="Q96" s="2"/>
      <c r="R96" s="2"/>
      <c r="S96" s="2"/>
      <c r="T96" s="2"/>
      <c r="U96" s="2"/>
      <c r="V96" s="2"/>
      <c r="W96" s="2"/>
      <c r="X96" s="2"/>
      <c r="Y96" s="2"/>
      <c r="Z96" s="2"/>
    </row>
    <row r="97" spans="1:26" ht="67.5" x14ac:dyDescent="0.25">
      <c r="A97" s="137"/>
      <c r="B97" s="137"/>
      <c r="C97" s="49" t="s">
        <v>282</v>
      </c>
      <c r="D97" s="49" t="s">
        <v>283</v>
      </c>
      <c r="E97" s="31">
        <v>1</v>
      </c>
      <c r="F97" s="11" t="s">
        <v>1016</v>
      </c>
      <c r="G97" s="1"/>
      <c r="H97" s="2"/>
      <c r="I97" s="2"/>
      <c r="J97" s="2"/>
      <c r="K97" s="2"/>
      <c r="L97" s="2"/>
      <c r="M97" s="2"/>
      <c r="N97" s="2"/>
      <c r="O97" s="2"/>
      <c r="P97" s="2"/>
      <c r="Q97" s="2"/>
      <c r="R97" s="2"/>
      <c r="S97" s="2"/>
      <c r="T97" s="2"/>
      <c r="U97" s="2"/>
      <c r="V97" s="2"/>
      <c r="W97" s="2"/>
      <c r="X97" s="2"/>
      <c r="Y97" s="2"/>
      <c r="Z97" s="2"/>
    </row>
    <row r="98" spans="1:26" ht="40.5" x14ac:dyDescent="0.25">
      <c r="A98" s="137"/>
      <c r="B98" s="137"/>
      <c r="C98" s="49" t="s">
        <v>284</v>
      </c>
      <c r="D98" s="49" t="s">
        <v>285</v>
      </c>
      <c r="E98" s="31">
        <v>1</v>
      </c>
      <c r="F98" s="11" t="s">
        <v>1017</v>
      </c>
      <c r="G98" s="1"/>
      <c r="H98" s="2"/>
      <c r="I98" s="2"/>
      <c r="J98" s="2"/>
      <c r="K98" s="2"/>
      <c r="L98" s="2"/>
      <c r="M98" s="2"/>
      <c r="N98" s="2"/>
      <c r="O98" s="2"/>
      <c r="P98" s="2"/>
      <c r="Q98" s="2"/>
      <c r="R98" s="2"/>
      <c r="S98" s="2"/>
      <c r="T98" s="2"/>
      <c r="U98" s="2"/>
      <c r="V98" s="2"/>
      <c r="W98" s="2"/>
      <c r="X98" s="2"/>
      <c r="Y98" s="2"/>
      <c r="Z98" s="2"/>
    </row>
    <row r="99" spans="1:26" ht="67.5" x14ac:dyDescent="0.25">
      <c r="A99" s="137"/>
      <c r="B99" s="137"/>
      <c r="C99" s="49" t="s">
        <v>286</v>
      </c>
      <c r="D99" s="49" t="s">
        <v>287</v>
      </c>
      <c r="E99" s="31">
        <v>1</v>
      </c>
      <c r="F99" s="11" t="s">
        <v>1018</v>
      </c>
      <c r="G99" s="1"/>
      <c r="H99" s="2"/>
      <c r="I99" s="2"/>
      <c r="J99" s="2"/>
      <c r="K99" s="2"/>
      <c r="L99" s="2"/>
      <c r="M99" s="2"/>
      <c r="N99" s="2"/>
      <c r="O99" s="2"/>
      <c r="P99" s="2"/>
      <c r="Q99" s="2"/>
      <c r="R99" s="2"/>
      <c r="S99" s="2"/>
      <c r="T99" s="2"/>
      <c r="U99" s="2"/>
      <c r="V99" s="2"/>
      <c r="W99" s="2"/>
      <c r="X99" s="2"/>
      <c r="Y99" s="2"/>
      <c r="Z99" s="2"/>
    </row>
    <row r="100" spans="1:26" ht="27" x14ac:dyDescent="0.25">
      <c r="A100" s="137"/>
      <c r="B100" s="137"/>
      <c r="C100" s="49" t="s">
        <v>288</v>
      </c>
      <c r="D100" s="49" t="s">
        <v>289</v>
      </c>
      <c r="E100" s="31">
        <v>1</v>
      </c>
      <c r="F100" s="11" t="s">
        <v>1019</v>
      </c>
      <c r="G100" s="1"/>
      <c r="H100" s="2"/>
      <c r="I100" s="2"/>
      <c r="J100" s="2"/>
      <c r="K100" s="2"/>
      <c r="L100" s="2"/>
      <c r="M100" s="2"/>
      <c r="N100" s="2"/>
      <c r="O100" s="2"/>
      <c r="P100" s="2"/>
      <c r="Q100" s="2"/>
      <c r="R100" s="2"/>
      <c r="S100" s="2"/>
      <c r="T100" s="2"/>
      <c r="U100" s="2"/>
      <c r="V100" s="2"/>
      <c r="W100" s="2"/>
      <c r="X100" s="2"/>
      <c r="Y100" s="2"/>
      <c r="Z100" s="2"/>
    </row>
    <row r="101" spans="1:26" ht="54" x14ac:dyDescent="0.25">
      <c r="A101" s="137"/>
      <c r="B101" s="137"/>
      <c r="C101" s="49" t="s">
        <v>290</v>
      </c>
      <c r="D101" s="49" t="s">
        <v>291</v>
      </c>
      <c r="E101" s="31">
        <v>1</v>
      </c>
      <c r="F101" s="11" t="s">
        <v>1020</v>
      </c>
      <c r="G101" s="1"/>
      <c r="H101" s="2"/>
      <c r="I101" s="2"/>
      <c r="J101" s="2"/>
      <c r="K101" s="2"/>
      <c r="L101" s="2"/>
      <c r="M101" s="2"/>
      <c r="N101" s="2"/>
      <c r="O101" s="2"/>
      <c r="P101" s="2"/>
      <c r="Q101" s="2"/>
      <c r="R101" s="2"/>
      <c r="S101" s="2"/>
      <c r="T101" s="2"/>
      <c r="U101" s="2"/>
      <c r="V101" s="2"/>
      <c r="W101" s="2"/>
      <c r="X101" s="2"/>
      <c r="Y101" s="2"/>
      <c r="Z101" s="2"/>
    </row>
    <row r="102" spans="1:26" ht="40.5" x14ac:dyDescent="0.25">
      <c r="A102" s="137"/>
      <c r="B102" s="137"/>
      <c r="C102" s="49" t="s">
        <v>292</v>
      </c>
      <c r="D102" s="49" t="s">
        <v>293</v>
      </c>
      <c r="E102" s="31">
        <v>1</v>
      </c>
      <c r="F102" s="11" t="s">
        <v>1021</v>
      </c>
      <c r="G102" s="1"/>
      <c r="H102" s="2"/>
      <c r="I102" s="2"/>
      <c r="J102" s="2"/>
      <c r="K102" s="2"/>
      <c r="L102" s="2"/>
      <c r="M102" s="2"/>
      <c r="N102" s="2"/>
      <c r="O102" s="2"/>
      <c r="P102" s="2"/>
      <c r="Q102" s="2"/>
      <c r="R102" s="2"/>
      <c r="S102" s="2"/>
      <c r="T102" s="2"/>
      <c r="U102" s="2"/>
      <c r="V102" s="2"/>
      <c r="W102" s="2"/>
      <c r="X102" s="2"/>
      <c r="Y102" s="2"/>
      <c r="Z102" s="2"/>
    </row>
    <row r="103" spans="1:26" ht="27" x14ac:dyDescent="0.25">
      <c r="A103" s="137"/>
      <c r="B103" s="137"/>
      <c r="C103" s="49" t="s">
        <v>294</v>
      </c>
      <c r="D103" s="49" t="s">
        <v>295</v>
      </c>
      <c r="E103" s="31">
        <v>1</v>
      </c>
      <c r="F103" s="11" t="s">
        <v>1022</v>
      </c>
      <c r="G103" s="1"/>
      <c r="H103" s="2"/>
      <c r="I103" s="2"/>
      <c r="J103" s="2"/>
      <c r="K103" s="2"/>
      <c r="L103" s="2"/>
      <c r="M103" s="2"/>
      <c r="N103" s="2"/>
      <c r="O103" s="2"/>
      <c r="P103" s="2"/>
      <c r="Q103" s="2"/>
      <c r="R103" s="2"/>
      <c r="S103" s="2"/>
      <c r="T103" s="2"/>
      <c r="U103" s="2"/>
      <c r="V103" s="2"/>
      <c r="W103" s="2"/>
      <c r="X103" s="2"/>
      <c r="Y103" s="2"/>
      <c r="Z103" s="2"/>
    </row>
    <row r="104" spans="1:26" ht="81" x14ac:dyDescent="0.25">
      <c r="A104" s="137"/>
      <c r="B104" s="137"/>
      <c r="C104" s="49" t="s">
        <v>296</v>
      </c>
      <c r="D104" s="49" t="s">
        <v>297</v>
      </c>
      <c r="E104" s="31">
        <v>1</v>
      </c>
      <c r="F104" s="11" t="s">
        <v>1023</v>
      </c>
      <c r="G104" s="1"/>
      <c r="H104" s="2"/>
      <c r="I104" s="2"/>
      <c r="J104" s="2"/>
      <c r="K104" s="2"/>
      <c r="L104" s="2"/>
      <c r="M104" s="2"/>
      <c r="N104" s="2"/>
      <c r="O104" s="2"/>
      <c r="P104" s="2"/>
      <c r="Q104" s="2"/>
      <c r="R104" s="2"/>
      <c r="S104" s="2"/>
      <c r="T104" s="2"/>
      <c r="U104" s="2"/>
      <c r="V104" s="2"/>
      <c r="W104" s="2"/>
      <c r="X104" s="2"/>
      <c r="Y104" s="2"/>
      <c r="Z104" s="2"/>
    </row>
    <row r="105" spans="1:26" ht="54" x14ac:dyDescent="0.25">
      <c r="A105" s="137"/>
      <c r="B105" s="137"/>
      <c r="C105" s="49" t="s">
        <v>298</v>
      </c>
      <c r="D105" s="49" t="s">
        <v>299</v>
      </c>
      <c r="E105" s="31">
        <v>1</v>
      </c>
      <c r="F105" s="11" t="s">
        <v>1024</v>
      </c>
      <c r="G105" s="1"/>
      <c r="H105" s="2"/>
      <c r="I105" s="2"/>
      <c r="J105" s="2"/>
      <c r="K105" s="2"/>
      <c r="L105" s="2"/>
      <c r="M105" s="2"/>
      <c r="N105" s="2"/>
      <c r="O105" s="2"/>
      <c r="P105" s="2"/>
      <c r="Q105" s="2"/>
      <c r="R105" s="2"/>
      <c r="S105" s="2"/>
      <c r="T105" s="2"/>
      <c r="U105" s="2"/>
      <c r="V105" s="2"/>
      <c r="W105" s="2"/>
      <c r="X105" s="2"/>
      <c r="Y105" s="2"/>
      <c r="Z105" s="2"/>
    </row>
    <row r="106" spans="1:26" ht="67.5" x14ac:dyDescent="0.25">
      <c r="A106" s="138"/>
      <c r="B106" s="138"/>
      <c r="C106" s="49" t="s">
        <v>300</v>
      </c>
      <c r="D106" s="49" t="s">
        <v>301</v>
      </c>
      <c r="E106" s="31">
        <v>1</v>
      </c>
      <c r="F106" s="11" t="s">
        <v>1025</v>
      </c>
      <c r="G106" s="1"/>
      <c r="H106" s="2"/>
      <c r="I106" s="2"/>
      <c r="J106" s="2"/>
      <c r="K106" s="2"/>
      <c r="L106" s="2"/>
      <c r="M106" s="2"/>
      <c r="N106" s="2"/>
      <c r="O106" s="2"/>
      <c r="P106" s="2"/>
      <c r="Q106" s="2"/>
      <c r="R106" s="2"/>
      <c r="S106" s="2"/>
      <c r="T106" s="2"/>
      <c r="U106" s="2"/>
      <c r="V106" s="2"/>
      <c r="W106" s="2"/>
      <c r="X106" s="2"/>
      <c r="Y106" s="2"/>
      <c r="Z106" s="2"/>
    </row>
    <row r="107" spans="1:26" ht="13.5" customHeight="1" x14ac:dyDescent="0.25">
      <c r="A107" s="133" t="s">
        <v>137</v>
      </c>
      <c r="B107" s="140"/>
      <c r="C107" s="140"/>
      <c r="D107" s="140"/>
      <c r="E107" s="14">
        <f>AVERAGE(E31:E106)</f>
        <v>1</v>
      </c>
      <c r="F107" s="11"/>
      <c r="G107" s="1"/>
      <c r="H107" s="2"/>
      <c r="I107" s="2"/>
      <c r="J107" s="2"/>
      <c r="K107" s="2"/>
      <c r="L107" s="2"/>
      <c r="M107" s="2"/>
      <c r="N107" s="2"/>
      <c r="O107" s="2"/>
      <c r="P107" s="2"/>
      <c r="Q107" s="2"/>
      <c r="R107" s="2"/>
      <c r="S107" s="2"/>
      <c r="T107" s="2"/>
      <c r="U107" s="2"/>
      <c r="V107" s="2"/>
      <c r="W107" s="2"/>
      <c r="X107" s="2"/>
      <c r="Y107" s="2"/>
      <c r="Z107" s="2"/>
    </row>
    <row r="108" spans="1:26" ht="13.5" customHeight="1" x14ac:dyDescent="0.25">
      <c r="A108" s="132" t="s">
        <v>18</v>
      </c>
      <c r="B108" s="142"/>
      <c r="C108" s="142"/>
      <c r="D108" s="142"/>
      <c r="E108" s="14">
        <f>AVERAGE(E107,E28)</f>
        <v>0.99473684210526314</v>
      </c>
      <c r="F108" s="15"/>
      <c r="G108" s="16"/>
      <c r="H108" s="17"/>
      <c r="I108" s="17"/>
      <c r="J108" s="17"/>
      <c r="K108" s="17"/>
      <c r="L108" s="17"/>
      <c r="M108" s="17"/>
      <c r="N108" s="17"/>
      <c r="O108" s="17"/>
      <c r="P108" s="17"/>
      <c r="Q108" s="17"/>
      <c r="R108" s="17"/>
      <c r="S108" s="17"/>
      <c r="T108" s="17"/>
      <c r="U108" s="17"/>
      <c r="V108" s="17"/>
      <c r="W108" s="17"/>
      <c r="X108" s="17"/>
      <c r="Y108" s="17"/>
      <c r="Z108" s="17"/>
    </row>
    <row r="109" spans="1:26" ht="24.75" customHeight="1" x14ac:dyDescent="0.25">
      <c r="A109" s="119" t="s">
        <v>11</v>
      </c>
      <c r="B109" s="142"/>
      <c r="C109" s="142"/>
      <c r="D109" s="142"/>
      <c r="E109" s="142"/>
      <c r="F109" s="143"/>
      <c r="G109" s="1"/>
      <c r="H109" s="2"/>
      <c r="I109" s="2"/>
      <c r="J109" s="2"/>
      <c r="K109" s="2"/>
      <c r="L109" s="2"/>
      <c r="M109" s="2"/>
      <c r="N109" s="2"/>
      <c r="O109" s="2"/>
      <c r="P109" s="2"/>
      <c r="Q109" s="2"/>
      <c r="R109" s="2"/>
      <c r="S109" s="2"/>
      <c r="T109" s="2"/>
      <c r="U109" s="2"/>
      <c r="V109" s="2"/>
      <c r="W109" s="2"/>
      <c r="X109" s="2"/>
      <c r="Y109" s="2"/>
      <c r="Z109" s="2"/>
    </row>
    <row r="110" spans="1:26" ht="47.25" customHeight="1" x14ac:dyDescent="0.25">
      <c r="A110" s="135" t="s">
        <v>1872</v>
      </c>
      <c r="B110" s="142"/>
      <c r="C110" s="142"/>
      <c r="D110" s="142"/>
      <c r="E110" s="142"/>
      <c r="F110" s="143"/>
      <c r="G110" s="1"/>
      <c r="H110" s="1"/>
      <c r="I110" s="2"/>
      <c r="J110" s="2"/>
      <c r="K110" s="2"/>
      <c r="L110" s="2"/>
      <c r="M110" s="2"/>
      <c r="N110" s="2"/>
      <c r="O110" s="2"/>
      <c r="P110" s="2"/>
      <c r="Q110" s="2"/>
      <c r="R110" s="2"/>
      <c r="S110" s="2"/>
      <c r="T110" s="2"/>
      <c r="U110" s="2"/>
      <c r="V110" s="2"/>
      <c r="W110" s="2"/>
      <c r="X110" s="2"/>
      <c r="Y110" s="2"/>
      <c r="Z110" s="2"/>
    </row>
    <row r="111" spans="1:26" ht="25.5" customHeight="1" x14ac:dyDescent="0.25">
      <c r="A111" s="119" t="s">
        <v>12</v>
      </c>
      <c r="B111" s="142"/>
      <c r="C111" s="142"/>
      <c r="D111" s="142"/>
      <c r="E111" s="142"/>
      <c r="F111" s="143"/>
      <c r="G111" s="1"/>
      <c r="H111" s="2"/>
      <c r="I111" s="2"/>
      <c r="J111" s="2"/>
      <c r="K111" s="2"/>
      <c r="L111" s="2"/>
      <c r="M111" s="2"/>
      <c r="N111" s="2"/>
      <c r="O111" s="2"/>
      <c r="P111" s="2"/>
      <c r="Q111" s="2"/>
      <c r="R111" s="2"/>
      <c r="S111" s="2"/>
      <c r="T111" s="2"/>
      <c r="U111" s="2"/>
      <c r="V111" s="2"/>
      <c r="W111" s="2"/>
      <c r="X111" s="2"/>
      <c r="Y111" s="2"/>
      <c r="Z111" s="2"/>
    </row>
    <row r="112" spans="1:26" ht="32.25" customHeight="1" x14ac:dyDescent="0.25">
      <c r="A112" s="128" t="s">
        <v>934</v>
      </c>
      <c r="B112" s="129"/>
      <c r="C112" s="129"/>
      <c r="D112" s="129"/>
      <c r="E112" s="129"/>
      <c r="F112" s="130"/>
      <c r="G112" s="1"/>
      <c r="H112" s="1"/>
      <c r="I112" s="2"/>
      <c r="J112" s="2"/>
      <c r="K112" s="2"/>
      <c r="L112" s="2"/>
      <c r="M112" s="2"/>
      <c r="N112" s="2"/>
      <c r="O112" s="2"/>
      <c r="P112" s="2"/>
      <c r="Q112" s="2"/>
      <c r="R112" s="2"/>
      <c r="S112" s="2"/>
      <c r="T112" s="2"/>
      <c r="U112" s="2"/>
      <c r="V112" s="2"/>
      <c r="W112" s="2"/>
      <c r="X112" s="2"/>
      <c r="Y112" s="2"/>
      <c r="Z112" s="2"/>
    </row>
    <row r="113" spans="1:26" ht="28.5" customHeight="1" x14ac:dyDescent="0.25">
      <c r="A113" s="119" t="s">
        <v>1080</v>
      </c>
      <c r="B113" s="142"/>
      <c r="C113" s="142"/>
      <c r="D113" s="142"/>
      <c r="E113" s="142"/>
      <c r="F113" s="143"/>
      <c r="G113" s="2"/>
      <c r="H113" s="2"/>
      <c r="I113" s="2"/>
      <c r="J113" s="2"/>
      <c r="K113" s="2"/>
      <c r="L113" s="2"/>
      <c r="M113" s="2"/>
      <c r="N113" s="2"/>
      <c r="O113" s="2"/>
      <c r="P113" s="2"/>
      <c r="Q113" s="2"/>
      <c r="R113" s="2"/>
      <c r="S113" s="2"/>
      <c r="T113" s="2"/>
      <c r="U113" s="2"/>
      <c r="V113" s="2"/>
      <c r="W113" s="2"/>
      <c r="X113" s="2"/>
      <c r="Y113" s="2"/>
      <c r="Z113" s="2"/>
    </row>
    <row r="114" spans="1:26" ht="13.5" customHeight="1" x14ac:dyDescent="0.25">
      <c r="A114" s="25"/>
      <c r="B114" s="2"/>
      <c r="C114" s="2"/>
      <c r="D114" s="26"/>
      <c r="E114" s="27"/>
      <c r="F114" s="2"/>
      <c r="G114" s="1"/>
      <c r="H114" s="2"/>
      <c r="I114" s="2"/>
      <c r="J114" s="2"/>
      <c r="K114" s="2"/>
      <c r="L114" s="2"/>
      <c r="M114" s="2"/>
      <c r="N114" s="2"/>
      <c r="O114" s="2"/>
      <c r="P114" s="2"/>
      <c r="Q114" s="2"/>
      <c r="R114" s="2"/>
      <c r="S114" s="2"/>
      <c r="T114" s="2"/>
      <c r="U114" s="2"/>
      <c r="V114" s="2"/>
      <c r="W114" s="2"/>
      <c r="X114" s="2"/>
      <c r="Y114" s="2"/>
      <c r="Z114" s="2"/>
    </row>
    <row r="115" spans="1:26" ht="13.5" customHeight="1" x14ac:dyDescent="0.25">
      <c r="A115" s="25"/>
      <c r="B115" s="2"/>
      <c r="C115" s="2"/>
      <c r="D115" s="26"/>
      <c r="E115" s="27"/>
      <c r="F115" s="2"/>
      <c r="G115" s="1"/>
      <c r="H115" s="2"/>
      <c r="I115" s="2"/>
      <c r="J115" s="2"/>
      <c r="K115" s="2"/>
      <c r="L115" s="2"/>
      <c r="M115" s="2"/>
      <c r="N115" s="2"/>
      <c r="O115" s="2"/>
      <c r="P115" s="2"/>
      <c r="Q115" s="2"/>
      <c r="R115" s="2"/>
      <c r="S115" s="2"/>
      <c r="T115" s="2"/>
      <c r="U115" s="2"/>
      <c r="V115" s="2"/>
      <c r="W115" s="2"/>
      <c r="X115" s="2"/>
      <c r="Y115" s="2"/>
      <c r="Z115" s="2"/>
    </row>
    <row r="116" spans="1:26" ht="13.5" customHeight="1" x14ac:dyDescent="0.25">
      <c r="A116" s="25"/>
      <c r="B116" s="2"/>
      <c r="C116" s="2"/>
      <c r="D116" s="26"/>
      <c r="E116" s="27"/>
      <c r="F116" s="2"/>
      <c r="G116" s="1"/>
      <c r="H116" s="2"/>
      <c r="I116" s="2"/>
      <c r="J116" s="2"/>
      <c r="K116" s="2"/>
      <c r="L116" s="2"/>
      <c r="M116" s="2"/>
      <c r="N116" s="2"/>
      <c r="O116" s="2"/>
      <c r="P116" s="2"/>
      <c r="Q116" s="2"/>
      <c r="R116" s="2"/>
      <c r="S116" s="2"/>
      <c r="T116" s="2"/>
      <c r="U116" s="2"/>
      <c r="V116" s="2"/>
      <c r="W116" s="2"/>
      <c r="X116" s="2"/>
      <c r="Y116" s="2"/>
      <c r="Z116" s="2"/>
    </row>
    <row r="117" spans="1:26" ht="13.5" customHeight="1" x14ac:dyDescent="0.25">
      <c r="A117" s="25"/>
      <c r="B117" s="2"/>
      <c r="C117" s="2"/>
      <c r="D117" s="26"/>
      <c r="E117" s="27"/>
      <c r="F117" s="2"/>
      <c r="G117" s="1"/>
      <c r="H117" s="2"/>
      <c r="I117" s="2"/>
      <c r="J117" s="2"/>
      <c r="K117" s="2"/>
      <c r="L117" s="2"/>
      <c r="M117" s="2"/>
      <c r="N117" s="2"/>
      <c r="O117" s="2"/>
      <c r="P117" s="2"/>
      <c r="Q117" s="2"/>
      <c r="R117" s="2"/>
      <c r="S117" s="2"/>
      <c r="T117" s="2"/>
      <c r="U117" s="2"/>
      <c r="V117" s="2"/>
      <c r="W117" s="2"/>
      <c r="X117" s="2"/>
      <c r="Y117" s="2"/>
      <c r="Z117" s="2"/>
    </row>
    <row r="118" spans="1:26" ht="13.5" customHeight="1" x14ac:dyDescent="0.25">
      <c r="A118" s="25"/>
      <c r="B118" s="2"/>
      <c r="C118" s="2"/>
      <c r="D118" s="26"/>
      <c r="E118" s="27"/>
      <c r="F118" s="2"/>
      <c r="G118" s="1"/>
      <c r="H118" s="2"/>
      <c r="I118" s="2"/>
      <c r="J118" s="2"/>
      <c r="K118" s="2"/>
      <c r="L118" s="2"/>
      <c r="M118" s="2"/>
      <c r="N118" s="2"/>
      <c r="O118" s="2"/>
      <c r="P118" s="2"/>
      <c r="Q118" s="2"/>
      <c r="R118" s="2"/>
      <c r="S118" s="2"/>
      <c r="T118" s="2"/>
      <c r="U118" s="2"/>
      <c r="V118" s="2"/>
      <c r="W118" s="2"/>
      <c r="X118" s="2"/>
      <c r="Y118" s="2"/>
      <c r="Z118" s="2"/>
    </row>
    <row r="119" spans="1:26" ht="13.5" customHeight="1" x14ac:dyDescent="0.25">
      <c r="A119" s="25"/>
      <c r="B119" s="2"/>
      <c r="C119" s="2"/>
      <c r="D119" s="26"/>
      <c r="E119" s="27"/>
      <c r="F119" s="2"/>
      <c r="G119" s="1"/>
      <c r="H119" s="2"/>
      <c r="I119" s="2"/>
      <c r="J119" s="2"/>
      <c r="K119" s="2"/>
      <c r="L119" s="2"/>
      <c r="M119" s="2"/>
      <c r="N119" s="2"/>
      <c r="O119" s="2"/>
      <c r="P119" s="2"/>
      <c r="Q119" s="2"/>
      <c r="R119" s="2"/>
      <c r="S119" s="2"/>
      <c r="T119" s="2"/>
      <c r="U119" s="2"/>
      <c r="V119" s="2"/>
      <c r="W119" s="2"/>
      <c r="X119" s="2"/>
      <c r="Y119" s="2"/>
      <c r="Z119" s="2"/>
    </row>
    <row r="120" spans="1:26" ht="13.5" customHeight="1" x14ac:dyDescent="0.25">
      <c r="A120" s="25"/>
      <c r="B120" s="2"/>
      <c r="C120" s="2"/>
      <c r="D120" s="26"/>
      <c r="E120" s="27"/>
      <c r="F120" s="2"/>
      <c r="G120" s="1"/>
      <c r="H120" s="2"/>
      <c r="I120" s="2"/>
      <c r="J120" s="2"/>
      <c r="K120" s="2"/>
      <c r="L120" s="2"/>
      <c r="M120" s="2"/>
      <c r="N120" s="2"/>
      <c r="O120" s="2"/>
      <c r="P120" s="2"/>
      <c r="Q120" s="2"/>
      <c r="R120" s="2"/>
      <c r="S120" s="2"/>
      <c r="T120" s="2"/>
      <c r="U120" s="2"/>
      <c r="V120" s="2"/>
      <c r="W120" s="2"/>
      <c r="X120" s="2"/>
      <c r="Y120" s="2"/>
      <c r="Z120" s="2"/>
    </row>
    <row r="121" spans="1:26" ht="13.5" customHeight="1" x14ac:dyDescent="0.25">
      <c r="A121" s="25"/>
      <c r="B121" s="26"/>
      <c r="C121" s="26"/>
      <c r="D121" s="26"/>
      <c r="E121" s="27"/>
      <c r="F121" s="2"/>
      <c r="G121" s="1"/>
      <c r="H121" s="2"/>
      <c r="I121" s="2"/>
      <c r="J121" s="2"/>
      <c r="K121" s="2"/>
      <c r="L121" s="2"/>
      <c r="M121" s="2"/>
      <c r="N121" s="2"/>
      <c r="O121" s="2"/>
      <c r="P121" s="2"/>
      <c r="Q121" s="2"/>
      <c r="R121" s="2"/>
      <c r="S121" s="2"/>
      <c r="T121" s="2"/>
      <c r="U121" s="2"/>
      <c r="V121" s="2"/>
      <c r="W121" s="2"/>
      <c r="X121" s="2"/>
      <c r="Y121" s="2"/>
      <c r="Z121" s="2"/>
    </row>
    <row r="122" spans="1:26" ht="13.5" customHeight="1" x14ac:dyDescent="0.25">
      <c r="A122" s="25"/>
      <c r="B122" s="2"/>
      <c r="C122" s="2"/>
      <c r="D122" s="26"/>
      <c r="E122" s="27"/>
      <c r="F122" s="2"/>
      <c r="G122" s="1"/>
      <c r="H122" s="2"/>
      <c r="I122" s="2"/>
      <c r="J122" s="2"/>
      <c r="K122" s="2"/>
      <c r="L122" s="2"/>
      <c r="M122" s="2"/>
      <c r="N122" s="2"/>
      <c r="O122" s="2"/>
      <c r="P122" s="2"/>
      <c r="Q122" s="2"/>
      <c r="R122" s="2"/>
      <c r="S122" s="2"/>
      <c r="T122" s="2"/>
      <c r="U122" s="2"/>
      <c r="V122" s="2"/>
      <c r="W122" s="2"/>
      <c r="X122" s="2"/>
      <c r="Y122" s="2"/>
      <c r="Z122" s="2"/>
    </row>
    <row r="123" spans="1:26" ht="13.5" customHeight="1" x14ac:dyDescent="0.25">
      <c r="A123" s="25"/>
      <c r="B123" s="2"/>
      <c r="C123" s="2"/>
      <c r="D123" s="26"/>
      <c r="E123" s="27"/>
      <c r="F123" s="2"/>
      <c r="G123" s="1"/>
      <c r="H123" s="2"/>
      <c r="I123" s="2"/>
      <c r="J123" s="2"/>
      <c r="K123" s="2"/>
      <c r="L123" s="2"/>
      <c r="M123" s="2"/>
      <c r="N123" s="2"/>
      <c r="O123" s="2"/>
      <c r="P123" s="2"/>
      <c r="Q123" s="2"/>
      <c r="R123" s="2"/>
      <c r="S123" s="2"/>
      <c r="T123" s="2"/>
      <c r="U123" s="2"/>
      <c r="V123" s="2"/>
      <c r="W123" s="2"/>
      <c r="X123" s="2"/>
      <c r="Y123" s="2"/>
      <c r="Z123" s="2"/>
    </row>
    <row r="124" spans="1:26" ht="13.5" customHeight="1" x14ac:dyDescent="0.25">
      <c r="A124" s="25"/>
      <c r="B124" s="2"/>
      <c r="C124" s="2"/>
      <c r="D124" s="26"/>
      <c r="E124" s="27"/>
      <c r="F124" s="2"/>
      <c r="G124" s="1"/>
      <c r="H124" s="2"/>
      <c r="I124" s="2"/>
      <c r="J124" s="2"/>
      <c r="K124" s="2"/>
      <c r="L124" s="2"/>
      <c r="M124" s="2"/>
      <c r="N124" s="2"/>
      <c r="O124" s="2"/>
      <c r="P124" s="2"/>
      <c r="Q124" s="2"/>
      <c r="R124" s="2"/>
      <c r="S124" s="2"/>
      <c r="T124" s="2"/>
      <c r="U124" s="2"/>
      <c r="V124" s="2"/>
      <c r="W124" s="2"/>
      <c r="X124" s="2"/>
      <c r="Y124" s="2"/>
      <c r="Z124" s="2"/>
    </row>
    <row r="125" spans="1:26" ht="13.5" customHeight="1" x14ac:dyDescent="0.25">
      <c r="A125" s="25"/>
      <c r="B125" s="2"/>
      <c r="C125" s="2"/>
      <c r="D125" s="26"/>
      <c r="E125" s="27"/>
      <c r="F125" s="2"/>
      <c r="G125" s="1"/>
      <c r="H125" s="2"/>
      <c r="I125" s="2"/>
      <c r="J125" s="2"/>
      <c r="K125" s="2"/>
      <c r="L125" s="2"/>
      <c r="M125" s="2"/>
      <c r="N125" s="2"/>
      <c r="O125" s="2"/>
      <c r="P125" s="2"/>
      <c r="Q125" s="2"/>
      <c r="R125" s="2"/>
      <c r="S125" s="2"/>
      <c r="T125" s="2"/>
      <c r="U125" s="2"/>
      <c r="V125" s="2"/>
      <c r="W125" s="2"/>
      <c r="X125" s="2"/>
      <c r="Y125" s="2"/>
      <c r="Z125" s="2"/>
    </row>
    <row r="126" spans="1:26" ht="13.5" customHeight="1" x14ac:dyDescent="0.25">
      <c r="A126" s="25"/>
      <c r="B126" s="2"/>
      <c r="C126" s="2"/>
      <c r="D126" s="26"/>
      <c r="E126" s="27"/>
      <c r="F126" s="2"/>
      <c r="G126" s="1"/>
      <c r="H126" s="2"/>
      <c r="I126" s="2"/>
      <c r="J126" s="2"/>
      <c r="K126" s="2"/>
      <c r="L126" s="2"/>
      <c r="M126" s="2"/>
      <c r="N126" s="2"/>
      <c r="O126" s="2"/>
      <c r="P126" s="2"/>
      <c r="Q126" s="2"/>
      <c r="R126" s="2"/>
      <c r="S126" s="2"/>
      <c r="T126" s="2"/>
      <c r="U126" s="2"/>
      <c r="V126" s="2"/>
      <c r="W126" s="2"/>
      <c r="X126" s="2"/>
      <c r="Y126" s="2"/>
      <c r="Z126" s="2"/>
    </row>
    <row r="127" spans="1:26" ht="13.5" customHeight="1" x14ac:dyDescent="0.25">
      <c r="A127" s="25"/>
      <c r="B127" s="2"/>
      <c r="C127" s="2"/>
      <c r="D127" s="26"/>
      <c r="E127" s="27"/>
      <c r="F127" s="2"/>
      <c r="G127" s="1"/>
      <c r="H127" s="2"/>
      <c r="I127" s="2"/>
      <c r="J127" s="2"/>
      <c r="K127" s="2"/>
      <c r="L127" s="2"/>
      <c r="M127" s="2"/>
      <c r="N127" s="2"/>
      <c r="O127" s="2"/>
      <c r="P127" s="2"/>
      <c r="Q127" s="2"/>
      <c r="R127" s="2"/>
      <c r="S127" s="2"/>
      <c r="T127" s="2"/>
      <c r="U127" s="2"/>
      <c r="V127" s="2"/>
      <c r="W127" s="2"/>
      <c r="X127" s="2"/>
      <c r="Y127" s="2"/>
      <c r="Z127" s="2"/>
    </row>
    <row r="128" spans="1:26" ht="13.5" customHeight="1" x14ac:dyDescent="0.25">
      <c r="A128" s="25"/>
      <c r="B128" s="2"/>
      <c r="C128" s="2"/>
      <c r="D128" s="26"/>
      <c r="E128" s="27"/>
      <c r="F128" s="2"/>
      <c r="G128" s="1"/>
      <c r="H128" s="2"/>
      <c r="I128" s="2"/>
      <c r="J128" s="2"/>
      <c r="K128" s="2"/>
      <c r="L128" s="2"/>
      <c r="M128" s="2"/>
      <c r="N128" s="2"/>
      <c r="O128" s="2"/>
      <c r="P128" s="2"/>
      <c r="Q128" s="2"/>
      <c r="R128" s="2"/>
      <c r="S128" s="2"/>
      <c r="T128" s="2"/>
      <c r="U128" s="2"/>
      <c r="V128" s="2"/>
      <c r="W128" s="2"/>
      <c r="X128" s="2"/>
      <c r="Y128" s="2"/>
      <c r="Z128" s="2"/>
    </row>
    <row r="129" spans="1:26" ht="13.5" customHeight="1" x14ac:dyDescent="0.25">
      <c r="A129" s="25"/>
      <c r="B129" s="2"/>
      <c r="C129" s="2"/>
      <c r="D129" s="26"/>
      <c r="E129" s="27"/>
      <c r="F129" s="2"/>
      <c r="G129" s="1"/>
      <c r="H129" s="2"/>
      <c r="I129" s="2"/>
      <c r="J129" s="2"/>
      <c r="K129" s="2"/>
      <c r="L129" s="2"/>
      <c r="M129" s="2"/>
      <c r="N129" s="2"/>
      <c r="O129" s="2"/>
      <c r="P129" s="2"/>
      <c r="Q129" s="2"/>
      <c r="R129" s="2"/>
      <c r="S129" s="2"/>
      <c r="T129" s="2"/>
      <c r="U129" s="2"/>
      <c r="V129" s="2"/>
      <c r="W129" s="2"/>
      <c r="X129" s="2"/>
      <c r="Y129" s="2"/>
      <c r="Z129" s="2"/>
    </row>
    <row r="130" spans="1:26" ht="13.5" customHeight="1" x14ac:dyDescent="0.25">
      <c r="A130" s="25"/>
      <c r="B130" s="2"/>
      <c r="C130" s="2"/>
      <c r="D130" s="26"/>
      <c r="E130" s="27"/>
      <c r="F130" s="2"/>
      <c r="G130" s="1"/>
      <c r="H130" s="2"/>
      <c r="I130" s="2"/>
      <c r="J130" s="2"/>
      <c r="K130" s="2"/>
      <c r="L130" s="2"/>
      <c r="M130" s="2"/>
      <c r="N130" s="2"/>
      <c r="O130" s="2"/>
      <c r="P130" s="2"/>
      <c r="Q130" s="2"/>
      <c r="R130" s="2"/>
      <c r="S130" s="2"/>
      <c r="T130" s="2"/>
      <c r="U130" s="2"/>
      <c r="V130" s="2"/>
      <c r="W130" s="2"/>
      <c r="X130" s="2"/>
      <c r="Y130" s="2"/>
      <c r="Z130" s="2"/>
    </row>
    <row r="131" spans="1:26" ht="13.5" customHeight="1" x14ac:dyDescent="0.25">
      <c r="A131" s="25"/>
      <c r="B131" s="2"/>
      <c r="C131" s="2"/>
      <c r="D131" s="26"/>
      <c r="E131" s="27"/>
      <c r="F131" s="2"/>
      <c r="G131" s="1"/>
      <c r="H131" s="2"/>
      <c r="I131" s="2"/>
      <c r="J131" s="2"/>
      <c r="K131" s="2"/>
      <c r="L131" s="2"/>
      <c r="M131" s="2"/>
      <c r="N131" s="2"/>
      <c r="O131" s="2"/>
      <c r="P131" s="2"/>
      <c r="Q131" s="2"/>
      <c r="R131" s="2"/>
      <c r="S131" s="2"/>
      <c r="T131" s="2"/>
      <c r="U131" s="2"/>
      <c r="V131" s="2"/>
      <c r="W131" s="2"/>
      <c r="X131" s="2"/>
      <c r="Y131" s="2"/>
      <c r="Z131" s="2"/>
    </row>
    <row r="132" spans="1:26" ht="13.5" customHeight="1" x14ac:dyDescent="0.25">
      <c r="A132" s="25"/>
      <c r="B132" s="2"/>
      <c r="C132" s="2"/>
      <c r="D132" s="26"/>
      <c r="E132" s="27"/>
      <c r="F132" s="2"/>
      <c r="G132" s="1"/>
      <c r="H132" s="2"/>
      <c r="I132" s="2"/>
      <c r="J132" s="2"/>
      <c r="K132" s="2"/>
      <c r="L132" s="2"/>
      <c r="M132" s="2"/>
      <c r="N132" s="2"/>
      <c r="O132" s="2"/>
      <c r="P132" s="2"/>
      <c r="Q132" s="2"/>
      <c r="R132" s="2"/>
      <c r="S132" s="2"/>
      <c r="T132" s="2"/>
      <c r="U132" s="2"/>
      <c r="V132" s="2"/>
      <c r="W132" s="2"/>
      <c r="X132" s="2"/>
      <c r="Y132" s="2"/>
      <c r="Z132" s="2"/>
    </row>
    <row r="133" spans="1:26" ht="13.5" customHeight="1" x14ac:dyDescent="0.25">
      <c r="A133" s="25"/>
      <c r="B133" s="2"/>
      <c r="C133" s="2"/>
      <c r="D133" s="26"/>
      <c r="E133" s="27"/>
      <c r="F133" s="2"/>
      <c r="G133" s="1"/>
      <c r="H133" s="2"/>
      <c r="I133" s="2"/>
      <c r="J133" s="2"/>
      <c r="K133" s="2"/>
      <c r="L133" s="2"/>
      <c r="M133" s="2"/>
      <c r="N133" s="2"/>
      <c r="O133" s="2"/>
      <c r="P133" s="2"/>
      <c r="Q133" s="2"/>
      <c r="R133" s="2"/>
      <c r="S133" s="2"/>
      <c r="T133" s="2"/>
      <c r="U133" s="2"/>
      <c r="V133" s="2"/>
      <c r="W133" s="2"/>
      <c r="X133" s="2"/>
      <c r="Y133" s="2"/>
      <c r="Z133" s="2"/>
    </row>
    <row r="134" spans="1:26" ht="13.5" customHeight="1" x14ac:dyDescent="0.25">
      <c r="A134" s="25"/>
      <c r="B134" s="2"/>
      <c r="C134" s="2"/>
      <c r="D134" s="26"/>
      <c r="E134" s="27"/>
      <c r="F134" s="2"/>
      <c r="G134" s="1"/>
      <c r="H134" s="2"/>
      <c r="I134" s="2"/>
      <c r="J134" s="2"/>
      <c r="K134" s="2"/>
      <c r="L134" s="2"/>
      <c r="M134" s="2"/>
      <c r="N134" s="2"/>
      <c r="O134" s="2"/>
      <c r="P134" s="2"/>
      <c r="Q134" s="2"/>
      <c r="R134" s="2"/>
      <c r="S134" s="2"/>
      <c r="T134" s="2"/>
      <c r="U134" s="2"/>
      <c r="V134" s="2"/>
      <c r="W134" s="2"/>
      <c r="X134" s="2"/>
      <c r="Y134" s="2"/>
      <c r="Z134" s="2"/>
    </row>
    <row r="135" spans="1:26" ht="13.5" customHeight="1" x14ac:dyDescent="0.25">
      <c r="A135" s="25"/>
      <c r="B135" s="2"/>
      <c r="C135" s="2"/>
      <c r="D135" s="26"/>
      <c r="E135" s="27"/>
      <c r="F135" s="2"/>
      <c r="G135" s="1"/>
      <c r="H135" s="2"/>
      <c r="I135" s="2"/>
      <c r="J135" s="2"/>
      <c r="K135" s="2"/>
      <c r="L135" s="2"/>
      <c r="M135" s="2"/>
      <c r="N135" s="2"/>
      <c r="O135" s="2"/>
      <c r="P135" s="2"/>
      <c r="Q135" s="2"/>
      <c r="R135" s="2"/>
      <c r="S135" s="2"/>
      <c r="T135" s="2"/>
      <c r="U135" s="2"/>
      <c r="V135" s="2"/>
      <c r="W135" s="2"/>
      <c r="X135" s="2"/>
      <c r="Y135" s="2"/>
      <c r="Z135" s="2"/>
    </row>
    <row r="136" spans="1:26" ht="13.5" customHeight="1" x14ac:dyDescent="0.25">
      <c r="A136" s="25"/>
      <c r="B136" s="2"/>
      <c r="C136" s="2"/>
      <c r="D136" s="26"/>
      <c r="E136" s="27"/>
      <c r="F136" s="2"/>
      <c r="G136" s="1"/>
      <c r="H136" s="2"/>
      <c r="I136" s="2"/>
      <c r="J136" s="2"/>
      <c r="K136" s="2"/>
      <c r="L136" s="2"/>
      <c r="M136" s="2"/>
      <c r="N136" s="2"/>
      <c r="O136" s="2"/>
      <c r="P136" s="2"/>
      <c r="Q136" s="2"/>
      <c r="R136" s="2"/>
      <c r="S136" s="2"/>
      <c r="T136" s="2"/>
      <c r="U136" s="2"/>
      <c r="V136" s="2"/>
      <c r="W136" s="2"/>
      <c r="X136" s="2"/>
      <c r="Y136" s="2"/>
      <c r="Z136" s="2"/>
    </row>
    <row r="137" spans="1:26" ht="13.5" customHeight="1" x14ac:dyDescent="0.25">
      <c r="A137" s="25"/>
      <c r="B137" s="2"/>
      <c r="C137" s="2"/>
      <c r="D137" s="26"/>
      <c r="E137" s="27"/>
      <c r="F137" s="2"/>
      <c r="G137" s="1"/>
      <c r="H137" s="2"/>
      <c r="I137" s="2"/>
      <c r="J137" s="2"/>
      <c r="K137" s="2"/>
      <c r="L137" s="2"/>
      <c r="M137" s="2"/>
      <c r="N137" s="2"/>
      <c r="O137" s="2"/>
      <c r="P137" s="2"/>
      <c r="Q137" s="2"/>
      <c r="R137" s="2"/>
      <c r="S137" s="2"/>
      <c r="T137" s="2"/>
      <c r="U137" s="2"/>
      <c r="V137" s="2"/>
      <c r="W137" s="2"/>
      <c r="X137" s="2"/>
      <c r="Y137" s="2"/>
      <c r="Z137" s="2"/>
    </row>
    <row r="138" spans="1:26" ht="13.5" customHeight="1" x14ac:dyDescent="0.25">
      <c r="A138" s="25"/>
      <c r="B138" s="2"/>
      <c r="C138" s="2"/>
      <c r="D138" s="26"/>
      <c r="E138" s="27"/>
      <c r="F138" s="2"/>
      <c r="G138" s="1"/>
      <c r="H138" s="2"/>
      <c r="I138" s="2"/>
      <c r="J138" s="2"/>
      <c r="K138" s="2"/>
      <c r="L138" s="2"/>
      <c r="M138" s="2"/>
      <c r="N138" s="2"/>
      <c r="O138" s="2"/>
      <c r="P138" s="2"/>
      <c r="Q138" s="2"/>
      <c r="R138" s="2"/>
      <c r="S138" s="2"/>
      <c r="T138" s="2"/>
      <c r="U138" s="2"/>
      <c r="V138" s="2"/>
      <c r="W138" s="2"/>
      <c r="X138" s="2"/>
      <c r="Y138" s="2"/>
      <c r="Z138" s="2"/>
    </row>
    <row r="139" spans="1:26" ht="13.5" customHeight="1" x14ac:dyDescent="0.25">
      <c r="A139" s="25"/>
      <c r="B139" s="2"/>
      <c r="C139" s="2"/>
      <c r="D139" s="26"/>
      <c r="E139" s="27"/>
      <c r="F139" s="2"/>
      <c r="G139" s="1"/>
      <c r="H139" s="2"/>
      <c r="I139" s="2"/>
      <c r="J139" s="2"/>
      <c r="K139" s="2"/>
      <c r="L139" s="2"/>
      <c r="M139" s="2"/>
      <c r="N139" s="2"/>
      <c r="O139" s="2"/>
      <c r="P139" s="2"/>
      <c r="Q139" s="2"/>
      <c r="R139" s="2"/>
      <c r="S139" s="2"/>
      <c r="T139" s="2"/>
      <c r="U139" s="2"/>
      <c r="V139" s="2"/>
      <c r="W139" s="2"/>
      <c r="X139" s="2"/>
      <c r="Y139" s="2"/>
      <c r="Z139" s="2"/>
    </row>
    <row r="140" spans="1:26" ht="13.5" customHeight="1" x14ac:dyDescent="0.25">
      <c r="A140" s="25"/>
      <c r="B140" s="2"/>
      <c r="C140" s="2"/>
      <c r="D140" s="26"/>
      <c r="E140" s="27"/>
      <c r="F140" s="2"/>
      <c r="G140" s="1"/>
      <c r="H140" s="2"/>
      <c r="I140" s="2"/>
      <c r="J140" s="2"/>
      <c r="K140" s="2"/>
      <c r="L140" s="2"/>
      <c r="M140" s="2"/>
      <c r="N140" s="2"/>
      <c r="O140" s="2"/>
      <c r="P140" s="2"/>
      <c r="Q140" s="2"/>
      <c r="R140" s="2"/>
      <c r="S140" s="2"/>
      <c r="T140" s="2"/>
      <c r="U140" s="2"/>
      <c r="V140" s="2"/>
      <c r="W140" s="2"/>
      <c r="X140" s="2"/>
      <c r="Y140" s="2"/>
      <c r="Z140" s="2"/>
    </row>
    <row r="141" spans="1:26" ht="13.5" customHeight="1" x14ac:dyDescent="0.25">
      <c r="A141" s="25"/>
      <c r="B141" s="2"/>
      <c r="C141" s="2"/>
      <c r="D141" s="26"/>
      <c r="E141" s="27"/>
      <c r="F141" s="2"/>
      <c r="G141" s="1"/>
      <c r="H141" s="2"/>
      <c r="I141" s="2"/>
      <c r="J141" s="2"/>
      <c r="K141" s="2"/>
      <c r="L141" s="2"/>
      <c r="M141" s="2"/>
      <c r="N141" s="2"/>
      <c r="O141" s="2"/>
      <c r="P141" s="2"/>
      <c r="Q141" s="2"/>
      <c r="R141" s="2"/>
      <c r="S141" s="2"/>
      <c r="T141" s="2"/>
      <c r="U141" s="2"/>
      <c r="V141" s="2"/>
      <c r="W141" s="2"/>
      <c r="X141" s="2"/>
      <c r="Y141" s="2"/>
      <c r="Z141" s="2"/>
    </row>
    <row r="142" spans="1:26" ht="13.5" customHeight="1" x14ac:dyDescent="0.25">
      <c r="A142" s="25"/>
      <c r="B142" s="2"/>
      <c r="C142" s="2"/>
      <c r="D142" s="26"/>
      <c r="E142" s="27"/>
      <c r="F142" s="2"/>
      <c r="G142" s="1"/>
      <c r="H142" s="2"/>
      <c r="I142" s="2"/>
      <c r="J142" s="2"/>
      <c r="K142" s="2"/>
      <c r="L142" s="2"/>
      <c r="M142" s="2"/>
      <c r="N142" s="2"/>
      <c r="O142" s="2"/>
      <c r="P142" s="2"/>
      <c r="Q142" s="2"/>
      <c r="R142" s="2"/>
      <c r="S142" s="2"/>
      <c r="T142" s="2"/>
      <c r="U142" s="2"/>
      <c r="V142" s="2"/>
      <c r="W142" s="2"/>
      <c r="X142" s="2"/>
      <c r="Y142" s="2"/>
      <c r="Z142" s="2"/>
    </row>
    <row r="143" spans="1:26" ht="13.5" customHeight="1" x14ac:dyDescent="0.25">
      <c r="A143" s="25"/>
      <c r="B143" s="2"/>
      <c r="C143" s="2"/>
      <c r="D143" s="26"/>
      <c r="E143" s="27"/>
      <c r="F143" s="2"/>
      <c r="G143" s="1"/>
      <c r="H143" s="2"/>
      <c r="I143" s="2"/>
      <c r="J143" s="2"/>
      <c r="K143" s="2"/>
      <c r="L143" s="2"/>
      <c r="M143" s="2"/>
      <c r="N143" s="2"/>
      <c r="O143" s="2"/>
      <c r="P143" s="2"/>
      <c r="Q143" s="2"/>
      <c r="R143" s="2"/>
      <c r="S143" s="2"/>
      <c r="T143" s="2"/>
      <c r="U143" s="2"/>
      <c r="V143" s="2"/>
      <c r="W143" s="2"/>
      <c r="X143" s="2"/>
      <c r="Y143" s="2"/>
      <c r="Z143" s="2"/>
    </row>
    <row r="144" spans="1:26" ht="13.5" customHeight="1" x14ac:dyDescent="0.25">
      <c r="A144" s="25"/>
      <c r="B144" s="2"/>
      <c r="C144" s="2"/>
      <c r="D144" s="26"/>
      <c r="E144" s="27"/>
      <c r="F144" s="2"/>
      <c r="G144" s="1"/>
      <c r="H144" s="2"/>
      <c r="I144" s="2"/>
      <c r="J144" s="2"/>
      <c r="K144" s="2"/>
      <c r="L144" s="2"/>
      <c r="M144" s="2"/>
      <c r="N144" s="2"/>
      <c r="O144" s="2"/>
      <c r="P144" s="2"/>
      <c r="Q144" s="2"/>
      <c r="R144" s="2"/>
      <c r="S144" s="2"/>
      <c r="T144" s="2"/>
      <c r="U144" s="2"/>
      <c r="V144" s="2"/>
      <c r="W144" s="2"/>
      <c r="X144" s="2"/>
      <c r="Y144" s="2"/>
      <c r="Z144" s="2"/>
    </row>
    <row r="145" spans="1:26" ht="13.5" customHeight="1" x14ac:dyDescent="0.25">
      <c r="A145" s="25"/>
      <c r="B145" s="2"/>
      <c r="C145" s="2"/>
      <c r="D145" s="26"/>
      <c r="E145" s="27"/>
      <c r="F145" s="2"/>
      <c r="G145" s="1"/>
      <c r="H145" s="2"/>
      <c r="I145" s="2"/>
      <c r="J145" s="2"/>
      <c r="K145" s="2"/>
      <c r="L145" s="2"/>
      <c r="M145" s="2"/>
      <c r="N145" s="2"/>
      <c r="O145" s="2"/>
      <c r="P145" s="2"/>
      <c r="Q145" s="2"/>
      <c r="R145" s="2"/>
      <c r="S145" s="2"/>
      <c r="T145" s="2"/>
      <c r="U145" s="2"/>
      <c r="V145" s="2"/>
      <c r="W145" s="2"/>
      <c r="X145" s="2"/>
      <c r="Y145" s="2"/>
      <c r="Z145" s="2"/>
    </row>
    <row r="146" spans="1:26" ht="13.5" customHeight="1" x14ac:dyDescent="0.25">
      <c r="A146" s="25"/>
      <c r="B146" s="2"/>
      <c r="C146" s="2"/>
      <c r="D146" s="26"/>
      <c r="E146" s="27"/>
      <c r="F146" s="2"/>
      <c r="G146" s="1"/>
      <c r="H146" s="2"/>
      <c r="I146" s="2"/>
      <c r="J146" s="2"/>
      <c r="K146" s="2"/>
      <c r="L146" s="2"/>
      <c r="M146" s="2"/>
      <c r="N146" s="2"/>
      <c r="O146" s="2"/>
      <c r="P146" s="2"/>
      <c r="Q146" s="2"/>
      <c r="R146" s="2"/>
      <c r="S146" s="2"/>
      <c r="T146" s="2"/>
      <c r="U146" s="2"/>
      <c r="V146" s="2"/>
      <c r="W146" s="2"/>
      <c r="X146" s="2"/>
      <c r="Y146" s="2"/>
      <c r="Z146" s="2"/>
    </row>
    <row r="147" spans="1:26" ht="13.5" customHeight="1" x14ac:dyDescent="0.25">
      <c r="A147" s="25"/>
      <c r="B147" s="2"/>
      <c r="C147" s="2"/>
      <c r="D147" s="26"/>
      <c r="E147" s="27"/>
      <c r="F147" s="2"/>
      <c r="G147" s="1"/>
      <c r="H147" s="2"/>
      <c r="I147" s="2"/>
      <c r="J147" s="2"/>
      <c r="K147" s="2"/>
      <c r="L147" s="2"/>
      <c r="M147" s="2"/>
      <c r="N147" s="2"/>
      <c r="O147" s="2"/>
      <c r="P147" s="2"/>
      <c r="Q147" s="2"/>
      <c r="R147" s="2"/>
      <c r="S147" s="2"/>
      <c r="T147" s="2"/>
      <c r="U147" s="2"/>
      <c r="V147" s="2"/>
      <c r="W147" s="2"/>
      <c r="X147" s="2"/>
      <c r="Y147" s="2"/>
      <c r="Z147" s="2"/>
    </row>
    <row r="148" spans="1:26" ht="13.5" customHeight="1" x14ac:dyDescent="0.25">
      <c r="A148" s="25"/>
      <c r="B148" s="2"/>
      <c r="C148" s="2"/>
      <c r="D148" s="26"/>
      <c r="E148" s="27"/>
      <c r="F148" s="2"/>
      <c r="G148" s="1"/>
      <c r="H148" s="2"/>
      <c r="I148" s="2"/>
      <c r="J148" s="2"/>
      <c r="K148" s="2"/>
      <c r="L148" s="2"/>
      <c r="M148" s="2"/>
      <c r="N148" s="2"/>
      <c r="O148" s="2"/>
      <c r="P148" s="2"/>
      <c r="Q148" s="2"/>
      <c r="R148" s="2"/>
      <c r="S148" s="2"/>
      <c r="T148" s="2"/>
      <c r="U148" s="2"/>
      <c r="V148" s="2"/>
      <c r="W148" s="2"/>
      <c r="X148" s="2"/>
      <c r="Y148" s="2"/>
      <c r="Z148" s="2"/>
    </row>
    <row r="149" spans="1:26" ht="13.5" customHeight="1" x14ac:dyDescent="0.25">
      <c r="A149" s="25"/>
      <c r="B149" s="2"/>
      <c r="C149" s="2"/>
      <c r="D149" s="26"/>
      <c r="E149" s="27"/>
      <c r="F149" s="2"/>
      <c r="G149" s="1"/>
      <c r="H149" s="2"/>
      <c r="I149" s="2"/>
      <c r="J149" s="2"/>
      <c r="K149" s="2"/>
      <c r="L149" s="2"/>
      <c r="M149" s="2"/>
      <c r="N149" s="2"/>
      <c r="O149" s="2"/>
      <c r="P149" s="2"/>
      <c r="Q149" s="2"/>
      <c r="R149" s="2"/>
      <c r="S149" s="2"/>
      <c r="T149" s="2"/>
      <c r="U149" s="2"/>
      <c r="V149" s="2"/>
      <c r="W149" s="2"/>
      <c r="X149" s="2"/>
      <c r="Y149" s="2"/>
      <c r="Z149" s="2"/>
    </row>
    <row r="150" spans="1:26" ht="13.5" customHeight="1" x14ac:dyDescent="0.25">
      <c r="A150" s="25"/>
      <c r="B150" s="2"/>
      <c r="C150" s="2"/>
      <c r="D150" s="26"/>
      <c r="E150" s="27"/>
      <c r="F150" s="2"/>
      <c r="G150" s="1"/>
      <c r="H150" s="2"/>
      <c r="I150" s="2"/>
      <c r="J150" s="2"/>
      <c r="K150" s="2"/>
      <c r="L150" s="2"/>
      <c r="M150" s="2"/>
      <c r="N150" s="2"/>
      <c r="O150" s="2"/>
      <c r="P150" s="2"/>
      <c r="Q150" s="2"/>
      <c r="R150" s="2"/>
      <c r="S150" s="2"/>
      <c r="T150" s="2"/>
      <c r="U150" s="2"/>
      <c r="V150" s="2"/>
      <c r="W150" s="2"/>
      <c r="X150" s="2"/>
      <c r="Y150" s="2"/>
      <c r="Z150" s="2"/>
    </row>
    <row r="151" spans="1:26" ht="13.5" customHeight="1" x14ac:dyDescent="0.25">
      <c r="A151" s="25"/>
      <c r="B151" s="2"/>
      <c r="C151" s="2"/>
      <c r="D151" s="26"/>
      <c r="E151" s="27"/>
      <c r="F151" s="2"/>
      <c r="G151" s="1"/>
      <c r="H151" s="2"/>
      <c r="I151" s="2"/>
      <c r="J151" s="2"/>
      <c r="K151" s="2"/>
      <c r="L151" s="2"/>
      <c r="M151" s="2"/>
      <c r="N151" s="2"/>
      <c r="O151" s="2"/>
      <c r="P151" s="2"/>
      <c r="Q151" s="2"/>
      <c r="R151" s="2"/>
      <c r="S151" s="2"/>
      <c r="T151" s="2"/>
      <c r="U151" s="2"/>
      <c r="V151" s="2"/>
      <c r="W151" s="2"/>
      <c r="X151" s="2"/>
      <c r="Y151" s="2"/>
      <c r="Z151" s="2"/>
    </row>
    <row r="152" spans="1:26" ht="13.5" customHeight="1" x14ac:dyDescent="0.25">
      <c r="A152" s="25"/>
      <c r="B152" s="2"/>
      <c r="C152" s="2"/>
      <c r="D152" s="26"/>
      <c r="E152" s="27"/>
      <c r="F152" s="2"/>
      <c r="G152" s="1"/>
      <c r="H152" s="2"/>
      <c r="I152" s="2"/>
      <c r="J152" s="2"/>
      <c r="K152" s="2"/>
      <c r="L152" s="2"/>
      <c r="M152" s="2"/>
      <c r="N152" s="2"/>
      <c r="O152" s="2"/>
      <c r="P152" s="2"/>
      <c r="Q152" s="2"/>
      <c r="R152" s="2"/>
      <c r="S152" s="2"/>
      <c r="T152" s="2"/>
      <c r="U152" s="2"/>
      <c r="V152" s="2"/>
      <c r="W152" s="2"/>
      <c r="X152" s="2"/>
      <c r="Y152" s="2"/>
      <c r="Z152" s="2"/>
    </row>
    <row r="153" spans="1:26" ht="13.5" customHeight="1" x14ac:dyDescent="0.25">
      <c r="A153" s="25"/>
      <c r="B153" s="2"/>
      <c r="C153" s="2"/>
      <c r="D153" s="26"/>
      <c r="E153" s="27"/>
      <c r="F153" s="2"/>
      <c r="G153" s="1"/>
      <c r="H153" s="2"/>
      <c r="I153" s="2"/>
      <c r="J153" s="2"/>
      <c r="K153" s="2"/>
      <c r="L153" s="2"/>
      <c r="M153" s="2"/>
      <c r="N153" s="2"/>
      <c r="O153" s="2"/>
      <c r="P153" s="2"/>
      <c r="Q153" s="2"/>
      <c r="R153" s="2"/>
      <c r="S153" s="2"/>
      <c r="T153" s="2"/>
      <c r="U153" s="2"/>
      <c r="V153" s="2"/>
      <c r="W153" s="2"/>
      <c r="X153" s="2"/>
      <c r="Y153" s="2"/>
      <c r="Z153" s="2"/>
    </row>
    <row r="154" spans="1:26" ht="13.5" customHeight="1" x14ac:dyDescent="0.25">
      <c r="A154" s="25"/>
      <c r="B154" s="2"/>
      <c r="C154" s="2"/>
      <c r="D154" s="26"/>
      <c r="E154" s="27"/>
      <c r="F154" s="2"/>
      <c r="G154" s="1"/>
      <c r="H154" s="2"/>
      <c r="I154" s="2"/>
      <c r="J154" s="2"/>
      <c r="K154" s="2"/>
      <c r="L154" s="2"/>
      <c r="M154" s="2"/>
      <c r="N154" s="2"/>
      <c r="O154" s="2"/>
      <c r="P154" s="2"/>
      <c r="Q154" s="2"/>
      <c r="R154" s="2"/>
      <c r="S154" s="2"/>
      <c r="T154" s="2"/>
      <c r="U154" s="2"/>
      <c r="V154" s="2"/>
      <c r="W154" s="2"/>
      <c r="X154" s="2"/>
      <c r="Y154" s="2"/>
      <c r="Z154" s="2"/>
    </row>
    <row r="155" spans="1:26" ht="13.5" customHeight="1" x14ac:dyDescent="0.25">
      <c r="A155" s="25"/>
      <c r="B155" s="2"/>
      <c r="C155" s="2"/>
      <c r="D155" s="26"/>
      <c r="E155" s="27"/>
      <c r="F155" s="2"/>
      <c r="G155" s="1"/>
      <c r="H155" s="2"/>
      <c r="I155" s="2"/>
      <c r="J155" s="2"/>
      <c r="K155" s="2"/>
      <c r="L155" s="2"/>
      <c r="M155" s="2"/>
      <c r="N155" s="2"/>
      <c r="O155" s="2"/>
      <c r="P155" s="2"/>
      <c r="Q155" s="2"/>
      <c r="R155" s="2"/>
      <c r="S155" s="2"/>
      <c r="T155" s="2"/>
      <c r="U155" s="2"/>
      <c r="V155" s="2"/>
      <c r="W155" s="2"/>
      <c r="X155" s="2"/>
      <c r="Y155" s="2"/>
      <c r="Z155" s="2"/>
    </row>
    <row r="156" spans="1:26" ht="13.5" customHeight="1" x14ac:dyDescent="0.25">
      <c r="A156" s="25"/>
      <c r="B156" s="2"/>
      <c r="C156" s="2"/>
      <c r="D156" s="26"/>
      <c r="E156" s="27"/>
      <c r="F156" s="2"/>
      <c r="G156" s="1"/>
      <c r="H156" s="2"/>
      <c r="I156" s="2"/>
      <c r="J156" s="2"/>
      <c r="K156" s="2"/>
      <c r="L156" s="2"/>
      <c r="M156" s="2"/>
      <c r="N156" s="2"/>
      <c r="O156" s="2"/>
      <c r="P156" s="2"/>
      <c r="Q156" s="2"/>
      <c r="R156" s="2"/>
      <c r="S156" s="2"/>
      <c r="T156" s="2"/>
      <c r="U156" s="2"/>
      <c r="V156" s="2"/>
      <c r="W156" s="2"/>
      <c r="X156" s="2"/>
      <c r="Y156" s="2"/>
      <c r="Z156" s="2"/>
    </row>
    <row r="157" spans="1:26" ht="13.5" customHeight="1" x14ac:dyDescent="0.25">
      <c r="A157" s="25"/>
      <c r="B157" s="2"/>
      <c r="C157" s="2"/>
      <c r="D157" s="26"/>
      <c r="E157" s="27"/>
      <c r="F157" s="2"/>
      <c r="G157" s="1"/>
      <c r="H157" s="2"/>
      <c r="I157" s="2"/>
      <c r="J157" s="2"/>
      <c r="K157" s="2"/>
      <c r="L157" s="2"/>
      <c r="M157" s="2"/>
      <c r="N157" s="2"/>
      <c r="O157" s="2"/>
      <c r="P157" s="2"/>
      <c r="Q157" s="2"/>
      <c r="R157" s="2"/>
      <c r="S157" s="2"/>
      <c r="T157" s="2"/>
      <c r="U157" s="2"/>
      <c r="V157" s="2"/>
      <c r="W157" s="2"/>
      <c r="X157" s="2"/>
      <c r="Y157" s="2"/>
      <c r="Z157" s="2"/>
    </row>
    <row r="158" spans="1:26" ht="13.5" customHeight="1" x14ac:dyDescent="0.25">
      <c r="A158" s="25"/>
      <c r="B158" s="2"/>
      <c r="C158" s="2"/>
      <c r="D158" s="26"/>
      <c r="E158" s="27"/>
      <c r="F158" s="2"/>
      <c r="G158" s="1"/>
      <c r="H158" s="2"/>
      <c r="I158" s="2"/>
      <c r="J158" s="2"/>
      <c r="K158" s="2"/>
      <c r="L158" s="2"/>
      <c r="M158" s="2"/>
      <c r="N158" s="2"/>
      <c r="O158" s="2"/>
      <c r="P158" s="2"/>
      <c r="Q158" s="2"/>
      <c r="R158" s="2"/>
      <c r="S158" s="2"/>
      <c r="T158" s="2"/>
      <c r="U158" s="2"/>
      <c r="V158" s="2"/>
      <c r="W158" s="2"/>
      <c r="X158" s="2"/>
      <c r="Y158" s="2"/>
      <c r="Z158" s="2"/>
    </row>
    <row r="159" spans="1:26" ht="13.5" customHeight="1" x14ac:dyDescent="0.25">
      <c r="A159" s="25"/>
      <c r="B159" s="2"/>
      <c r="C159" s="2"/>
      <c r="D159" s="26"/>
      <c r="E159" s="27"/>
      <c r="F159" s="2"/>
      <c r="G159" s="1"/>
      <c r="H159" s="2"/>
      <c r="I159" s="2"/>
      <c r="J159" s="2"/>
      <c r="K159" s="2"/>
      <c r="L159" s="2"/>
      <c r="M159" s="2"/>
      <c r="N159" s="2"/>
      <c r="O159" s="2"/>
      <c r="P159" s="2"/>
      <c r="Q159" s="2"/>
      <c r="R159" s="2"/>
      <c r="S159" s="2"/>
      <c r="T159" s="2"/>
      <c r="U159" s="2"/>
      <c r="V159" s="2"/>
      <c r="W159" s="2"/>
      <c r="X159" s="2"/>
      <c r="Y159" s="2"/>
      <c r="Z159" s="2"/>
    </row>
    <row r="160" spans="1:26" ht="13.5" customHeight="1" x14ac:dyDescent="0.25">
      <c r="A160" s="25"/>
      <c r="B160" s="2"/>
      <c r="C160" s="2"/>
      <c r="D160" s="26"/>
      <c r="E160" s="27"/>
      <c r="F160" s="2"/>
      <c r="G160" s="1"/>
      <c r="H160" s="2"/>
      <c r="I160" s="2"/>
      <c r="J160" s="2"/>
      <c r="K160" s="2"/>
      <c r="L160" s="2"/>
      <c r="M160" s="2"/>
      <c r="N160" s="2"/>
      <c r="O160" s="2"/>
      <c r="P160" s="2"/>
      <c r="Q160" s="2"/>
      <c r="R160" s="2"/>
      <c r="S160" s="2"/>
      <c r="T160" s="2"/>
      <c r="U160" s="2"/>
      <c r="V160" s="2"/>
      <c r="W160" s="2"/>
      <c r="X160" s="2"/>
      <c r="Y160" s="2"/>
      <c r="Z160" s="2"/>
    </row>
    <row r="161" spans="1:26" ht="13.5" customHeight="1" x14ac:dyDescent="0.25">
      <c r="A161" s="25"/>
      <c r="B161" s="2"/>
      <c r="C161" s="2"/>
      <c r="D161" s="26"/>
      <c r="E161" s="27"/>
      <c r="F161" s="2"/>
      <c r="G161" s="1"/>
      <c r="H161" s="2"/>
      <c r="I161" s="2"/>
      <c r="J161" s="2"/>
      <c r="K161" s="2"/>
      <c r="L161" s="2"/>
      <c r="M161" s="2"/>
      <c r="N161" s="2"/>
      <c r="O161" s="2"/>
      <c r="P161" s="2"/>
      <c r="Q161" s="2"/>
      <c r="R161" s="2"/>
      <c r="S161" s="2"/>
      <c r="T161" s="2"/>
      <c r="U161" s="2"/>
      <c r="V161" s="2"/>
      <c r="W161" s="2"/>
      <c r="X161" s="2"/>
      <c r="Y161" s="2"/>
      <c r="Z161" s="2"/>
    </row>
    <row r="162" spans="1:26" ht="13.5" customHeight="1" x14ac:dyDescent="0.25">
      <c r="A162" s="25"/>
      <c r="B162" s="2"/>
      <c r="C162" s="2"/>
      <c r="D162" s="26"/>
      <c r="E162" s="27"/>
      <c r="F162" s="2"/>
      <c r="G162" s="1"/>
      <c r="H162" s="2"/>
      <c r="I162" s="2"/>
      <c r="J162" s="2"/>
      <c r="K162" s="2"/>
      <c r="L162" s="2"/>
      <c r="M162" s="2"/>
      <c r="N162" s="2"/>
      <c r="O162" s="2"/>
      <c r="P162" s="2"/>
      <c r="Q162" s="2"/>
      <c r="R162" s="2"/>
      <c r="S162" s="2"/>
      <c r="T162" s="2"/>
      <c r="U162" s="2"/>
      <c r="V162" s="2"/>
      <c r="W162" s="2"/>
      <c r="X162" s="2"/>
      <c r="Y162" s="2"/>
      <c r="Z162" s="2"/>
    </row>
    <row r="163" spans="1:26" ht="13.5" customHeight="1" x14ac:dyDescent="0.25">
      <c r="A163" s="25"/>
      <c r="B163" s="2"/>
      <c r="C163" s="2"/>
      <c r="D163" s="26"/>
      <c r="E163" s="27"/>
      <c r="F163" s="2"/>
      <c r="G163" s="1"/>
      <c r="H163" s="2"/>
      <c r="I163" s="2"/>
      <c r="J163" s="2"/>
      <c r="K163" s="2"/>
      <c r="L163" s="2"/>
      <c r="M163" s="2"/>
      <c r="N163" s="2"/>
      <c r="O163" s="2"/>
      <c r="P163" s="2"/>
      <c r="Q163" s="2"/>
      <c r="R163" s="2"/>
      <c r="S163" s="2"/>
      <c r="T163" s="2"/>
      <c r="U163" s="2"/>
      <c r="V163" s="2"/>
      <c r="W163" s="2"/>
      <c r="X163" s="2"/>
      <c r="Y163" s="2"/>
      <c r="Z163" s="2"/>
    </row>
    <row r="164" spans="1:26" ht="13.5" customHeight="1" x14ac:dyDescent="0.25">
      <c r="A164" s="25"/>
      <c r="B164" s="2"/>
      <c r="C164" s="2"/>
      <c r="D164" s="26"/>
      <c r="E164" s="27"/>
      <c r="F164" s="2"/>
      <c r="G164" s="1"/>
      <c r="H164" s="2"/>
      <c r="I164" s="2"/>
      <c r="J164" s="2"/>
      <c r="K164" s="2"/>
      <c r="L164" s="2"/>
      <c r="M164" s="2"/>
      <c r="N164" s="2"/>
      <c r="O164" s="2"/>
      <c r="P164" s="2"/>
      <c r="Q164" s="2"/>
      <c r="R164" s="2"/>
      <c r="S164" s="2"/>
      <c r="T164" s="2"/>
      <c r="U164" s="2"/>
      <c r="V164" s="2"/>
      <c r="W164" s="2"/>
      <c r="X164" s="2"/>
      <c r="Y164" s="2"/>
      <c r="Z164" s="2"/>
    </row>
    <row r="165" spans="1:26" ht="13.5" customHeight="1" x14ac:dyDescent="0.25">
      <c r="A165" s="25"/>
      <c r="B165" s="2"/>
      <c r="C165" s="2"/>
      <c r="D165" s="26"/>
      <c r="E165" s="27"/>
      <c r="F165" s="2"/>
      <c r="G165" s="1"/>
      <c r="H165" s="2"/>
      <c r="I165" s="2"/>
      <c r="J165" s="2"/>
      <c r="K165" s="2"/>
      <c r="L165" s="2"/>
      <c r="M165" s="2"/>
      <c r="N165" s="2"/>
      <c r="O165" s="2"/>
      <c r="P165" s="2"/>
      <c r="Q165" s="2"/>
      <c r="R165" s="2"/>
      <c r="S165" s="2"/>
      <c r="T165" s="2"/>
      <c r="U165" s="2"/>
      <c r="V165" s="2"/>
      <c r="W165" s="2"/>
      <c r="X165" s="2"/>
      <c r="Y165" s="2"/>
      <c r="Z165" s="2"/>
    </row>
    <row r="166" spans="1:26" ht="13.5" customHeight="1" x14ac:dyDescent="0.25">
      <c r="A166" s="25"/>
      <c r="B166" s="2"/>
      <c r="C166" s="2"/>
      <c r="D166" s="26"/>
      <c r="E166" s="27"/>
      <c r="F166" s="2"/>
      <c r="G166" s="1"/>
      <c r="H166" s="2"/>
      <c r="I166" s="2"/>
      <c r="J166" s="2"/>
      <c r="K166" s="2"/>
      <c r="L166" s="2"/>
      <c r="M166" s="2"/>
      <c r="N166" s="2"/>
      <c r="O166" s="2"/>
      <c r="P166" s="2"/>
      <c r="Q166" s="2"/>
      <c r="R166" s="2"/>
      <c r="S166" s="2"/>
      <c r="T166" s="2"/>
      <c r="U166" s="2"/>
      <c r="V166" s="2"/>
      <c r="W166" s="2"/>
      <c r="X166" s="2"/>
      <c r="Y166" s="2"/>
      <c r="Z166" s="2"/>
    </row>
    <row r="167" spans="1:26" ht="13.5" customHeight="1" x14ac:dyDescent="0.25">
      <c r="A167" s="25"/>
      <c r="B167" s="2"/>
      <c r="C167" s="2"/>
      <c r="D167" s="26"/>
      <c r="E167" s="27"/>
      <c r="F167" s="2"/>
      <c r="G167" s="1"/>
      <c r="H167" s="2"/>
      <c r="I167" s="2"/>
      <c r="J167" s="2"/>
      <c r="K167" s="2"/>
      <c r="L167" s="2"/>
      <c r="M167" s="2"/>
      <c r="N167" s="2"/>
      <c r="O167" s="2"/>
      <c r="P167" s="2"/>
      <c r="Q167" s="2"/>
      <c r="R167" s="2"/>
      <c r="S167" s="2"/>
      <c r="T167" s="2"/>
      <c r="U167" s="2"/>
      <c r="V167" s="2"/>
      <c r="W167" s="2"/>
      <c r="X167" s="2"/>
      <c r="Y167" s="2"/>
      <c r="Z167" s="2"/>
    </row>
    <row r="168" spans="1:26" ht="13.5" customHeight="1" x14ac:dyDescent="0.25">
      <c r="A168" s="25"/>
      <c r="B168" s="2"/>
      <c r="C168" s="2"/>
      <c r="D168" s="26"/>
      <c r="E168" s="27"/>
      <c r="F168" s="2"/>
      <c r="G168" s="1"/>
      <c r="H168" s="2"/>
      <c r="I168" s="2"/>
      <c r="J168" s="2"/>
      <c r="K168" s="2"/>
      <c r="L168" s="2"/>
      <c r="M168" s="2"/>
      <c r="N168" s="2"/>
      <c r="O168" s="2"/>
      <c r="P168" s="2"/>
      <c r="Q168" s="2"/>
      <c r="R168" s="2"/>
      <c r="S168" s="2"/>
      <c r="T168" s="2"/>
      <c r="U168" s="2"/>
      <c r="V168" s="2"/>
      <c r="W168" s="2"/>
      <c r="X168" s="2"/>
      <c r="Y168" s="2"/>
      <c r="Z168" s="2"/>
    </row>
    <row r="169" spans="1:26" ht="13.5" customHeight="1" x14ac:dyDescent="0.25">
      <c r="A169" s="25"/>
      <c r="B169" s="2"/>
      <c r="C169" s="2"/>
      <c r="D169" s="26"/>
      <c r="E169" s="27"/>
      <c r="F169" s="2"/>
      <c r="G169" s="1"/>
      <c r="H169" s="2"/>
      <c r="I169" s="2"/>
      <c r="J169" s="2"/>
      <c r="K169" s="2"/>
      <c r="L169" s="2"/>
      <c r="M169" s="2"/>
      <c r="N169" s="2"/>
      <c r="O169" s="2"/>
      <c r="P169" s="2"/>
      <c r="Q169" s="2"/>
      <c r="R169" s="2"/>
      <c r="S169" s="2"/>
      <c r="T169" s="2"/>
      <c r="U169" s="2"/>
      <c r="V169" s="2"/>
      <c r="W169" s="2"/>
      <c r="X169" s="2"/>
      <c r="Y169" s="2"/>
      <c r="Z169" s="2"/>
    </row>
    <row r="170" spans="1:26" ht="13.5" customHeight="1" x14ac:dyDescent="0.25">
      <c r="A170" s="25"/>
      <c r="B170" s="2"/>
      <c r="C170" s="2"/>
      <c r="D170" s="26"/>
      <c r="E170" s="27"/>
      <c r="F170" s="2"/>
      <c r="G170" s="1"/>
      <c r="H170" s="2"/>
      <c r="I170" s="2"/>
      <c r="J170" s="2"/>
      <c r="K170" s="2"/>
      <c r="L170" s="2"/>
      <c r="M170" s="2"/>
      <c r="N170" s="2"/>
      <c r="O170" s="2"/>
      <c r="P170" s="2"/>
      <c r="Q170" s="2"/>
      <c r="R170" s="2"/>
      <c r="S170" s="2"/>
      <c r="T170" s="2"/>
      <c r="U170" s="2"/>
      <c r="V170" s="2"/>
      <c r="W170" s="2"/>
      <c r="X170" s="2"/>
      <c r="Y170" s="2"/>
      <c r="Z170" s="2"/>
    </row>
    <row r="171" spans="1:26" ht="13.5" customHeight="1" x14ac:dyDescent="0.25">
      <c r="A171" s="25"/>
      <c r="B171" s="2"/>
      <c r="C171" s="2"/>
      <c r="D171" s="26"/>
      <c r="E171" s="27"/>
      <c r="F171" s="2"/>
      <c r="G171" s="1"/>
      <c r="H171" s="2"/>
      <c r="I171" s="2"/>
      <c r="J171" s="2"/>
      <c r="K171" s="2"/>
      <c r="L171" s="2"/>
      <c r="M171" s="2"/>
      <c r="N171" s="2"/>
      <c r="O171" s="2"/>
      <c r="P171" s="2"/>
      <c r="Q171" s="2"/>
      <c r="R171" s="2"/>
      <c r="S171" s="2"/>
      <c r="T171" s="2"/>
      <c r="U171" s="2"/>
      <c r="V171" s="2"/>
      <c r="W171" s="2"/>
      <c r="X171" s="2"/>
      <c r="Y171" s="2"/>
      <c r="Z171" s="2"/>
    </row>
    <row r="172" spans="1:26" ht="13.5" customHeight="1" x14ac:dyDescent="0.25">
      <c r="A172" s="25"/>
      <c r="B172" s="2"/>
      <c r="C172" s="2"/>
      <c r="D172" s="26"/>
      <c r="E172" s="27"/>
      <c r="F172" s="2"/>
      <c r="G172" s="1"/>
      <c r="H172" s="2"/>
      <c r="I172" s="2"/>
      <c r="J172" s="2"/>
      <c r="K172" s="2"/>
      <c r="L172" s="2"/>
      <c r="M172" s="2"/>
      <c r="N172" s="2"/>
      <c r="O172" s="2"/>
      <c r="P172" s="2"/>
      <c r="Q172" s="2"/>
      <c r="R172" s="2"/>
      <c r="S172" s="2"/>
      <c r="T172" s="2"/>
      <c r="U172" s="2"/>
      <c r="V172" s="2"/>
      <c r="W172" s="2"/>
      <c r="X172" s="2"/>
      <c r="Y172" s="2"/>
      <c r="Z172" s="2"/>
    </row>
    <row r="173" spans="1:26" ht="13.5" customHeight="1" x14ac:dyDescent="0.25">
      <c r="A173" s="25"/>
      <c r="B173" s="2"/>
      <c r="C173" s="2"/>
      <c r="D173" s="26"/>
      <c r="E173" s="27"/>
      <c r="F173" s="2"/>
      <c r="G173" s="1"/>
      <c r="H173" s="2"/>
      <c r="I173" s="2"/>
      <c r="J173" s="2"/>
      <c r="K173" s="2"/>
      <c r="L173" s="2"/>
      <c r="M173" s="2"/>
      <c r="N173" s="2"/>
      <c r="O173" s="2"/>
      <c r="P173" s="2"/>
      <c r="Q173" s="2"/>
      <c r="R173" s="2"/>
      <c r="S173" s="2"/>
      <c r="T173" s="2"/>
      <c r="U173" s="2"/>
      <c r="V173" s="2"/>
      <c r="W173" s="2"/>
      <c r="X173" s="2"/>
      <c r="Y173" s="2"/>
      <c r="Z173" s="2"/>
    </row>
    <row r="174" spans="1:26" ht="13.5" customHeight="1" x14ac:dyDescent="0.25">
      <c r="A174" s="25"/>
      <c r="B174" s="2"/>
      <c r="C174" s="2"/>
      <c r="D174" s="26"/>
      <c r="E174" s="27"/>
      <c r="F174" s="2"/>
      <c r="G174" s="1"/>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5"/>
      <c r="B175" s="2"/>
      <c r="C175" s="2"/>
      <c r="D175" s="26"/>
      <c r="E175" s="27"/>
      <c r="F175" s="2"/>
      <c r="G175" s="1"/>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5"/>
      <c r="B176" s="2"/>
      <c r="C176" s="2"/>
      <c r="D176" s="26"/>
      <c r="E176" s="27"/>
      <c r="F176" s="2"/>
      <c r="G176" s="1"/>
      <c r="H176" s="2"/>
      <c r="I176" s="2"/>
      <c r="J176" s="2"/>
      <c r="K176" s="2"/>
      <c r="L176" s="2"/>
      <c r="M176" s="2"/>
      <c r="N176" s="2"/>
      <c r="O176" s="2"/>
      <c r="P176" s="2"/>
      <c r="Q176" s="2"/>
      <c r="R176" s="2"/>
      <c r="S176" s="2"/>
      <c r="T176" s="2"/>
      <c r="U176" s="2"/>
      <c r="V176" s="2"/>
      <c r="W176" s="2"/>
      <c r="X176" s="2"/>
      <c r="Y176" s="2"/>
      <c r="Z176" s="2"/>
    </row>
    <row r="177" spans="1:26" ht="13.5" customHeight="1" x14ac:dyDescent="0.25">
      <c r="A177" s="25"/>
      <c r="B177" s="2"/>
      <c r="C177" s="2"/>
      <c r="D177" s="26"/>
      <c r="E177" s="27"/>
      <c r="F177" s="2"/>
      <c r="G177" s="1"/>
      <c r="H177" s="2"/>
      <c r="I177" s="2"/>
      <c r="J177" s="2"/>
      <c r="K177" s="2"/>
      <c r="L177" s="2"/>
      <c r="M177" s="2"/>
      <c r="N177" s="2"/>
      <c r="O177" s="2"/>
      <c r="P177" s="2"/>
      <c r="Q177" s="2"/>
      <c r="R177" s="2"/>
      <c r="S177" s="2"/>
      <c r="T177" s="2"/>
      <c r="U177" s="2"/>
      <c r="V177" s="2"/>
      <c r="W177" s="2"/>
      <c r="X177" s="2"/>
      <c r="Y177" s="2"/>
      <c r="Z177" s="2"/>
    </row>
    <row r="178" spans="1:26" ht="13.5" customHeight="1" x14ac:dyDescent="0.25">
      <c r="A178" s="25"/>
      <c r="B178" s="2"/>
      <c r="C178" s="2"/>
      <c r="D178" s="26"/>
      <c r="E178" s="27"/>
      <c r="F178" s="2"/>
      <c r="G178" s="1"/>
      <c r="H178" s="2"/>
      <c r="I178" s="2"/>
      <c r="J178" s="2"/>
      <c r="K178" s="2"/>
      <c r="L178" s="2"/>
      <c r="M178" s="2"/>
      <c r="N178" s="2"/>
      <c r="O178" s="2"/>
      <c r="P178" s="2"/>
      <c r="Q178" s="2"/>
      <c r="R178" s="2"/>
      <c r="S178" s="2"/>
      <c r="T178" s="2"/>
      <c r="U178" s="2"/>
      <c r="V178" s="2"/>
      <c r="W178" s="2"/>
      <c r="X178" s="2"/>
      <c r="Y178" s="2"/>
      <c r="Z178" s="2"/>
    </row>
    <row r="179" spans="1:26" ht="13.5" customHeight="1" x14ac:dyDescent="0.25">
      <c r="A179" s="25"/>
      <c r="B179" s="2"/>
      <c r="C179" s="2"/>
      <c r="D179" s="26"/>
      <c r="E179" s="27"/>
      <c r="F179" s="2"/>
      <c r="G179" s="1"/>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5"/>
      <c r="B180" s="2"/>
      <c r="C180" s="2"/>
      <c r="D180" s="26"/>
      <c r="E180" s="27"/>
      <c r="F180" s="2"/>
      <c r="G180" s="1"/>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5"/>
      <c r="B181" s="2"/>
      <c r="C181" s="2"/>
      <c r="D181" s="26"/>
      <c r="E181" s="27"/>
      <c r="F181" s="2"/>
      <c r="G181" s="1"/>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5"/>
      <c r="B182" s="2"/>
      <c r="C182" s="2"/>
      <c r="D182" s="26"/>
      <c r="E182" s="27"/>
      <c r="F182" s="2"/>
      <c r="G182" s="1"/>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5"/>
      <c r="B183" s="2"/>
      <c r="C183" s="2"/>
      <c r="D183" s="26"/>
      <c r="E183" s="27"/>
      <c r="F183" s="2"/>
      <c r="G183" s="1"/>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5"/>
      <c r="B184" s="2"/>
      <c r="C184" s="2"/>
      <c r="D184" s="26"/>
      <c r="E184" s="27"/>
      <c r="F184" s="2"/>
      <c r="G184" s="1"/>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5"/>
      <c r="B185" s="2"/>
      <c r="C185" s="2"/>
      <c r="D185" s="26"/>
      <c r="E185" s="27"/>
      <c r="F185" s="2"/>
      <c r="G185" s="1"/>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5"/>
      <c r="B186" s="2"/>
      <c r="C186" s="2"/>
      <c r="D186" s="26"/>
      <c r="E186" s="27"/>
      <c r="F186" s="2"/>
      <c r="G186" s="1"/>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5"/>
      <c r="B187" s="2"/>
      <c r="C187" s="2"/>
      <c r="D187" s="26"/>
      <c r="E187" s="27"/>
      <c r="F187" s="2"/>
      <c r="G187" s="1"/>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5"/>
      <c r="B188" s="2"/>
      <c r="C188" s="2"/>
      <c r="D188" s="26"/>
      <c r="E188" s="27"/>
      <c r="F188" s="2"/>
      <c r="G188" s="1"/>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5"/>
      <c r="B189" s="2"/>
      <c r="C189" s="2"/>
      <c r="D189" s="26"/>
      <c r="E189" s="27"/>
      <c r="F189" s="2"/>
      <c r="G189" s="1"/>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5"/>
      <c r="B190" s="2"/>
      <c r="C190" s="2"/>
      <c r="D190" s="26"/>
      <c r="E190" s="27"/>
      <c r="F190" s="2"/>
      <c r="G190" s="1"/>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5"/>
      <c r="B191" s="2"/>
      <c r="C191" s="2"/>
      <c r="D191" s="26"/>
      <c r="E191" s="27"/>
      <c r="F191" s="2"/>
      <c r="G191" s="1"/>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5"/>
      <c r="B192" s="2"/>
      <c r="C192" s="2"/>
      <c r="D192" s="26"/>
      <c r="E192" s="27"/>
      <c r="F192" s="2"/>
      <c r="G192" s="1"/>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5"/>
      <c r="B193" s="2"/>
      <c r="C193" s="2"/>
      <c r="D193" s="26"/>
      <c r="E193" s="27"/>
      <c r="F193" s="2"/>
      <c r="G193" s="1"/>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5"/>
      <c r="B194" s="2"/>
      <c r="C194" s="2"/>
      <c r="D194" s="26"/>
      <c r="E194" s="27"/>
      <c r="F194" s="2"/>
      <c r="G194" s="1"/>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5"/>
      <c r="B195" s="2"/>
      <c r="C195" s="2"/>
      <c r="D195" s="26"/>
      <c r="E195" s="27"/>
      <c r="F195" s="2"/>
      <c r="G195" s="1"/>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5"/>
      <c r="B196" s="2"/>
      <c r="C196" s="2"/>
      <c r="D196" s="26"/>
      <c r="E196" s="27"/>
      <c r="F196" s="2"/>
      <c r="G196" s="1"/>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5"/>
      <c r="B197" s="2"/>
      <c r="C197" s="2"/>
      <c r="D197" s="26"/>
      <c r="E197" s="27"/>
      <c r="F197" s="2"/>
      <c r="G197" s="1"/>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5"/>
      <c r="B198" s="2"/>
      <c r="C198" s="2"/>
      <c r="D198" s="26"/>
      <c r="E198" s="27"/>
      <c r="F198" s="2"/>
      <c r="G198" s="1"/>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5"/>
      <c r="B199" s="2"/>
      <c r="C199" s="2"/>
      <c r="D199" s="26"/>
      <c r="E199" s="27"/>
      <c r="F199" s="2"/>
      <c r="G199" s="1"/>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5"/>
      <c r="B200" s="2"/>
      <c r="C200" s="2"/>
      <c r="D200" s="26"/>
      <c r="E200" s="27"/>
      <c r="F200" s="2"/>
      <c r="G200" s="1"/>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5"/>
      <c r="B201" s="2"/>
      <c r="C201" s="2"/>
      <c r="D201" s="26"/>
      <c r="E201" s="27"/>
      <c r="F201" s="2"/>
      <c r="G201" s="1"/>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5"/>
      <c r="B202" s="2"/>
      <c r="C202" s="2"/>
      <c r="D202" s="26"/>
      <c r="E202" s="27"/>
      <c r="F202" s="2"/>
      <c r="G202" s="1"/>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5"/>
      <c r="B203" s="2"/>
      <c r="C203" s="2"/>
      <c r="D203" s="26"/>
      <c r="E203" s="27"/>
      <c r="F203" s="2"/>
      <c r="G203" s="1"/>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5"/>
      <c r="B204" s="2"/>
      <c r="C204" s="2"/>
      <c r="D204" s="26"/>
      <c r="E204" s="27"/>
      <c r="F204" s="2"/>
      <c r="G204" s="1"/>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5"/>
      <c r="B205" s="2"/>
      <c r="C205" s="2"/>
      <c r="D205" s="26"/>
      <c r="E205" s="27"/>
      <c r="F205" s="2"/>
      <c r="G205" s="1"/>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5"/>
      <c r="B206" s="2"/>
      <c r="C206" s="2"/>
      <c r="D206" s="26"/>
      <c r="E206" s="27"/>
      <c r="F206" s="2"/>
      <c r="G206" s="1"/>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5"/>
      <c r="B207" s="2"/>
      <c r="C207" s="2"/>
      <c r="D207" s="26"/>
      <c r="E207" s="27"/>
      <c r="F207" s="2"/>
      <c r="G207" s="1"/>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5"/>
      <c r="B208" s="2"/>
      <c r="C208" s="2"/>
      <c r="D208" s="26"/>
      <c r="E208" s="27"/>
      <c r="F208" s="2"/>
      <c r="G208" s="1"/>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5"/>
      <c r="B209" s="2"/>
      <c r="C209" s="2"/>
      <c r="D209" s="26"/>
      <c r="E209" s="27"/>
      <c r="F209" s="2"/>
      <c r="G209" s="1"/>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5"/>
      <c r="B210" s="2"/>
      <c r="C210" s="2"/>
      <c r="D210" s="26"/>
      <c r="E210" s="27"/>
      <c r="F210" s="2"/>
      <c r="G210" s="1"/>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5"/>
      <c r="B211" s="2"/>
      <c r="C211" s="2"/>
      <c r="D211" s="26"/>
      <c r="E211" s="27"/>
      <c r="F211" s="2"/>
      <c r="G211" s="1"/>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5"/>
      <c r="B212" s="2"/>
      <c r="C212" s="2"/>
      <c r="D212" s="26"/>
      <c r="E212" s="27"/>
      <c r="F212" s="2"/>
      <c r="G212" s="1"/>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5"/>
      <c r="B213" s="2"/>
      <c r="C213" s="2"/>
      <c r="D213" s="26"/>
      <c r="E213" s="27"/>
      <c r="F213" s="2"/>
      <c r="G213" s="1"/>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5"/>
      <c r="B214" s="2"/>
      <c r="C214" s="2"/>
      <c r="D214" s="26"/>
      <c r="E214" s="27"/>
      <c r="F214" s="2"/>
      <c r="G214" s="1"/>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5"/>
      <c r="B215" s="2"/>
      <c r="C215" s="2"/>
      <c r="D215" s="26"/>
      <c r="E215" s="27"/>
      <c r="F215" s="2"/>
      <c r="G215" s="1"/>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5"/>
      <c r="B216" s="2"/>
      <c r="C216" s="2"/>
      <c r="D216" s="26"/>
      <c r="E216" s="27"/>
      <c r="F216" s="2"/>
      <c r="G216" s="1"/>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5"/>
      <c r="B217" s="2"/>
      <c r="C217" s="2"/>
      <c r="D217" s="26"/>
      <c r="E217" s="27"/>
      <c r="F217" s="2"/>
      <c r="G217" s="1"/>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5"/>
      <c r="B218" s="2"/>
      <c r="C218" s="2"/>
      <c r="D218" s="26"/>
      <c r="E218" s="27"/>
      <c r="F218" s="2"/>
      <c r="G218" s="1"/>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5"/>
      <c r="B219" s="2"/>
      <c r="C219" s="2"/>
      <c r="D219" s="26"/>
      <c r="E219" s="27"/>
      <c r="F219" s="2"/>
      <c r="G219" s="1"/>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5"/>
      <c r="B220" s="2"/>
      <c r="C220" s="2"/>
      <c r="D220" s="26"/>
      <c r="E220" s="27"/>
      <c r="F220" s="2"/>
      <c r="G220" s="1"/>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5"/>
      <c r="B221" s="2"/>
      <c r="C221" s="2"/>
      <c r="D221" s="26"/>
      <c r="E221" s="27"/>
      <c r="F221" s="2"/>
      <c r="G221" s="1"/>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5"/>
      <c r="B222" s="2"/>
      <c r="C222" s="2"/>
      <c r="D222" s="26"/>
      <c r="E222" s="27"/>
      <c r="F222" s="2"/>
      <c r="G222" s="1"/>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5"/>
      <c r="B223" s="2"/>
      <c r="C223" s="2"/>
      <c r="D223" s="26"/>
      <c r="E223" s="27"/>
      <c r="F223" s="2"/>
      <c r="G223" s="1"/>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5"/>
      <c r="B224" s="2"/>
      <c r="C224" s="2"/>
      <c r="D224" s="26"/>
      <c r="E224" s="27"/>
      <c r="F224" s="2"/>
      <c r="G224" s="1"/>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5"/>
      <c r="B225" s="2"/>
      <c r="C225" s="2"/>
      <c r="D225" s="26"/>
      <c r="E225" s="27"/>
      <c r="F225" s="2"/>
      <c r="G225" s="1"/>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5"/>
      <c r="B226" s="2"/>
      <c r="C226" s="2"/>
      <c r="D226" s="26"/>
      <c r="E226" s="27"/>
      <c r="F226" s="2"/>
      <c r="G226" s="1"/>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5"/>
      <c r="B227" s="2"/>
      <c r="C227" s="2"/>
      <c r="D227" s="26"/>
      <c r="E227" s="27"/>
      <c r="F227" s="2"/>
      <c r="G227" s="1"/>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5"/>
      <c r="B228" s="2"/>
      <c r="C228" s="2"/>
      <c r="D228" s="26"/>
      <c r="E228" s="27"/>
      <c r="F228" s="2"/>
      <c r="G228" s="1"/>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5"/>
      <c r="B229" s="2"/>
      <c r="C229" s="2"/>
      <c r="D229" s="26"/>
      <c r="E229" s="27"/>
      <c r="F229" s="2"/>
      <c r="G229" s="1"/>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5"/>
      <c r="B230" s="2"/>
      <c r="C230" s="2"/>
      <c r="D230" s="26"/>
      <c r="E230" s="27"/>
      <c r="F230" s="2"/>
      <c r="G230" s="1"/>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5"/>
      <c r="B231" s="2"/>
      <c r="C231" s="2"/>
      <c r="D231" s="26"/>
      <c r="E231" s="27"/>
      <c r="F231" s="2"/>
      <c r="G231" s="1"/>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5"/>
      <c r="B232" s="2"/>
      <c r="C232" s="2"/>
      <c r="D232" s="26"/>
      <c r="E232" s="27"/>
      <c r="F232" s="2"/>
      <c r="G232" s="1"/>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5"/>
      <c r="B233" s="2"/>
      <c r="C233" s="2"/>
      <c r="D233" s="26"/>
      <c r="E233" s="27"/>
      <c r="F233" s="2"/>
      <c r="G233" s="1"/>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5"/>
      <c r="B234" s="2"/>
      <c r="C234" s="2"/>
      <c r="D234" s="26"/>
      <c r="E234" s="27"/>
      <c r="F234" s="2"/>
      <c r="G234" s="1"/>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5"/>
      <c r="B235" s="2"/>
      <c r="C235" s="2"/>
      <c r="D235" s="26"/>
      <c r="E235" s="27"/>
      <c r="F235" s="2"/>
      <c r="G235" s="1"/>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5"/>
      <c r="B236" s="2"/>
      <c r="C236" s="2"/>
      <c r="D236" s="26"/>
      <c r="E236" s="27"/>
      <c r="F236" s="2"/>
      <c r="G236" s="1"/>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5"/>
      <c r="B237" s="2"/>
      <c r="C237" s="2"/>
      <c r="D237" s="26"/>
      <c r="E237" s="27"/>
      <c r="F237" s="2"/>
      <c r="G237" s="1"/>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5"/>
      <c r="B238" s="2"/>
      <c r="C238" s="2"/>
      <c r="D238" s="26"/>
      <c r="E238" s="27"/>
      <c r="F238" s="2"/>
      <c r="G238" s="1"/>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5"/>
      <c r="B239" s="2"/>
      <c r="C239" s="2"/>
      <c r="D239" s="26"/>
      <c r="E239" s="27"/>
      <c r="F239" s="2"/>
      <c r="G239" s="1"/>
      <c r="H239" s="2"/>
      <c r="I239" s="2"/>
      <c r="J239" s="2"/>
      <c r="K239" s="2"/>
      <c r="L239" s="2"/>
      <c r="M239" s="2"/>
      <c r="N239" s="2"/>
      <c r="O239" s="2"/>
      <c r="P239" s="2"/>
      <c r="Q239" s="2"/>
      <c r="R239" s="2"/>
      <c r="S239" s="2"/>
      <c r="T239" s="2"/>
      <c r="U239" s="2"/>
      <c r="V239" s="2"/>
      <c r="W239" s="2"/>
      <c r="X239" s="2"/>
      <c r="Y239" s="2"/>
      <c r="Z239" s="2"/>
    </row>
    <row r="240" spans="1:26" ht="13.5" customHeight="1" x14ac:dyDescent="0.25">
      <c r="A240" s="25"/>
      <c r="B240" s="2"/>
      <c r="C240" s="2"/>
      <c r="D240" s="26"/>
      <c r="E240" s="27"/>
      <c r="F240" s="2"/>
      <c r="G240" s="1"/>
      <c r="H240" s="2"/>
      <c r="I240" s="2"/>
      <c r="J240" s="2"/>
      <c r="K240" s="2"/>
      <c r="L240" s="2"/>
      <c r="M240" s="2"/>
      <c r="N240" s="2"/>
      <c r="O240" s="2"/>
      <c r="P240" s="2"/>
      <c r="Q240" s="2"/>
      <c r="R240" s="2"/>
      <c r="S240" s="2"/>
      <c r="T240" s="2"/>
      <c r="U240" s="2"/>
      <c r="V240" s="2"/>
      <c r="W240" s="2"/>
      <c r="X240" s="2"/>
      <c r="Y240" s="2"/>
      <c r="Z240" s="2"/>
    </row>
    <row r="241" spans="1:26" ht="13.5" customHeight="1" x14ac:dyDescent="0.25">
      <c r="A241" s="25"/>
      <c r="B241" s="2"/>
      <c r="C241" s="2"/>
      <c r="D241" s="26"/>
      <c r="E241" s="27"/>
      <c r="F241" s="2"/>
      <c r="G241" s="1"/>
      <c r="H241" s="2"/>
      <c r="I241" s="2"/>
      <c r="J241" s="2"/>
      <c r="K241" s="2"/>
      <c r="L241" s="2"/>
      <c r="M241" s="2"/>
      <c r="N241" s="2"/>
      <c r="O241" s="2"/>
      <c r="P241" s="2"/>
      <c r="Q241" s="2"/>
      <c r="R241" s="2"/>
      <c r="S241" s="2"/>
      <c r="T241" s="2"/>
      <c r="U241" s="2"/>
      <c r="V241" s="2"/>
      <c r="W241" s="2"/>
      <c r="X241" s="2"/>
      <c r="Y241" s="2"/>
      <c r="Z241" s="2"/>
    </row>
    <row r="242" spans="1:26" ht="13.5" customHeight="1" x14ac:dyDescent="0.25">
      <c r="A242" s="25"/>
      <c r="B242" s="2"/>
      <c r="C242" s="2"/>
      <c r="D242" s="26"/>
      <c r="E242" s="27"/>
      <c r="F242" s="2"/>
      <c r="G242" s="1"/>
      <c r="H242" s="2"/>
      <c r="I242" s="2"/>
      <c r="J242" s="2"/>
      <c r="K242" s="2"/>
      <c r="L242" s="2"/>
      <c r="M242" s="2"/>
      <c r="N242" s="2"/>
      <c r="O242" s="2"/>
      <c r="P242" s="2"/>
      <c r="Q242" s="2"/>
      <c r="R242" s="2"/>
      <c r="S242" s="2"/>
      <c r="T242" s="2"/>
      <c r="U242" s="2"/>
      <c r="V242" s="2"/>
      <c r="W242" s="2"/>
      <c r="X242" s="2"/>
      <c r="Y242" s="2"/>
      <c r="Z242" s="2"/>
    </row>
    <row r="243" spans="1:26" ht="13.5" customHeight="1" x14ac:dyDescent="0.25">
      <c r="A243" s="25"/>
      <c r="B243" s="2"/>
      <c r="C243" s="2"/>
      <c r="D243" s="26"/>
      <c r="E243" s="27"/>
      <c r="F243" s="2"/>
      <c r="G243" s="1"/>
      <c r="H243" s="2"/>
      <c r="I243" s="2"/>
      <c r="J243" s="2"/>
      <c r="K243" s="2"/>
      <c r="L243" s="2"/>
      <c r="M243" s="2"/>
      <c r="N243" s="2"/>
      <c r="O243" s="2"/>
      <c r="P243" s="2"/>
      <c r="Q243" s="2"/>
      <c r="R243" s="2"/>
      <c r="S243" s="2"/>
      <c r="T243" s="2"/>
      <c r="U243" s="2"/>
      <c r="V243" s="2"/>
      <c r="W243" s="2"/>
      <c r="X243" s="2"/>
      <c r="Y243" s="2"/>
      <c r="Z243" s="2"/>
    </row>
    <row r="244" spans="1:26" ht="13.5" customHeight="1" x14ac:dyDescent="0.25">
      <c r="A244" s="25"/>
      <c r="B244" s="2"/>
      <c r="C244" s="2"/>
      <c r="D244" s="26"/>
      <c r="E244" s="27"/>
      <c r="F244" s="2"/>
      <c r="G244" s="1"/>
      <c r="H244" s="2"/>
      <c r="I244" s="2"/>
      <c r="J244" s="2"/>
      <c r="K244" s="2"/>
      <c r="L244" s="2"/>
      <c r="M244" s="2"/>
      <c r="N244" s="2"/>
      <c r="O244" s="2"/>
      <c r="P244" s="2"/>
      <c r="Q244" s="2"/>
      <c r="R244" s="2"/>
      <c r="S244" s="2"/>
      <c r="T244" s="2"/>
      <c r="U244" s="2"/>
      <c r="V244" s="2"/>
      <c r="W244" s="2"/>
      <c r="X244" s="2"/>
      <c r="Y244" s="2"/>
      <c r="Z244" s="2"/>
    </row>
    <row r="245" spans="1:26" ht="13.5" customHeight="1" x14ac:dyDescent="0.25">
      <c r="A245" s="25"/>
      <c r="B245" s="2"/>
      <c r="C245" s="2"/>
      <c r="D245" s="26"/>
      <c r="E245" s="27"/>
      <c r="F245" s="2"/>
      <c r="G245" s="1"/>
      <c r="H245" s="2"/>
      <c r="I245" s="2"/>
      <c r="J245" s="2"/>
      <c r="K245" s="2"/>
      <c r="L245" s="2"/>
      <c r="M245" s="2"/>
      <c r="N245" s="2"/>
      <c r="O245" s="2"/>
      <c r="P245" s="2"/>
      <c r="Q245" s="2"/>
      <c r="R245" s="2"/>
      <c r="S245" s="2"/>
      <c r="T245" s="2"/>
      <c r="U245" s="2"/>
      <c r="V245" s="2"/>
      <c r="W245" s="2"/>
      <c r="X245" s="2"/>
      <c r="Y245" s="2"/>
      <c r="Z245" s="2"/>
    </row>
    <row r="246" spans="1:26" ht="13.5" customHeight="1" x14ac:dyDescent="0.25">
      <c r="A246" s="25"/>
      <c r="B246" s="2"/>
      <c r="C246" s="2"/>
      <c r="D246" s="26"/>
      <c r="E246" s="27"/>
      <c r="F246" s="2"/>
      <c r="G246" s="1"/>
      <c r="H246" s="2"/>
      <c r="I246" s="2"/>
      <c r="J246" s="2"/>
      <c r="K246" s="2"/>
      <c r="L246" s="2"/>
      <c r="M246" s="2"/>
      <c r="N246" s="2"/>
      <c r="O246" s="2"/>
      <c r="P246" s="2"/>
      <c r="Q246" s="2"/>
      <c r="R246" s="2"/>
      <c r="S246" s="2"/>
      <c r="T246" s="2"/>
      <c r="U246" s="2"/>
      <c r="V246" s="2"/>
      <c r="W246" s="2"/>
      <c r="X246" s="2"/>
      <c r="Y246" s="2"/>
      <c r="Z246" s="2"/>
    </row>
    <row r="247" spans="1:26" ht="13.5" customHeight="1" x14ac:dyDescent="0.25">
      <c r="A247" s="25"/>
      <c r="B247" s="2"/>
      <c r="C247" s="2"/>
      <c r="D247" s="26"/>
      <c r="E247" s="27"/>
      <c r="F247" s="2"/>
      <c r="G247" s="1"/>
      <c r="H247" s="2"/>
      <c r="I247" s="2"/>
      <c r="J247" s="2"/>
      <c r="K247" s="2"/>
      <c r="L247" s="2"/>
      <c r="M247" s="2"/>
      <c r="N247" s="2"/>
      <c r="O247" s="2"/>
      <c r="P247" s="2"/>
      <c r="Q247" s="2"/>
      <c r="R247" s="2"/>
      <c r="S247" s="2"/>
      <c r="T247" s="2"/>
      <c r="U247" s="2"/>
      <c r="V247" s="2"/>
      <c r="W247" s="2"/>
      <c r="X247" s="2"/>
      <c r="Y247" s="2"/>
      <c r="Z247" s="2"/>
    </row>
    <row r="248" spans="1:26" ht="13.5" customHeight="1" x14ac:dyDescent="0.25">
      <c r="A248" s="25"/>
      <c r="B248" s="2"/>
      <c r="C248" s="2"/>
      <c r="D248" s="26"/>
      <c r="E248" s="27"/>
      <c r="F248" s="2"/>
      <c r="G248" s="1"/>
      <c r="H248" s="2"/>
      <c r="I248" s="2"/>
      <c r="J248" s="2"/>
      <c r="K248" s="2"/>
      <c r="L248" s="2"/>
      <c r="M248" s="2"/>
      <c r="N248" s="2"/>
      <c r="O248" s="2"/>
      <c r="P248" s="2"/>
      <c r="Q248" s="2"/>
      <c r="R248" s="2"/>
      <c r="S248" s="2"/>
      <c r="T248" s="2"/>
      <c r="U248" s="2"/>
      <c r="V248" s="2"/>
      <c r="W248" s="2"/>
      <c r="X248" s="2"/>
      <c r="Y248" s="2"/>
      <c r="Z248" s="2"/>
    </row>
    <row r="249" spans="1:26" ht="13.5" customHeight="1" x14ac:dyDescent="0.25">
      <c r="A249" s="25"/>
      <c r="B249" s="2"/>
      <c r="C249" s="2"/>
      <c r="D249" s="26"/>
      <c r="E249" s="27"/>
      <c r="F249" s="2"/>
      <c r="G249" s="1"/>
      <c r="H249" s="2"/>
      <c r="I249" s="2"/>
      <c r="J249" s="2"/>
      <c r="K249" s="2"/>
      <c r="L249" s="2"/>
      <c r="M249" s="2"/>
      <c r="N249" s="2"/>
      <c r="O249" s="2"/>
      <c r="P249" s="2"/>
      <c r="Q249" s="2"/>
      <c r="R249" s="2"/>
      <c r="S249" s="2"/>
      <c r="T249" s="2"/>
      <c r="U249" s="2"/>
      <c r="V249" s="2"/>
      <c r="W249" s="2"/>
      <c r="X249" s="2"/>
      <c r="Y249" s="2"/>
      <c r="Z249" s="2"/>
    </row>
    <row r="250" spans="1:26" ht="13.5" customHeight="1" x14ac:dyDescent="0.25">
      <c r="A250" s="25"/>
      <c r="B250" s="2"/>
      <c r="C250" s="2"/>
      <c r="D250" s="26"/>
      <c r="E250" s="27"/>
      <c r="F250" s="2"/>
      <c r="G250" s="1"/>
      <c r="H250" s="2"/>
      <c r="I250" s="2"/>
      <c r="J250" s="2"/>
      <c r="K250" s="2"/>
      <c r="L250" s="2"/>
      <c r="M250" s="2"/>
      <c r="N250" s="2"/>
      <c r="O250" s="2"/>
      <c r="P250" s="2"/>
      <c r="Q250" s="2"/>
      <c r="R250" s="2"/>
      <c r="S250" s="2"/>
      <c r="T250" s="2"/>
      <c r="U250" s="2"/>
      <c r="V250" s="2"/>
      <c r="W250" s="2"/>
      <c r="X250" s="2"/>
      <c r="Y250" s="2"/>
      <c r="Z250" s="2"/>
    </row>
    <row r="251" spans="1:26" ht="13.5" customHeight="1" x14ac:dyDescent="0.25">
      <c r="A251" s="25"/>
      <c r="B251" s="2"/>
      <c r="C251" s="2"/>
      <c r="D251" s="26"/>
      <c r="E251" s="27"/>
      <c r="F251" s="2"/>
      <c r="G251" s="1"/>
      <c r="H251" s="2"/>
      <c r="I251" s="2"/>
      <c r="J251" s="2"/>
      <c r="K251" s="2"/>
      <c r="L251" s="2"/>
      <c r="M251" s="2"/>
      <c r="N251" s="2"/>
      <c r="O251" s="2"/>
      <c r="P251" s="2"/>
      <c r="Q251" s="2"/>
      <c r="R251" s="2"/>
      <c r="S251" s="2"/>
      <c r="T251" s="2"/>
      <c r="U251" s="2"/>
      <c r="V251" s="2"/>
      <c r="W251" s="2"/>
      <c r="X251" s="2"/>
      <c r="Y251" s="2"/>
      <c r="Z251" s="2"/>
    </row>
    <row r="252" spans="1:26" ht="13.5" customHeight="1" x14ac:dyDescent="0.25">
      <c r="A252" s="25"/>
      <c r="B252" s="2"/>
      <c r="C252" s="2"/>
      <c r="D252" s="26"/>
      <c r="E252" s="27"/>
      <c r="F252" s="2"/>
      <c r="G252" s="1"/>
      <c r="H252" s="2"/>
      <c r="I252" s="2"/>
      <c r="J252" s="2"/>
      <c r="K252" s="2"/>
      <c r="L252" s="2"/>
      <c r="M252" s="2"/>
      <c r="N252" s="2"/>
      <c r="O252" s="2"/>
      <c r="P252" s="2"/>
      <c r="Q252" s="2"/>
      <c r="R252" s="2"/>
      <c r="S252" s="2"/>
      <c r="T252" s="2"/>
      <c r="U252" s="2"/>
      <c r="V252" s="2"/>
      <c r="W252" s="2"/>
      <c r="X252" s="2"/>
      <c r="Y252" s="2"/>
      <c r="Z252" s="2"/>
    </row>
    <row r="253" spans="1:26" ht="13.5" customHeight="1" x14ac:dyDescent="0.25">
      <c r="A253" s="25"/>
      <c r="B253" s="2"/>
      <c r="C253" s="2"/>
      <c r="D253" s="26"/>
      <c r="E253" s="27"/>
      <c r="F253" s="2"/>
      <c r="G253" s="1"/>
      <c r="H253" s="2"/>
      <c r="I253" s="2"/>
      <c r="J253" s="2"/>
      <c r="K253" s="2"/>
      <c r="L253" s="2"/>
      <c r="M253" s="2"/>
      <c r="N253" s="2"/>
      <c r="O253" s="2"/>
      <c r="P253" s="2"/>
      <c r="Q253" s="2"/>
      <c r="R253" s="2"/>
      <c r="S253" s="2"/>
      <c r="T253" s="2"/>
      <c r="U253" s="2"/>
      <c r="V253" s="2"/>
      <c r="W253" s="2"/>
      <c r="X253" s="2"/>
      <c r="Y253" s="2"/>
      <c r="Z253" s="2"/>
    </row>
    <row r="254" spans="1:26" ht="13.5" customHeight="1" x14ac:dyDescent="0.25">
      <c r="A254" s="25"/>
      <c r="B254" s="2"/>
      <c r="C254" s="2"/>
      <c r="D254" s="26"/>
      <c r="E254" s="27"/>
      <c r="F254" s="2"/>
      <c r="G254" s="1"/>
      <c r="H254" s="2"/>
      <c r="I254" s="2"/>
      <c r="J254" s="2"/>
      <c r="K254" s="2"/>
      <c r="L254" s="2"/>
      <c r="M254" s="2"/>
      <c r="N254" s="2"/>
      <c r="O254" s="2"/>
      <c r="P254" s="2"/>
      <c r="Q254" s="2"/>
      <c r="R254" s="2"/>
      <c r="S254" s="2"/>
      <c r="T254" s="2"/>
      <c r="U254" s="2"/>
      <c r="V254" s="2"/>
      <c r="W254" s="2"/>
      <c r="X254" s="2"/>
      <c r="Y254" s="2"/>
      <c r="Z254" s="2"/>
    </row>
    <row r="255" spans="1:26" ht="13.5" customHeight="1" x14ac:dyDescent="0.25">
      <c r="A255" s="25"/>
      <c r="B255" s="2"/>
      <c r="C255" s="2"/>
      <c r="D255" s="26"/>
      <c r="E255" s="27"/>
      <c r="F255" s="2"/>
      <c r="G255" s="1"/>
      <c r="H255" s="2"/>
      <c r="I255" s="2"/>
      <c r="J255" s="2"/>
      <c r="K255" s="2"/>
      <c r="L255" s="2"/>
      <c r="M255" s="2"/>
      <c r="N255" s="2"/>
      <c r="O255" s="2"/>
      <c r="P255" s="2"/>
      <c r="Q255" s="2"/>
      <c r="R255" s="2"/>
      <c r="S255" s="2"/>
      <c r="T255" s="2"/>
      <c r="U255" s="2"/>
      <c r="V255" s="2"/>
      <c r="W255" s="2"/>
      <c r="X255" s="2"/>
      <c r="Y255" s="2"/>
      <c r="Z255" s="2"/>
    </row>
    <row r="256" spans="1:26" ht="13.5" customHeight="1" x14ac:dyDescent="0.25">
      <c r="A256" s="25"/>
      <c r="B256" s="2"/>
      <c r="C256" s="2"/>
      <c r="D256" s="26"/>
      <c r="E256" s="27"/>
      <c r="F256" s="2"/>
      <c r="G256" s="1"/>
      <c r="H256" s="2"/>
      <c r="I256" s="2"/>
      <c r="J256" s="2"/>
      <c r="K256" s="2"/>
      <c r="L256" s="2"/>
      <c r="M256" s="2"/>
      <c r="N256" s="2"/>
      <c r="O256" s="2"/>
      <c r="P256" s="2"/>
      <c r="Q256" s="2"/>
      <c r="R256" s="2"/>
      <c r="S256" s="2"/>
      <c r="T256" s="2"/>
      <c r="U256" s="2"/>
      <c r="V256" s="2"/>
      <c r="W256" s="2"/>
      <c r="X256" s="2"/>
      <c r="Y256" s="2"/>
      <c r="Z256" s="2"/>
    </row>
    <row r="257" spans="1:26" ht="13.5" customHeight="1" x14ac:dyDescent="0.25">
      <c r="A257" s="25"/>
      <c r="B257" s="2"/>
      <c r="C257" s="2"/>
      <c r="D257" s="26"/>
      <c r="E257" s="27"/>
      <c r="F257" s="2"/>
      <c r="G257" s="1"/>
      <c r="H257" s="2"/>
      <c r="I257" s="2"/>
      <c r="J257" s="2"/>
      <c r="K257" s="2"/>
      <c r="L257" s="2"/>
      <c r="M257" s="2"/>
      <c r="N257" s="2"/>
      <c r="O257" s="2"/>
      <c r="P257" s="2"/>
      <c r="Q257" s="2"/>
      <c r="R257" s="2"/>
      <c r="S257" s="2"/>
      <c r="T257" s="2"/>
      <c r="U257" s="2"/>
      <c r="V257" s="2"/>
      <c r="W257" s="2"/>
      <c r="X257" s="2"/>
      <c r="Y257" s="2"/>
      <c r="Z257" s="2"/>
    </row>
    <row r="258" spans="1:26" ht="13.5" customHeight="1" x14ac:dyDescent="0.25">
      <c r="A258" s="25"/>
      <c r="B258" s="2"/>
      <c r="C258" s="2"/>
      <c r="D258" s="26"/>
      <c r="E258" s="27"/>
      <c r="F258" s="2"/>
      <c r="G258" s="1"/>
      <c r="H258" s="2"/>
      <c r="I258" s="2"/>
      <c r="J258" s="2"/>
      <c r="K258" s="2"/>
      <c r="L258" s="2"/>
      <c r="M258" s="2"/>
      <c r="N258" s="2"/>
      <c r="O258" s="2"/>
      <c r="P258" s="2"/>
      <c r="Q258" s="2"/>
      <c r="R258" s="2"/>
      <c r="S258" s="2"/>
      <c r="T258" s="2"/>
      <c r="U258" s="2"/>
      <c r="V258" s="2"/>
      <c r="W258" s="2"/>
      <c r="X258" s="2"/>
      <c r="Y258" s="2"/>
      <c r="Z258" s="2"/>
    </row>
    <row r="259" spans="1:26" ht="13.5" customHeight="1" x14ac:dyDescent="0.25">
      <c r="A259" s="25"/>
      <c r="B259" s="2"/>
      <c r="C259" s="2"/>
      <c r="D259" s="26"/>
      <c r="E259" s="27"/>
      <c r="F259" s="2"/>
      <c r="G259" s="1"/>
      <c r="H259" s="2"/>
      <c r="I259" s="2"/>
      <c r="J259" s="2"/>
      <c r="K259" s="2"/>
      <c r="L259" s="2"/>
      <c r="M259" s="2"/>
      <c r="N259" s="2"/>
      <c r="O259" s="2"/>
      <c r="P259" s="2"/>
      <c r="Q259" s="2"/>
      <c r="R259" s="2"/>
      <c r="S259" s="2"/>
      <c r="T259" s="2"/>
      <c r="U259" s="2"/>
      <c r="V259" s="2"/>
      <c r="W259" s="2"/>
      <c r="X259" s="2"/>
      <c r="Y259" s="2"/>
      <c r="Z259" s="2"/>
    </row>
    <row r="260" spans="1:26" ht="13.5" customHeight="1" x14ac:dyDescent="0.25">
      <c r="A260" s="25"/>
      <c r="B260" s="2"/>
      <c r="C260" s="2"/>
      <c r="D260" s="26"/>
      <c r="E260" s="27"/>
      <c r="F260" s="2"/>
      <c r="G260" s="1"/>
      <c r="H260" s="2"/>
      <c r="I260" s="2"/>
      <c r="J260" s="2"/>
      <c r="K260" s="2"/>
      <c r="L260" s="2"/>
      <c r="M260" s="2"/>
      <c r="N260" s="2"/>
      <c r="O260" s="2"/>
      <c r="P260" s="2"/>
      <c r="Q260" s="2"/>
      <c r="R260" s="2"/>
      <c r="S260" s="2"/>
      <c r="T260" s="2"/>
      <c r="U260" s="2"/>
      <c r="V260" s="2"/>
      <c r="W260" s="2"/>
      <c r="X260" s="2"/>
      <c r="Y260" s="2"/>
      <c r="Z260" s="2"/>
    </row>
    <row r="261" spans="1:26" ht="13.5" customHeight="1" x14ac:dyDescent="0.25">
      <c r="A261" s="25"/>
      <c r="B261" s="2"/>
      <c r="C261" s="2"/>
      <c r="D261" s="26"/>
      <c r="E261" s="27"/>
      <c r="F261" s="2"/>
      <c r="G261" s="1"/>
      <c r="H261" s="2"/>
      <c r="I261" s="2"/>
      <c r="J261" s="2"/>
      <c r="K261" s="2"/>
      <c r="L261" s="2"/>
      <c r="M261" s="2"/>
      <c r="N261" s="2"/>
      <c r="O261" s="2"/>
      <c r="P261" s="2"/>
      <c r="Q261" s="2"/>
      <c r="R261" s="2"/>
      <c r="S261" s="2"/>
      <c r="T261" s="2"/>
      <c r="U261" s="2"/>
      <c r="V261" s="2"/>
      <c r="W261" s="2"/>
      <c r="X261" s="2"/>
      <c r="Y261" s="2"/>
      <c r="Z261" s="2"/>
    </row>
    <row r="262" spans="1:26" ht="13.5" customHeight="1" x14ac:dyDescent="0.25">
      <c r="A262" s="25"/>
      <c r="B262" s="2"/>
      <c r="C262" s="2"/>
      <c r="D262" s="26"/>
      <c r="E262" s="27"/>
      <c r="F262" s="2"/>
      <c r="G262" s="1"/>
      <c r="H262" s="2"/>
      <c r="I262" s="2"/>
      <c r="J262" s="2"/>
      <c r="K262" s="2"/>
      <c r="L262" s="2"/>
      <c r="M262" s="2"/>
      <c r="N262" s="2"/>
      <c r="O262" s="2"/>
      <c r="P262" s="2"/>
      <c r="Q262" s="2"/>
      <c r="R262" s="2"/>
      <c r="S262" s="2"/>
      <c r="T262" s="2"/>
      <c r="U262" s="2"/>
      <c r="V262" s="2"/>
      <c r="W262" s="2"/>
      <c r="X262" s="2"/>
      <c r="Y262" s="2"/>
      <c r="Z262" s="2"/>
    </row>
    <row r="263" spans="1:26" ht="13.5" customHeight="1" x14ac:dyDescent="0.25">
      <c r="A263" s="25"/>
      <c r="B263" s="2"/>
      <c r="C263" s="2"/>
      <c r="D263" s="26"/>
      <c r="E263" s="27"/>
      <c r="F263" s="2"/>
      <c r="G263" s="1"/>
      <c r="H263" s="2"/>
      <c r="I263" s="2"/>
      <c r="J263" s="2"/>
      <c r="K263" s="2"/>
      <c r="L263" s="2"/>
      <c r="M263" s="2"/>
      <c r="N263" s="2"/>
      <c r="O263" s="2"/>
      <c r="P263" s="2"/>
      <c r="Q263" s="2"/>
      <c r="R263" s="2"/>
      <c r="S263" s="2"/>
      <c r="T263" s="2"/>
      <c r="U263" s="2"/>
      <c r="V263" s="2"/>
      <c r="W263" s="2"/>
      <c r="X263" s="2"/>
      <c r="Y263" s="2"/>
      <c r="Z263" s="2"/>
    </row>
    <row r="264" spans="1:26" ht="13.5" customHeight="1" x14ac:dyDescent="0.25">
      <c r="A264" s="25"/>
      <c r="B264" s="2"/>
      <c r="C264" s="2"/>
      <c r="D264" s="26"/>
      <c r="E264" s="27"/>
      <c r="F264" s="2"/>
      <c r="G264" s="1"/>
      <c r="H264" s="2"/>
      <c r="I264" s="2"/>
      <c r="J264" s="2"/>
      <c r="K264" s="2"/>
      <c r="L264" s="2"/>
      <c r="M264" s="2"/>
      <c r="N264" s="2"/>
      <c r="O264" s="2"/>
      <c r="P264" s="2"/>
      <c r="Q264" s="2"/>
      <c r="R264" s="2"/>
      <c r="S264" s="2"/>
      <c r="T264" s="2"/>
      <c r="U264" s="2"/>
      <c r="V264" s="2"/>
      <c r="W264" s="2"/>
      <c r="X264" s="2"/>
      <c r="Y264" s="2"/>
      <c r="Z264" s="2"/>
    </row>
    <row r="265" spans="1:26" ht="13.5" customHeight="1" x14ac:dyDescent="0.25">
      <c r="A265" s="25"/>
      <c r="B265" s="2"/>
      <c r="C265" s="2"/>
      <c r="D265" s="26"/>
      <c r="E265" s="27"/>
      <c r="F265" s="2"/>
      <c r="G265" s="1"/>
      <c r="H265" s="2"/>
      <c r="I265" s="2"/>
      <c r="J265" s="2"/>
      <c r="K265" s="2"/>
      <c r="L265" s="2"/>
      <c r="M265" s="2"/>
      <c r="N265" s="2"/>
      <c r="O265" s="2"/>
      <c r="P265" s="2"/>
      <c r="Q265" s="2"/>
      <c r="R265" s="2"/>
      <c r="S265" s="2"/>
      <c r="T265" s="2"/>
      <c r="U265" s="2"/>
      <c r="V265" s="2"/>
      <c r="W265" s="2"/>
      <c r="X265" s="2"/>
      <c r="Y265" s="2"/>
      <c r="Z265" s="2"/>
    </row>
    <row r="266" spans="1:26" ht="13.5" customHeight="1" x14ac:dyDescent="0.25">
      <c r="A266" s="25"/>
      <c r="B266" s="2"/>
      <c r="C266" s="2"/>
      <c r="D266" s="26"/>
      <c r="E266" s="27"/>
      <c r="F266" s="2"/>
      <c r="G266" s="1"/>
      <c r="H266" s="2"/>
      <c r="I266" s="2"/>
      <c r="J266" s="2"/>
      <c r="K266" s="2"/>
      <c r="L266" s="2"/>
      <c r="M266" s="2"/>
      <c r="N266" s="2"/>
      <c r="O266" s="2"/>
      <c r="P266" s="2"/>
      <c r="Q266" s="2"/>
      <c r="R266" s="2"/>
      <c r="S266" s="2"/>
      <c r="T266" s="2"/>
      <c r="U266" s="2"/>
      <c r="V266" s="2"/>
      <c r="W266" s="2"/>
      <c r="X266" s="2"/>
      <c r="Y266" s="2"/>
      <c r="Z266" s="2"/>
    </row>
    <row r="267" spans="1:26" ht="13.5" customHeight="1" x14ac:dyDescent="0.25">
      <c r="A267" s="25"/>
      <c r="B267" s="2"/>
      <c r="C267" s="2"/>
      <c r="D267" s="26"/>
      <c r="E267" s="27"/>
      <c r="F267" s="2"/>
      <c r="G267" s="1"/>
      <c r="H267" s="2"/>
      <c r="I267" s="2"/>
      <c r="J267" s="2"/>
      <c r="K267" s="2"/>
      <c r="L267" s="2"/>
      <c r="M267" s="2"/>
      <c r="N267" s="2"/>
      <c r="O267" s="2"/>
      <c r="P267" s="2"/>
      <c r="Q267" s="2"/>
      <c r="R267" s="2"/>
      <c r="S267" s="2"/>
      <c r="T267" s="2"/>
      <c r="U267" s="2"/>
      <c r="V267" s="2"/>
      <c r="W267" s="2"/>
      <c r="X267" s="2"/>
      <c r="Y267" s="2"/>
      <c r="Z267" s="2"/>
    </row>
    <row r="268" spans="1:26" ht="13.5" customHeight="1" x14ac:dyDescent="0.25">
      <c r="A268" s="25"/>
      <c r="B268" s="2"/>
      <c r="C268" s="2"/>
      <c r="D268" s="26"/>
      <c r="E268" s="27"/>
      <c r="F268" s="2"/>
      <c r="G268" s="1"/>
      <c r="H268" s="2"/>
      <c r="I268" s="2"/>
      <c r="J268" s="2"/>
      <c r="K268" s="2"/>
      <c r="L268" s="2"/>
      <c r="M268" s="2"/>
      <c r="N268" s="2"/>
      <c r="O268" s="2"/>
      <c r="P268" s="2"/>
      <c r="Q268" s="2"/>
      <c r="R268" s="2"/>
      <c r="S268" s="2"/>
      <c r="T268" s="2"/>
      <c r="U268" s="2"/>
      <c r="V268" s="2"/>
      <c r="W268" s="2"/>
      <c r="X268" s="2"/>
      <c r="Y268" s="2"/>
      <c r="Z268" s="2"/>
    </row>
    <row r="269" spans="1:26" ht="13.5" customHeight="1" x14ac:dyDescent="0.25">
      <c r="A269" s="25"/>
      <c r="B269" s="2"/>
      <c r="C269" s="2"/>
      <c r="D269" s="26"/>
      <c r="E269" s="27"/>
      <c r="F269" s="2"/>
      <c r="G269" s="1"/>
      <c r="H269" s="2"/>
      <c r="I269" s="2"/>
      <c r="J269" s="2"/>
      <c r="K269" s="2"/>
      <c r="L269" s="2"/>
      <c r="M269" s="2"/>
      <c r="N269" s="2"/>
      <c r="O269" s="2"/>
      <c r="P269" s="2"/>
      <c r="Q269" s="2"/>
      <c r="R269" s="2"/>
      <c r="S269" s="2"/>
      <c r="T269" s="2"/>
      <c r="U269" s="2"/>
      <c r="V269" s="2"/>
      <c r="W269" s="2"/>
      <c r="X269" s="2"/>
      <c r="Y269" s="2"/>
      <c r="Z269" s="2"/>
    </row>
    <row r="270" spans="1:26" ht="13.5" customHeight="1" x14ac:dyDescent="0.25">
      <c r="A270" s="25"/>
      <c r="B270" s="2"/>
      <c r="C270" s="2"/>
      <c r="D270" s="26"/>
      <c r="E270" s="27"/>
      <c r="F270" s="2"/>
      <c r="G270" s="1"/>
      <c r="H270" s="2"/>
      <c r="I270" s="2"/>
      <c r="J270" s="2"/>
      <c r="K270" s="2"/>
      <c r="L270" s="2"/>
      <c r="M270" s="2"/>
      <c r="N270" s="2"/>
      <c r="O270" s="2"/>
      <c r="P270" s="2"/>
      <c r="Q270" s="2"/>
      <c r="R270" s="2"/>
      <c r="S270" s="2"/>
      <c r="T270" s="2"/>
      <c r="U270" s="2"/>
      <c r="V270" s="2"/>
      <c r="W270" s="2"/>
      <c r="X270" s="2"/>
      <c r="Y270" s="2"/>
      <c r="Z270" s="2"/>
    </row>
    <row r="271" spans="1:26" ht="13.5" customHeight="1" x14ac:dyDescent="0.25">
      <c r="A271" s="25"/>
      <c r="B271" s="2"/>
      <c r="C271" s="2"/>
      <c r="D271" s="26"/>
      <c r="E271" s="27"/>
      <c r="F271" s="2"/>
      <c r="G271" s="1"/>
      <c r="H271" s="2"/>
      <c r="I271" s="2"/>
      <c r="J271" s="2"/>
      <c r="K271" s="2"/>
      <c r="L271" s="2"/>
      <c r="M271" s="2"/>
      <c r="N271" s="2"/>
      <c r="O271" s="2"/>
      <c r="P271" s="2"/>
      <c r="Q271" s="2"/>
      <c r="R271" s="2"/>
      <c r="S271" s="2"/>
      <c r="T271" s="2"/>
      <c r="U271" s="2"/>
      <c r="V271" s="2"/>
      <c r="W271" s="2"/>
      <c r="X271" s="2"/>
      <c r="Y271" s="2"/>
      <c r="Z271" s="2"/>
    </row>
    <row r="272" spans="1:26" ht="13.5" customHeight="1" x14ac:dyDescent="0.25">
      <c r="A272" s="25"/>
      <c r="B272" s="2"/>
      <c r="C272" s="2"/>
      <c r="D272" s="26"/>
      <c r="E272" s="27"/>
      <c r="F272" s="2"/>
      <c r="G272" s="1"/>
      <c r="H272" s="2"/>
      <c r="I272" s="2"/>
      <c r="J272" s="2"/>
      <c r="K272" s="2"/>
      <c r="L272" s="2"/>
      <c r="M272" s="2"/>
      <c r="N272" s="2"/>
      <c r="O272" s="2"/>
      <c r="P272" s="2"/>
      <c r="Q272" s="2"/>
      <c r="R272" s="2"/>
      <c r="S272" s="2"/>
      <c r="T272" s="2"/>
      <c r="U272" s="2"/>
      <c r="V272" s="2"/>
      <c r="W272" s="2"/>
      <c r="X272" s="2"/>
      <c r="Y272" s="2"/>
      <c r="Z272" s="2"/>
    </row>
    <row r="273" spans="1:26" ht="13.5" customHeight="1" x14ac:dyDescent="0.25">
      <c r="A273" s="25"/>
      <c r="B273" s="2"/>
      <c r="C273" s="2"/>
      <c r="D273" s="26"/>
      <c r="E273" s="27"/>
      <c r="F273" s="2"/>
      <c r="G273" s="1"/>
      <c r="H273" s="2"/>
      <c r="I273" s="2"/>
      <c r="J273" s="2"/>
      <c r="K273" s="2"/>
      <c r="L273" s="2"/>
      <c r="M273" s="2"/>
      <c r="N273" s="2"/>
      <c r="O273" s="2"/>
      <c r="P273" s="2"/>
      <c r="Q273" s="2"/>
      <c r="R273" s="2"/>
      <c r="S273" s="2"/>
      <c r="T273" s="2"/>
      <c r="U273" s="2"/>
      <c r="V273" s="2"/>
      <c r="W273" s="2"/>
      <c r="X273" s="2"/>
      <c r="Y273" s="2"/>
      <c r="Z273" s="2"/>
    </row>
    <row r="274" spans="1:26" ht="13.5" customHeight="1" x14ac:dyDescent="0.25">
      <c r="A274" s="25"/>
      <c r="B274" s="2"/>
      <c r="C274" s="2"/>
      <c r="D274" s="26"/>
      <c r="E274" s="27"/>
      <c r="F274" s="2"/>
      <c r="G274" s="1"/>
      <c r="H274" s="2"/>
      <c r="I274" s="2"/>
      <c r="J274" s="2"/>
      <c r="K274" s="2"/>
      <c r="L274" s="2"/>
      <c r="M274" s="2"/>
      <c r="N274" s="2"/>
      <c r="O274" s="2"/>
      <c r="P274" s="2"/>
      <c r="Q274" s="2"/>
      <c r="R274" s="2"/>
      <c r="S274" s="2"/>
      <c r="T274" s="2"/>
      <c r="U274" s="2"/>
      <c r="V274" s="2"/>
      <c r="W274" s="2"/>
      <c r="X274" s="2"/>
      <c r="Y274" s="2"/>
      <c r="Z274" s="2"/>
    </row>
    <row r="275" spans="1:26" ht="13.5" customHeight="1" x14ac:dyDescent="0.25">
      <c r="A275" s="25"/>
      <c r="B275" s="2"/>
      <c r="C275" s="2"/>
      <c r="D275" s="26"/>
      <c r="E275" s="27"/>
      <c r="F275" s="2"/>
      <c r="G275" s="1"/>
      <c r="H275" s="2"/>
      <c r="I275" s="2"/>
      <c r="J275" s="2"/>
      <c r="K275" s="2"/>
      <c r="L275" s="2"/>
      <c r="M275" s="2"/>
      <c r="N275" s="2"/>
      <c r="O275" s="2"/>
      <c r="P275" s="2"/>
      <c r="Q275" s="2"/>
      <c r="R275" s="2"/>
      <c r="S275" s="2"/>
      <c r="T275" s="2"/>
      <c r="U275" s="2"/>
      <c r="V275" s="2"/>
      <c r="W275" s="2"/>
      <c r="X275" s="2"/>
      <c r="Y275" s="2"/>
      <c r="Z275" s="2"/>
    </row>
    <row r="276" spans="1:26" ht="13.5" customHeight="1" x14ac:dyDescent="0.25">
      <c r="A276" s="25"/>
      <c r="B276" s="2"/>
      <c r="C276" s="2"/>
      <c r="D276" s="26"/>
      <c r="E276" s="27"/>
      <c r="F276" s="2"/>
      <c r="G276" s="1"/>
      <c r="H276" s="2"/>
      <c r="I276" s="2"/>
      <c r="J276" s="2"/>
      <c r="K276" s="2"/>
      <c r="L276" s="2"/>
      <c r="M276" s="2"/>
      <c r="N276" s="2"/>
      <c r="O276" s="2"/>
      <c r="P276" s="2"/>
      <c r="Q276" s="2"/>
      <c r="R276" s="2"/>
      <c r="S276" s="2"/>
      <c r="T276" s="2"/>
      <c r="U276" s="2"/>
      <c r="V276" s="2"/>
      <c r="W276" s="2"/>
      <c r="X276" s="2"/>
      <c r="Y276" s="2"/>
      <c r="Z276" s="2"/>
    </row>
    <row r="277" spans="1:26" ht="13.5" customHeight="1" x14ac:dyDescent="0.25">
      <c r="A277" s="25"/>
      <c r="B277" s="2"/>
      <c r="C277" s="2"/>
      <c r="D277" s="26"/>
      <c r="E277" s="27"/>
      <c r="F277" s="2"/>
      <c r="G277" s="1"/>
      <c r="H277" s="2"/>
      <c r="I277" s="2"/>
      <c r="J277" s="2"/>
      <c r="K277" s="2"/>
      <c r="L277" s="2"/>
      <c r="M277" s="2"/>
      <c r="N277" s="2"/>
      <c r="O277" s="2"/>
      <c r="P277" s="2"/>
      <c r="Q277" s="2"/>
      <c r="R277" s="2"/>
      <c r="S277" s="2"/>
      <c r="T277" s="2"/>
      <c r="U277" s="2"/>
      <c r="V277" s="2"/>
      <c r="W277" s="2"/>
      <c r="X277" s="2"/>
      <c r="Y277" s="2"/>
      <c r="Z277" s="2"/>
    </row>
    <row r="278" spans="1:26" ht="13.5" customHeight="1" x14ac:dyDescent="0.25">
      <c r="A278" s="25"/>
      <c r="B278" s="2"/>
      <c r="C278" s="2"/>
      <c r="D278" s="26"/>
      <c r="E278" s="27"/>
      <c r="F278" s="2"/>
      <c r="G278" s="1"/>
      <c r="H278" s="2"/>
      <c r="I278" s="2"/>
      <c r="J278" s="2"/>
      <c r="K278" s="2"/>
      <c r="L278" s="2"/>
      <c r="M278" s="2"/>
      <c r="N278" s="2"/>
      <c r="O278" s="2"/>
      <c r="P278" s="2"/>
      <c r="Q278" s="2"/>
      <c r="R278" s="2"/>
      <c r="S278" s="2"/>
      <c r="T278" s="2"/>
      <c r="U278" s="2"/>
      <c r="V278" s="2"/>
      <c r="W278" s="2"/>
      <c r="X278" s="2"/>
      <c r="Y278" s="2"/>
      <c r="Z278" s="2"/>
    </row>
    <row r="279" spans="1:26" ht="13.5" customHeight="1" x14ac:dyDescent="0.25">
      <c r="A279" s="25"/>
      <c r="B279" s="2"/>
      <c r="C279" s="2"/>
      <c r="D279" s="26"/>
      <c r="E279" s="27"/>
      <c r="F279" s="2"/>
      <c r="G279" s="1"/>
      <c r="H279" s="2"/>
      <c r="I279" s="2"/>
      <c r="J279" s="2"/>
      <c r="K279" s="2"/>
      <c r="L279" s="2"/>
      <c r="M279" s="2"/>
      <c r="N279" s="2"/>
      <c r="O279" s="2"/>
      <c r="P279" s="2"/>
      <c r="Q279" s="2"/>
      <c r="R279" s="2"/>
      <c r="S279" s="2"/>
      <c r="T279" s="2"/>
      <c r="U279" s="2"/>
      <c r="V279" s="2"/>
      <c r="W279" s="2"/>
      <c r="X279" s="2"/>
      <c r="Y279" s="2"/>
      <c r="Z279" s="2"/>
    </row>
    <row r="280" spans="1:26" ht="13.5" customHeight="1" x14ac:dyDescent="0.25">
      <c r="A280" s="25"/>
      <c r="B280" s="2"/>
      <c r="C280" s="2"/>
      <c r="D280" s="26"/>
      <c r="E280" s="27"/>
      <c r="F280" s="2"/>
      <c r="G280" s="1"/>
      <c r="H280" s="2"/>
      <c r="I280" s="2"/>
      <c r="J280" s="2"/>
      <c r="K280" s="2"/>
      <c r="L280" s="2"/>
      <c r="M280" s="2"/>
      <c r="N280" s="2"/>
      <c r="O280" s="2"/>
      <c r="P280" s="2"/>
      <c r="Q280" s="2"/>
      <c r="R280" s="2"/>
      <c r="S280" s="2"/>
      <c r="T280" s="2"/>
      <c r="U280" s="2"/>
      <c r="V280" s="2"/>
      <c r="W280" s="2"/>
      <c r="X280" s="2"/>
      <c r="Y280" s="2"/>
      <c r="Z280" s="2"/>
    </row>
    <row r="281" spans="1:26" ht="13.5" customHeight="1" x14ac:dyDescent="0.25">
      <c r="A281" s="25"/>
      <c r="B281" s="2"/>
      <c r="C281" s="2"/>
      <c r="D281" s="26"/>
      <c r="E281" s="27"/>
      <c r="F281" s="2"/>
      <c r="G281" s="1"/>
      <c r="H281" s="2"/>
      <c r="I281" s="2"/>
      <c r="J281" s="2"/>
      <c r="K281" s="2"/>
      <c r="L281" s="2"/>
      <c r="M281" s="2"/>
      <c r="N281" s="2"/>
      <c r="O281" s="2"/>
      <c r="P281" s="2"/>
      <c r="Q281" s="2"/>
      <c r="R281" s="2"/>
      <c r="S281" s="2"/>
      <c r="T281" s="2"/>
      <c r="U281" s="2"/>
      <c r="V281" s="2"/>
      <c r="W281" s="2"/>
      <c r="X281" s="2"/>
      <c r="Y281" s="2"/>
      <c r="Z281" s="2"/>
    </row>
    <row r="282" spans="1:26" ht="13.5" customHeight="1" x14ac:dyDescent="0.25">
      <c r="A282" s="25"/>
      <c r="B282" s="2"/>
      <c r="C282" s="2"/>
      <c r="D282" s="26"/>
      <c r="E282" s="27"/>
      <c r="F282" s="2"/>
      <c r="G282" s="1"/>
      <c r="H282" s="2"/>
      <c r="I282" s="2"/>
      <c r="J282" s="2"/>
      <c r="K282" s="2"/>
      <c r="L282" s="2"/>
      <c r="M282" s="2"/>
      <c r="N282" s="2"/>
      <c r="O282" s="2"/>
      <c r="P282" s="2"/>
      <c r="Q282" s="2"/>
      <c r="R282" s="2"/>
      <c r="S282" s="2"/>
      <c r="T282" s="2"/>
      <c r="U282" s="2"/>
      <c r="V282" s="2"/>
      <c r="W282" s="2"/>
      <c r="X282" s="2"/>
      <c r="Y282" s="2"/>
      <c r="Z282" s="2"/>
    </row>
    <row r="283" spans="1:26" ht="13.5" customHeight="1" x14ac:dyDescent="0.25">
      <c r="A283" s="25"/>
      <c r="B283" s="2"/>
      <c r="C283" s="2"/>
      <c r="D283" s="26"/>
      <c r="E283" s="27"/>
      <c r="F283" s="2"/>
      <c r="G283" s="1"/>
      <c r="H283" s="2"/>
      <c r="I283" s="2"/>
      <c r="J283" s="2"/>
      <c r="K283" s="2"/>
      <c r="L283" s="2"/>
      <c r="M283" s="2"/>
      <c r="N283" s="2"/>
      <c r="O283" s="2"/>
      <c r="P283" s="2"/>
      <c r="Q283" s="2"/>
      <c r="R283" s="2"/>
      <c r="S283" s="2"/>
      <c r="T283" s="2"/>
      <c r="U283" s="2"/>
      <c r="V283" s="2"/>
      <c r="W283" s="2"/>
      <c r="X283" s="2"/>
      <c r="Y283" s="2"/>
      <c r="Z283" s="2"/>
    </row>
    <row r="284" spans="1:26" ht="13.5" customHeight="1" x14ac:dyDescent="0.25">
      <c r="A284" s="25"/>
      <c r="B284" s="2"/>
      <c r="C284" s="2"/>
      <c r="D284" s="26"/>
      <c r="E284" s="27"/>
      <c r="F284" s="2"/>
      <c r="G284" s="1"/>
      <c r="H284" s="2"/>
      <c r="I284" s="2"/>
      <c r="J284" s="2"/>
      <c r="K284" s="2"/>
      <c r="L284" s="2"/>
      <c r="M284" s="2"/>
      <c r="N284" s="2"/>
      <c r="O284" s="2"/>
      <c r="P284" s="2"/>
      <c r="Q284" s="2"/>
      <c r="R284" s="2"/>
      <c r="S284" s="2"/>
      <c r="T284" s="2"/>
      <c r="U284" s="2"/>
      <c r="V284" s="2"/>
      <c r="W284" s="2"/>
      <c r="X284" s="2"/>
      <c r="Y284" s="2"/>
      <c r="Z284" s="2"/>
    </row>
    <row r="285" spans="1:26" ht="13.5" customHeight="1" x14ac:dyDescent="0.25">
      <c r="A285" s="25"/>
      <c r="B285" s="2"/>
      <c r="C285" s="2"/>
      <c r="D285" s="26"/>
      <c r="E285" s="27"/>
      <c r="F285" s="2"/>
      <c r="G285" s="1"/>
      <c r="H285" s="2"/>
      <c r="I285" s="2"/>
      <c r="J285" s="2"/>
      <c r="K285" s="2"/>
      <c r="L285" s="2"/>
      <c r="M285" s="2"/>
      <c r="N285" s="2"/>
      <c r="O285" s="2"/>
      <c r="P285" s="2"/>
      <c r="Q285" s="2"/>
      <c r="R285" s="2"/>
      <c r="S285" s="2"/>
      <c r="T285" s="2"/>
      <c r="U285" s="2"/>
      <c r="V285" s="2"/>
      <c r="W285" s="2"/>
      <c r="X285" s="2"/>
      <c r="Y285" s="2"/>
      <c r="Z285" s="2"/>
    </row>
    <row r="286" spans="1:26" ht="13.5" customHeight="1" x14ac:dyDescent="0.25">
      <c r="A286" s="25"/>
      <c r="B286" s="2"/>
      <c r="C286" s="2"/>
      <c r="D286" s="26"/>
      <c r="E286" s="27"/>
      <c r="F286" s="2"/>
      <c r="G286" s="1"/>
      <c r="H286" s="2"/>
      <c r="I286" s="2"/>
      <c r="J286" s="2"/>
      <c r="K286" s="2"/>
      <c r="L286" s="2"/>
      <c r="M286" s="2"/>
      <c r="N286" s="2"/>
      <c r="O286" s="2"/>
      <c r="P286" s="2"/>
      <c r="Q286" s="2"/>
      <c r="R286" s="2"/>
      <c r="S286" s="2"/>
      <c r="T286" s="2"/>
      <c r="U286" s="2"/>
      <c r="V286" s="2"/>
      <c r="W286" s="2"/>
      <c r="X286" s="2"/>
      <c r="Y286" s="2"/>
      <c r="Z286" s="2"/>
    </row>
    <row r="287" spans="1:26" ht="13.5" customHeight="1" x14ac:dyDescent="0.25">
      <c r="A287" s="25"/>
      <c r="B287" s="2"/>
      <c r="C287" s="2"/>
      <c r="D287" s="26"/>
      <c r="E287" s="27"/>
      <c r="F287" s="2"/>
      <c r="G287" s="1"/>
      <c r="H287" s="2"/>
      <c r="I287" s="2"/>
      <c r="J287" s="2"/>
      <c r="K287" s="2"/>
      <c r="L287" s="2"/>
      <c r="M287" s="2"/>
      <c r="N287" s="2"/>
      <c r="O287" s="2"/>
      <c r="P287" s="2"/>
      <c r="Q287" s="2"/>
      <c r="R287" s="2"/>
      <c r="S287" s="2"/>
      <c r="T287" s="2"/>
      <c r="U287" s="2"/>
      <c r="V287" s="2"/>
      <c r="W287" s="2"/>
      <c r="X287" s="2"/>
      <c r="Y287" s="2"/>
      <c r="Z287" s="2"/>
    </row>
    <row r="288" spans="1:26" ht="13.5" customHeight="1" x14ac:dyDescent="0.25">
      <c r="A288" s="25"/>
      <c r="B288" s="2"/>
      <c r="C288" s="2"/>
      <c r="D288" s="26"/>
      <c r="E288" s="27"/>
      <c r="F288" s="2"/>
      <c r="G288" s="1"/>
      <c r="H288" s="2"/>
      <c r="I288" s="2"/>
      <c r="J288" s="2"/>
      <c r="K288" s="2"/>
      <c r="L288" s="2"/>
      <c r="M288" s="2"/>
      <c r="N288" s="2"/>
      <c r="O288" s="2"/>
      <c r="P288" s="2"/>
      <c r="Q288" s="2"/>
      <c r="R288" s="2"/>
      <c r="S288" s="2"/>
      <c r="T288" s="2"/>
      <c r="U288" s="2"/>
      <c r="V288" s="2"/>
      <c r="W288" s="2"/>
      <c r="X288" s="2"/>
      <c r="Y288" s="2"/>
      <c r="Z288" s="2"/>
    </row>
    <row r="289" spans="1:26" ht="13.5" customHeight="1" x14ac:dyDescent="0.25">
      <c r="A289" s="25"/>
      <c r="B289" s="2"/>
      <c r="C289" s="2"/>
      <c r="D289" s="26"/>
      <c r="E289" s="27"/>
      <c r="F289" s="2"/>
      <c r="G289" s="1"/>
      <c r="H289" s="2"/>
      <c r="I289" s="2"/>
      <c r="J289" s="2"/>
      <c r="K289" s="2"/>
      <c r="L289" s="2"/>
      <c r="M289" s="2"/>
      <c r="N289" s="2"/>
      <c r="O289" s="2"/>
      <c r="P289" s="2"/>
      <c r="Q289" s="2"/>
      <c r="R289" s="2"/>
      <c r="S289" s="2"/>
      <c r="T289" s="2"/>
      <c r="U289" s="2"/>
      <c r="V289" s="2"/>
      <c r="W289" s="2"/>
      <c r="X289" s="2"/>
      <c r="Y289" s="2"/>
      <c r="Z289" s="2"/>
    </row>
    <row r="290" spans="1:26" ht="13.5" customHeight="1" x14ac:dyDescent="0.25">
      <c r="A290" s="25"/>
      <c r="B290" s="2"/>
      <c r="C290" s="2"/>
      <c r="D290" s="26"/>
      <c r="E290" s="27"/>
      <c r="F290" s="2"/>
      <c r="G290" s="1"/>
      <c r="H290" s="2"/>
      <c r="I290" s="2"/>
      <c r="J290" s="2"/>
      <c r="K290" s="2"/>
      <c r="L290" s="2"/>
      <c r="M290" s="2"/>
      <c r="N290" s="2"/>
      <c r="O290" s="2"/>
      <c r="P290" s="2"/>
      <c r="Q290" s="2"/>
      <c r="R290" s="2"/>
      <c r="S290" s="2"/>
      <c r="T290" s="2"/>
      <c r="U290" s="2"/>
      <c r="V290" s="2"/>
      <c r="W290" s="2"/>
      <c r="X290" s="2"/>
      <c r="Y290" s="2"/>
      <c r="Z290" s="2"/>
    </row>
    <row r="291" spans="1:26" ht="13.5" customHeight="1" x14ac:dyDescent="0.25">
      <c r="A291" s="25"/>
      <c r="B291" s="2"/>
      <c r="C291" s="2"/>
      <c r="D291" s="26"/>
      <c r="E291" s="27"/>
      <c r="F291" s="2"/>
      <c r="G291" s="1"/>
      <c r="H291" s="2"/>
      <c r="I291" s="2"/>
      <c r="J291" s="2"/>
      <c r="K291" s="2"/>
      <c r="L291" s="2"/>
      <c r="M291" s="2"/>
      <c r="N291" s="2"/>
      <c r="O291" s="2"/>
      <c r="P291" s="2"/>
      <c r="Q291" s="2"/>
      <c r="R291" s="2"/>
      <c r="S291" s="2"/>
      <c r="T291" s="2"/>
      <c r="U291" s="2"/>
      <c r="V291" s="2"/>
      <c r="W291" s="2"/>
      <c r="X291" s="2"/>
      <c r="Y291" s="2"/>
      <c r="Z291" s="2"/>
    </row>
    <row r="292" spans="1:26" ht="13.5" customHeight="1" x14ac:dyDescent="0.25">
      <c r="A292" s="25"/>
      <c r="B292" s="2"/>
      <c r="C292" s="2"/>
      <c r="D292" s="26"/>
      <c r="E292" s="27"/>
      <c r="F292" s="2"/>
      <c r="G292" s="1"/>
      <c r="H292" s="2"/>
      <c r="I292" s="2"/>
      <c r="J292" s="2"/>
      <c r="K292" s="2"/>
      <c r="L292" s="2"/>
      <c r="M292" s="2"/>
      <c r="N292" s="2"/>
      <c r="O292" s="2"/>
      <c r="P292" s="2"/>
      <c r="Q292" s="2"/>
      <c r="R292" s="2"/>
      <c r="S292" s="2"/>
      <c r="T292" s="2"/>
      <c r="U292" s="2"/>
      <c r="V292" s="2"/>
      <c r="W292" s="2"/>
      <c r="X292" s="2"/>
      <c r="Y292" s="2"/>
      <c r="Z292" s="2"/>
    </row>
    <row r="293" spans="1:26" ht="13.5" customHeight="1" x14ac:dyDescent="0.25">
      <c r="A293" s="25"/>
      <c r="B293" s="2"/>
      <c r="C293" s="2"/>
      <c r="D293" s="26"/>
      <c r="E293" s="27"/>
      <c r="F293" s="2"/>
      <c r="G293" s="1"/>
      <c r="H293" s="2"/>
      <c r="I293" s="2"/>
      <c r="J293" s="2"/>
      <c r="K293" s="2"/>
      <c r="L293" s="2"/>
      <c r="M293" s="2"/>
      <c r="N293" s="2"/>
      <c r="O293" s="2"/>
      <c r="P293" s="2"/>
      <c r="Q293" s="2"/>
      <c r="R293" s="2"/>
      <c r="S293" s="2"/>
      <c r="T293" s="2"/>
      <c r="U293" s="2"/>
      <c r="V293" s="2"/>
      <c r="W293" s="2"/>
      <c r="X293" s="2"/>
      <c r="Y293" s="2"/>
      <c r="Z293" s="2"/>
    </row>
    <row r="294" spans="1:26" ht="13.5" customHeight="1" x14ac:dyDescent="0.25">
      <c r="A294" s="25"/>
      <c r="B294" s="2"/>
      <c r="C294" s="2"/>
      <c r="D294" s="26"/>
      <c r="E294" s="27"/>
      <c r="F294" s="2"/>
      <c r="G294" s="1"/>
      <c r="H294" s="2"/>
      <c r="I294" s="2"/>
      <c r="J294" s="2"/>
      <c r="K294" s="2"/>
      <c r="L294" s="2"/>
      <c r="M294" s="2"/>
      <c r="N294" s="2"/>
      <c r="O294" s="2"/>
      <c r="P294" s="2"/>
      <c r="Q294" s="2"/>
      <c r="R294" s="2"/>
      <c r="S294" s="2"/>
      <c r="T294" s="2"/>
      <c r="U294" s="2"/>
      <c r="V294" s="2"/>
      <c r="W294" s="2"/>
      <c r="X294" s="2"/>
      <c r="Y294" s="2"/>
      <c r="Z294" s="2"/>
    </row>
    <row r="295" spans="1:26" ht="13.5" customHeight="1" x14ac:dyDescent="0.25">
      <c r="A295" s="25"/>
      <c r="B295" s="2"/>
      <c r="C295" s="2"/>
      <c r="D295" s="26"/>
      <c r="E295" s="27"/>
      <c r="F295" s="2"/>
      <c r="G295" s="1"/>
      <c r="H295" s="2"/>
      <c r="I295" s="2"/>
      <c r="J295" s="2"/>
      <c r="K295" s="2"/>
      <c r="L295" s="2"/>
      <c r="M295" s="2"/>
      <c r="N295" s="2"/>
      <c r="O295" s="2"/>
      <c r="P295" s="2"/>
      <c r="Q295" s="2"/>
      <c r="R295" s="2"/>
      <c r="S295" s="2"/>
      <c r="T295" s="2"/>
      <c r="U295" s="2"/>
      <c r="V295" s="2"/>
      <c r="W295" s="2"/>
      <c r="X295" s="2"/>
      <c r="Y295" s="2"/>
      <c r="Z295" s="2"/>
    </row>
    <row r="296" spans="1:26" ht="13.5" customHeight="1" x14ac:dyDescent="0.25">
      <c r="A296" s="25"/>
      <c r="B296" s="2"/>
      <c r="C296" s="2"/>
      <c r="D296" s="26"/>
      <c r="E296" s="27"/>
      <c r="F296" s="2"/>
      <c r="G296" s="1"/>
      <c r="H296" s="2"/>
      <c r="I296" s="2"/>
      <c r="J296" s="2"/>
      <c r="K296" s="2"/>
      <c r="L296" s="2"/>
      <c r="M296" s="2"/>
      <c r="N296" s="2"/>
      <c r="O296" s="2"/>
      <c r="P296" s="2"/>
      <c r="Q296" s="2"/>
      <c r="R296" s="2"/>
      <c r="S296" s="2"/>
      <c r="T296" s="2"/>
      <c r="U296" s="2"/>
      <c r="V296" s="2"/>
      <c r="W296" s="2"/>
      <c r="X296" s="2"/>
      <c r="Y296" s="2"/>
      <c r="Z296" s="2"/>
    </row>
    <row r="297" spans="1:26" ht="13.5" customHeight="1" x14ac:dyDescent="0.25">
      <c r="A297" s="25"/>
      <c r="B297" s="2"/>
      <c r="C297" s="2"/>
      <c r="D297" s="26"/>
      <c r="E297" s="27"/>
      <c r="F297" s="2"/>
      <c r="G297" s="1"/>
      <c r="H297" s="2"/>
      <c r="I297" s="2"/>
      <c r="J297" s="2"/>
      <c r="K297" s="2"/>
      <c r="L297" s="2"/>
      <c r="M297" s="2"/>
      <c r="N297" s="2"/>
      <c r="O297" s="2"/>
      <c r="P297" s="2"/>
      <c r="Q297" s="2"/>
      <c r="R297" s="2"/>
      <c r="S297" s="2"/>
      <c r="T297" s="2"/>
      <c r="U297" s="2"/>
      <c r="V297" s="2"/>
      <c r="W297" s="2"/>
      <c r="X297" s="2"/>
      <c r="Y297" s="2"/>
      <c r="Z297" s="2"/>
    </row>
    <row r="298" spans="1:26" ht="13.5" customHeight="1" x14ac:dyDescent="0.25">
      <c r="A298" s="25"/>
      <c r="B298" s="2"/>
      <c r="C298" s="2"/>
      <c r="D298" s="26"/>
      <c r="E298" s="27"/>
      <c r="F298" s="2"/>
      <c r="G298" s="1"/>
      <c r="H298" s="2"/>
      <c r="I298" s="2"/>
      <c r="J298" s="2"/>
      <c r="K298" s="2"/>
      <c r="L298" s="2"/>
      <c r="M298" s="2"/>
      <c r="N298" s="2"/>
      <c r="O298" s="2"/>
      <c r="P298" s="2"/>
      <c r="Q298" s="2"/>
      <c r="R298" s="2"/>
      <c r="S298" s="2"/>
      <c r="T298" s="2"/>
      <c r="U298" s="2"/>
      <c r="V298" s="2"/>
      <c r="W298" s="2"/>
      <c r="X298" s="2"/>
      <c r="Y298" s="2"/>
      <c r="Z298" s="2"/>
    </row>
    <row r="299" spans="1:26" ht="13.5" customHeight="1" x14ac:dyDescent="0.25">
      <c r="A299" s="25"/>
      <c r="B299" s="2"/>
      <c r="C299" s="2"/>
      <c r="D299" s="26"/>
      <c r="E299" s="27"/>
      <c r="F299" s="2"/>
      <c r="G299" s="1"/>
      <c r="H299" s="2"/>
      <c r="I299" s="2"/>
      <c r="J299" s="2"/>
      <c r="K299" s="2"/>
      <c r="L299" s="2"/>
      <c r="M299" s="2"/>
      <c r="N299" s="2"/>
      <c r="O299" s="2"/>
      <c r="P299" s="2"/>
      <c r="Q299" s="2"/>
      <c r="R299" s="2"/>
      <c r="S299" s="2"/>
      <c r="T299" s="2"/>
      <c r="U299" s="2"/>
      <c r="V299" s="2"/>
      <c r="W299" s="2"/>
      <c r="X299" s="2"/>
      <c r="Y299" s="2"/>
      <c r="Z299" s="2"/>
    </row>
    <row r="300" spans="1:26" ht="13.5" customHeight="1" x14ac:dyDescent="0.25">
      <c r="A300" s="25"/>
      <c r="B300" s="2"/>
      <c r="C300" s="2"/>
      <c r="D300" s="26"/>
      <c r="E300" s="27"/>
      <c r="F300" s="2"/>
      <c r="G300" s="1"/>
      <c r="H300" s="2"/>
      <c r="I300" s="2"/>
      <c r="J300" s="2"/>
      <c r="K300" s="2"/>
      <c r="L300" s="2"/>
      <c r="M300" s="2"/>
      <c r="N300" s="2"/>
      <c r="O300" s="2"/>
      <c r="P300" s="2"/>
      <c r="Q300" s="2"/>
      <c r="R300" s="2"/>
      <c r="S300" s="2"/>
      <c r="T300" s="2"/>
      <c r="U300" s="2"/>
      <c r="V300" s="2"/>
      <c r="W300" s="2"/>
      <c r="X300" s="2"/>
      <c r="Y300" s="2"/>
      <c r="Z300" s="2"/>
    </row>
    <row r="301" spans="1:26" ht="13.5" customHeight="1" x14ac:dyDescent="0.25">
      <c r="A301" s="25"/>
      <c r="B301" s="2"/>
      <c r="C301" s="2"/>
      <c r="D301" s="26"/>
      <c r="E301" s="27"/>
      <c r="F301" s="2"/>
      <c r="G301" s="1"/>
      <c r="H301" s="2"/>
      <c r="I301" s="2"/>
      <c r="J301" s="2"/>
      <c r="K301" s="2"/>
      <c r="L301" s="2"/>
      <c r="M301" s="2"/>
      <c r="N301" s="2"/>
      <c r="O301" s="2"/>
      <c r="P301" s="2"/>
      <c r="Q301" s="2"/>
      <c r="R301" s="2"/>
      <c r="S301" s="2"/>
      <c r="T301" s="2"/>
      <c r="U301" s="2"/>
      <c r="V301" s="2"/>
      <c r="W301" s="2"/>
      <c r="X301" s="2"/>
      <c r="Y301" s="2"/>
      <c r="Z301" s="2"/>
    </row>
    <row r="302" spans="1:26" ht="13.5" customHeight="1" x14ac:dyDescent="0.25">
      <c r="A302" s="25"/>
      <c r="B302" s="2"/>
      <c r="C302" s="2"/>
      <c r="D302" s="26"/>
      <c r="E302" s="27"/>
      <c r="F302" s="2"/>
      <c r="G302" s="1"/>
      <c r="H302" s="2"/>
      <c r="I302" s="2"/>
      <c r="J302" s="2"/>
      <c r="K302" s="2"/>
      <c r="L302" s="2"/>
      <c r="M302" s="2"/>
      <c r="N302" s="2"/>
      <c r="O302" s="2"/>
      <c r="P302" s="2"/>
      <c r="Q302" s="2"/>
      <c r="R302" s="2"/>
      <c r="S302" s="2"/>
      <c r="T302" s="2"/>
      <c r="U302" s="2"/>
      <c r="V302" s="2"/>
      <c r="W302" s="2"/>
      <c r="X302" s="2"/>
      <c r="Y302" s="2"/>
      <c r="Z302" s="2"/>
    </row>
    <row r="303" spans="1:26" ht="13.5" customHeight="1" x14ac:dyDescent="0.25">
      <c r="A303" s="25"/>
      <c r="B303" s="2"/>
      <c r="C303" s="2"/>
      <c r="D303" s="26"/>
      <c r="E303" s="27"/>
      <c r="F303" s="2"/>
      <c r="G303" s="1"/>
      <c r="H303" s="2"/>
      <c r="I303" s="2"/>
      <c r="J303" s="2"/>
      <c r="K303" s="2"/>
      <c r="L303" s="2"/>
      <c r="M303" s="2"/>
      <c r="N303" s="2"/>
      <c r="O303" s="2"/>
      <c r="P303" s="2"/>
      <c r="Q303" s="2"/>
      <c r="R303" s="2"/>
      <c r="S303" s="2"/>
      <c r="T303" s="2"/>
      <c r="U303" s="2"/>
      <c r="V303" s="2"/>
      <c r="W303" s="2"/>
      <c r="X303" s="2"/>
      <c r="Y303" s="2"/>
      <c r="Z303" s="2"/>
    </row>
    <row r="304" spans="1:26" ht="13.5" customHeight="1" x14ac:dyDescent="0.25">
      <c r="A304" s="25"/>
      <c r="B304" s="2"/>
      <c r="C304" s="2"/>
      <c r="D304" s="26"/>
      <c r="E304" s="27"/>
      <c r="F304" s="2"/>
      <c r="G304" s="1"/>
      <c r="H304" s="2"/>
      <c r="I304" s="2"/>
      <c r="J304" s="2"/>
      <c r="K304" s="2"/>
      <c r="L304" s="2"/>
      <c r="M304" s="2"/>
      <c r="N304" s="2"/>
      <c r="O304" s="2"/>
      <c r="P304" s="2"/>
      <c r="Q304" s="2"/>
      <c r="R304" s="2"/>
      <c r="S304" s="2"/>
      <c r="T304" s="2"/>
      <c r="U304" s="2"/>
      <c r="V304" s="2"/>
      <c r="W304" s="2"/>
      <c r="X304" s="2"/>
      <c r="Y304" s="2"/>
      <c r="Z304" s="2"/>
    </row>
    <row r="305" spans="1:26" ht="13.5" customHeight="1" x14ac:dyDescent="0.25">
      <c r="A305" s="25"/>
      <c r="B305" s="2"/>
      <c r="C305" s="2"/>
      <c r="D305" s="26"/>
      <c r="E305" s="27"/>
      <c r="F305" s="2"/>
      <c r="G305" s="1"/>
      <c r="H305" s="2"/>
      <c r="I305" s="2"/>
      <c r="J305" s="2"/>
      <c r="K305" s="2"/>
      <c r="L305" s="2"/>
      <c r="M305" s="2"/>
      <c r="N305" s="2"/>
      <c r="O305" s="2"/>
      <c r="P305" s="2"/>
      <c r="Q305" s="2"/>
      <c r="R305" s="2"/>
      <c r="S305" s="2"/>
      <c r="T305" s="2"/>
      <c r="U305" s="2"/>
      <c r="V305" s="2"/>
      <c r="W305" s="2"/>
      <c r="X305" s="2"/>
      <c r="Y305" s="2"/>
      <c r="Z305" s="2"/>
    </row>
    <row r="306" spans="1:26" ht="13.5" customHeight="1" x14ac:dyDescent="0.25">
      <c r="A306" s="25"/>
      <c r="B306" s="2"/>
      <c r="C306" s="2"/>
      <c r="D306" s="26"/>
      <c r="E306" s="27"/>
      <c r="F306" s="2"/>
      <c r="G306" s="1"/>
      <c r="H306" s="2"/>
      <c r="I306" s="2"/>
      <c r="J306" s="2"/>
      <c r="K306" s="2"/>
      <c r="L306" s="2"/>
      <c r="M306" s="2"/>
      <c r="N306" s="2"/>
      <c r="O306" s="2"/>
      <c r="P306" s="2"/>
      <c r="Q306" s="2"/>
      <c r="R306" s="2"/>
      <c r="S306" s="2"/>
      <c r="T306" s="2"/>
      <c r="U306" s="2"/>
      <c r="V306" s="2"/>
      <c r="W306" s="2"/>
      <c r="X306" s="2"/>
      <c r="Y306" s="2"/>
      <c r="Z306" s="2"/>
    </row>
    <row r="307" spans="1:26" ht="13.5" customHeight="1" x14ac:dyDescent="0.25">
      <c r="A307" s="25"/>
      <c r="B307" s="2"/>
      <c r="C307" s="2"/>
      <c r="D307" s="26"/>
      <c r="E307" s="27"/>
      <c r="F307" s="2"/>
      <c r="G307" s="1"/>
      <c r="H307" s="2"/>
      <c r="I307" s="2"/>
      <c r="J307" s="2"/>
      <c r="K307" s="2"/>
      <c r="L307" s="2"/>
      <c r="M307" s="2"/>
      <c r="N307" s="2"/>
      <c r="O307" s="2"/>
      <c r="P307" s="2"/>
      <c r="Q307" s="2"/>
      <c r="R307" s="2"/>
      <c r="S307" s="2"/>
      <c r="T307" s="2"/>
      <c r="U307" s="2"/>
      <c r="V307" s="2"/>
      <c r="W307" s="2"/>
      <c r="X307" s="2"/>
      <c r="Y307" s="2"/>
      <c r="Z307" s="2"/>
    </row>
    <row r="308" spans="1:26" ht="13.5" customHeight="1" x14ac:dyDescent="0.25">
      <c r="A308" s="25"/>
      <c r="B308" s="2"/>
      <c r="C308" s="2"/>
      <c r="D308" s="26"/>
      <c r="E308" s="27"/>
      <c r="F308" s="2"/>
      <c r="G308" s="1"/>
      <c r="H308" s="2"/>
      <c r="I308" s="2"/>
      <c r="J308" s="2"/>
      <c r="K308" s="2"/>
      <c r="L308" s="2"/>
      <c r="M308" s="2"/>
      <c r="N308" s="2"/>
      <c r="O308" s="2"/>
      <c r="P308" s="2"/>
      <c r="Q308" s="2"/>
      <c r="R308" s="2"/>
      <c r="S308" s="2"/>
      <c r="T308" s="2"/>
      <c r="U308" s="2"/>
      <c r="V308" s="2"/>
      <c r="W308" s="2"/>
      <c r="X308" s="2"/>
      <c r="Y308" s="2"/>
      <c r="Z308" s="2"/>
    </row>
    <row r="309" spans="1:26" ht="13.5" customHeight="1" x14ac:dyDescent="0.25">
      <c r="A309" s="25"/>
      <c r="B309" s="2"/>
      <c r="C309" s="2"/>
      <c r="D309" s="26"/>
      <c r="E309" s="27"/>
      <c r="F309" s="2"/>
      <c r="G309" s="1"/>
      <c r="H309" s="2"/>
      <c r="I309" s="2"/>
      <c r="J309" s="2"/>
      <c r="K309" s="2"/>
      <c r="L309" s="2"/>
      <c r="M309" s="2"/>
      <c r="N309" s="2"/>
      <c r="O309" s="2"/>
      <c r="P309" s="2"/>
      <c r="Q309" s="2"/>
      <c r="R309" s="2"/>
      <c r="S309" s="2"/>
      <c r="T309" s="2"/>
      <c r="U309" s="2"/>
      <c r="V309" s="2"/>
      <c r="W309" s="2"/>
      <c r="X309" s="2"/>
      <c r="Y309" s="2"/>
      <c r="Z309" s="2"/>
    </row>
    <row r="310" spans="1:26" ht="13.5" customHeight="1" x14ac:dyDescent="0.25">
      <c r="A310" s="25"/>
      <c r="B310" s="2"/>
      <c r="C310" s="2"/>
      <c r="D310" s="26"/>
      <c r="E310" s="27"/>
      <c r="F310" s="2"/>
      <c r="G310" s="1"/>
      <c r="H310" s="2"/>
      <c r="I310" s="2"/>
      <c r="J310" s="2"/>
      <c r="K310" s="2"/>
      <c r="L310" s="2"/>
      <c r="M310" s="2"/>
      <c r="N310" s="2"/>
      <c r="O310" s="2"/>
      <c r="P310" s="2"/>
      <c r="Q310" s="2"/>
      <c r="R310" s="2"/>
      <c r="S310" s="2"/>
      <c r="T310" s="2"/>
      <c r="U310" s="2"/>
      <c r="V310" s="2"/>
      <c r="W310" s="2"/>
      <c r="X310" s="2"/>
      <c r="Y310" s="2"/>
      <c r="Z310" s="2"/>
    </row>
    <row r="311" spans="1:26" ht="13.5" customHeight="1" x14ac:dyDescent="0.25">
      <c r="A311" s="25"/>
      <c r="B311" s="2"/>
      <c r="C311" s="2"/>
      <c r="D311" s="26"/>
      <c r="E311" s="27"/>
      <c r="F311" s="2"/>
      <c r="G311" s="1"/>
      <c r="H311" s="2"/>
      <c r="I311" s="2"/>
      <c r="J311" s="2"/>
      <c r="K311" s="2"/>
      <c r="L311" s="2"/>
      <c r="M311" s="2"/>
      <c r="N311" s="2"/>
      <c r="O311" s="2"/>
      <c r="P311" s="2"/>
      <c r="Q311" s="2"/>
      <c r="R311" s="2"/>
      <c r="S311" s="2"/>
      <c r="T311" s="2"/>
      <c r="U311" s="2"/>
      <c r="V311" s="2"/>
      <c r="W311" s="2"/>
      <c r="X311" s="2"/>
      <c r="Y311" s="2"/>
      <c r="Z311" s="2"/>
    </row>
    <row r="312" spans="1:26" ht="13.5" customHeight="1" x14ac:dyDescent="0.25">
      <c r="A312" s="25"/>
      <c r="B312" s="2"/>
      <c r="C312" s="2"/>
      <c r="D312" s="26"/>
      <c r="E312" s="27"/>
      <c r="F312" s="2"/>
      <c r="G312" s="1"/>
      <c r="H312" s="2"/>
      <c r="I312" s="2"/>
      <c r="J312" s="2"/>
      <c r="K312" s="2"/>
      <c r="L312" s="2"/>
      <c r="M312" s="2"/>
      <c r="N312" s="2"/>
      <c r="O312" s="2"/>
      <c r="P312" s="2"/>
      <c r="Q312" s="2"/>
      <c r="R312" s="2"/>
      <c r="S312" s="2"/>
      <c r="T312" s="2"/>
      <c r="U312" s="2"/>
      <c r="V312" s="2"/>
      <c r="W312" s="2"/>
      <c r="X312" s="2"/>
      <c r="Y312" s="2"/>
      <c r="Z312" s="2"/>
    </row>
    <row r="313" spans="1:26" ht="13.5" customHeight="1" x14ac:dyDescent="0.25">
      <c r="A313" s="25"/>
      <c r="B313" s="2"/>
      <c r="C313" s="2"/>
      <c r="D313" s="26"/>
      <c r="E313" s="27"/>
      <c r="F313" s="2"/>
      <c r="G313" s="1"/>
      <c r="H313" s="2"/>
      <c r="I313" s="2"/>
      <c r="J313" s="2"/>
      <c r="K313" s="2"/>
      <c r="L313" s="2"/>
      <c r="M313" s="2"/>
      <c r="N313" s="2"/>
      <c r="O313" s="2"/>
      <c r="P313" s="2"/>
      <c r="Q313" s="2"/>
      <c r="R313" s="2"/>
      <c r="S313" s="2"/>
      <c r="T313" s="2"/>
      <c r="U313" s="2"/>
      <c r="V313" s="2"/>
      <c r="W313" s="2"/>
      <c r="X313" s="2"/>
      <c r="Y313" s="2"/>
      <c r="Z313" s="2"/>
    </row>
    <row r="314" spans="1:26" ht="13.5" customHeight="1" x14ac:dyDescent="0.25">
      <c r="A314" s="25"/>
      <c r="B314" s="2"/>
      <c r="C314" s="2"/>
      <c r="D314" s="26"/>
      <c r="E314" s="27"/>
      <c r="F314" s="2"/>
      <c r="G314" s="1"/>
      <c r="H314" s="2"/>
      <c r="I314" s="2"/>
      <c r="J314" s="2"/>
      <c r="K314" s="2"/>
      <c r="L314" s="2"/>
      <c r="M314" s="2"/>
      <c r="N314" s="2"/>
      <c r="O314" s="2"/>
      <c r="P314" s="2"/>
      <c r="Q314" s="2"/>
      <c r="R314" s="2"/>
      <c r="S314" s="2"/>
      <c r="T314" s="2"/>
      <c r="U314" s="2"/>
      <c r="V314" s="2"/>
      <c r="W314" s="2"/>
      <c r="X314" s="2"/>
      <c r="Y314" s="2"/>
      <c r="Z314" s="2"/>
    </row>
    <row r="315" spans="1:26" ht="13.5" customHeight="1" x14ac:dyDescent="0.25">
      <c r="A315" s="25"/>
      <c r="B315" s="2"/>
      <c r="C315" s="2"/>
      <c r="D315" s="26"/>
      <c r="E315" s="27"/>
      <c r="F315" s="2"/>
      <c r="G315" s="1"/>
      <c r="H315" s="2"/>
      <c r="I315" s="2"/>
      <c r="J315" s="2"/>
      <c r="K315" s="2"/>
      <c r="L315" s="2"/>
      <c r="M315" s="2"/>
      <c r="N315" s="2"/>
      <c r="O315" s="2"/>
      <c r="P315" s="2"/>
      <c r="Q315" s="2"/>
      <c r="R315" s="2"/>
      <c r="S315" s="2"/>
      <c r="T315" s="2"/>
      <c r="U315" s="2"/>
      <c r="V315" s="2"/>
      <c r="W315" s="2"/>
      <c r="X315" s="2"/>
      <c r="Y315" s="2"/>
      <c r="Z315" s="2"/>
    </row>
    <row r="316" spans="1:26" ht="13.5" customHeight="1" x14ac:dyDescent="0.25">
      <c r="A316" s="25"/>
      <c r="B316" s="2"/>
      <c r="C316" s="2"/>
      <c r="D316" s="26"/>
      <c r="E316" s="27"/>
      <c r="F316" s="2"/>
      <c r="G316" s="1"/>
      <c r="H316" s="2"/>
      <c r="I316" s="2"/>
      <c r="J316" s="2"/>
      <c r="K316" s="2"/>
      <c r="L316" s="2"/>
      <c r="M316" s="2"/>
      <c r="N316" s="2"/>
      <c r="O316" s="2"/>
      <c r="P316" s="2"/>
      <c r="Q316" s="2"/>
      <c r="R316" s="2"/>
      <c r="S316" s="2"/>
      <c r="T316" s="2"/>
      <c r="U316" s="2"/>
      <c r="V316" s="2"/>
      <c r="W316" s="2"/>
      <c r="X316" s="2"/>
      <c r="Y316" s="2"/>
      <c r="Z316" s="2"/>
    </row>
    <row r="317" spans="1:26" ht="13.5" customHeight="1" x14ac:dyDescent="0.25">
      <c r="A317" s="25"/>
      <c r="B317" s="2"/>
      <c r="C317" s="2"/>
      <c r="D317" s="26"/>
      <c r="E317" s="27"/>
      <c r="F317" s="2"/>
      <c r="G317" s="1"/>
      <c r="H317" s="2"/>
      <c r="I317" s="2"/>
      <c r="J317" s="2"/>
      <c r="K317" s="2"/>
      <c r="L317" s="2"/>
      <c r="M317" s="2"/>
      <c r="N317" s="2"/>
      <c r="O317" s="2"/>
      <c r="P317" s="2"/>
      <c r="Q317" s="2"/>
      <c r="R317" s="2"/>
      <c r="S317" s="2"/>
      <c r="T317" s="2"/>
      <c r="U317" s="2"/>
      <c r="V317" s="2"/>
      <c r="W317" s="2"/>
      <c r="X317" s="2"/>
      <c r="Y317" s="2"/>
      <c r="Z317" s="2"/>
    </row>
    <row r="318" spans="1:26" ht="13.5" customHeight="1" x14ac:dyDescent="0.25">
      <c r="A318" s="25"/>
      <c r="B318" s="2"/>
      <c r="C318" s="2"/>
      <c r="D318" s="26"/>
      <c r="E318" s="27"/>
      <c r="F318" s="2"/>
      <c r="G318" s="1"/>
      <c r="H318" s="2"/>
      <c r="I318" s="2"/>
      <c r="J318" s="2"/>
      <c r="K318" s="2"/>
      <c r="L318" s="2"/>
      <c r="M318" s="2"/>
      <c r="N318" s="2"/>
      <c r="O318" s="2"/>
      <c r="P318" s="2"/>
      <c r="Q318" s="2"/>
      <c r="R318" s="2"/>
      <c r="S318" s="2"/>
      <c r="T318" s="2"/>
      <c r="U318" s="2"/>
      <c r="V318" s="2"/>
      <c r="W318" s="2"/>
      <c r="X318" s="2"/>
      <c r="Y318" s="2"/>
      <c r="Z318" s="2"/>
    </row>
    <row r="319" spans="1:26" ht="13.5" customHeight="1" x14ac:dyDescent="0.25">
      <c r="A319" s="25"/>
      <c r="B319" s="2"/>
      <c r="C319" s="2"/>
      <c r="D319" s="26"/>
      <c r="E319" s="27"/>
      <c r="F319" s="2"/>
      <c r="G319" s="1"/>
      <c r="H319" s="2"/>
      <c r="I319" s="2"/>
      <c r="J319" s="2"/>
      <c r="K319" s="2"/>
      <c r="L319" s="2"/>
      <c r="M319" s="2"/>
      <c r="N319" s="2"/>
      <c r="O319" s="2"/>
      <c r="P319" s="2"/>
      <c r="Q319" s="2"/>
      <c r="R319" s="2"/>
      <c r="S319" s="2"/>
      <c r="T319" s="2"/>
      <c r="U319" s="2"/>
      <c r="V319" s="2"/>
      <c r="W319" s="2"/>
      <c r="X319" s="2"/>
      <c r="Y319" s="2"/>
      <c r="Z319" s="2"/>
    </row>
    <row r="320" spans="1:26" ht="13.5" customHeight="1" x14ac:dyDescent="0.25">
      <c r="A320" s="25"/>
      <c r="B320" s="2"/>
      <c r="C320" s="2"/>
      <c r="D320" s="26"/>
      <c r="E320" s="27"/>
      <c r="F320" s="2"/>
      <c r="G320" s="1"/>
      <c r="H320" s="2"/>
      <c r="I320" s="2"/>
      <c r="J320" s="2"/>
      <c r="K320" s="2"/>
      <c r="L320" s="2"/>
      <c r="M320" s="2"/>
      <c r="N320" s="2"/>
      <c r="O320" s="2"/>
      <c r="P320" s="2"/>
      <c r="Q320" s="2"/>
      <c r="R320" s="2"/>
      <c r="S320" s="2"/>
      <c r="T320" s="2"/>
      <c r="U320" s="2"/>
      <c r="V320" s="2"/>
      <c r="W320" s="2"/>
      <c r="X320" s="2"/>
      <c r="Y320" s="2"/>
      <c r="Z320" s="2"/>
    </row>
    <row r="321" spans="1:26" ht="13.5" customHeight="1" x14ac:dyDescent="0.25">
      <c r="A321" s="25"/>
      <c r="B321" s="2"/>
      <c r="C321" s="2"/>
      <c r="D321" s="26"/>
      <c r="E321" s="27"/>
      <c r="F321" s="2"/>
      <c r="G321" s="1"/>
      <c r="H321" s="2"/>
      <c r="I321" s="2"/>
      <c r="J321" s="2"/>
      <c r="K321" s="2"/>
      <c r="L321" s="2"/>
      <c r="M321" s="2"/>
      <c r="N321" s="2"/>
      <c r="O321" s="2"/>
      <c r="P321" s="2"/>
      <c r="Q321" s="2"/>
      <c r="R321" s="2"/>
      <c r="S321" s="2"/>
      <c r="T321" s="2"/>
      <c r="U321" s="2"/>
      <c r="V321" s="2"/>
      <c r="W321" s="2"/>
      <c r="X321" s="2"/>
      <c r="Y321" s="2"/>
      <c r="Z321" s="2"/>
    </row>
    <row r="322" spans="1:26" ht="13.5" customHeight="1" x14ac:dyDescent="0.25">
      <c r="A322" s="25"/>
      <c r="B322" s="2"/>
      <c r="C322" s="2"/>
      <c r="D322" s="26"/>
      <c r="E322" s="27"/>
      <c r="F322" s="2"/>
      <c r="G322" s="1"/>
      <c r="H322" s="2"/>
      <c r="I322" s="2"/>
      <c r="J322" s="2"/>
      <c r="K322" s="2"/>
      <c r="L322" s="2"/>
      <c r="M322" s="2"/>
      <c r="N322" s="2"/>
      <c r="O322" s="2"/>
      <c r="P322" s="2"/>
      <c r="Q322" s="2"/>
      <c r="R322" s="2"/>
      <c r="S322" s="2"/>
      <c r="T322" s="2"/>
      <c r="U322" s="2"/>
      <c r="V322" s="2"/>
      <c r="W322" s="2"/>
      <c r="X322" s="2"/>
      <c r="Y322" s="2"/>
      <c r="Z322" s="2"/>
    </row>
    <row r="323" spans="1:26" ht="13.5" customHeight="1" x14ac:dyDescent="0.25">
      <c r="A323" s="25"/>
      <c r="B323" s="2"/>
      <c r="C323" s="2"/>
      <c r="D323" s="26"/>
      <c r="E323" s="27"/>
      <c r="F323" s="2"/>
      <c r="G323" s="1"/>
      <c r="H323" s="2"/>
      <c r="I323" s="2"/>
      <c r="J323" s="2"/>
      <c r="K323" s="2"/>
      <c r="L323" s="2"/>
      <c r="M323" s="2"/>
      <c r="N323" s="2"/>
      <c r="O323" s="2"/>
      <c r="P323" s="2"/>
      <c r="Q323" s="2"/>
      <c r="R323" s="2"/>
      <c r="S323" s="2"/>
      <c r="T323" s="2"/>
      <c r="U323" s="2"/>
      <c r="V323" s="2"/>
      <c r="W323" s="2"/>
      <c r="X323" s="2"/>
      <c r="Y323" s="2"/>
      <c r="Z323" s="2"/>
    </row>
    <row r="324" spans="1:26" ht="13.5" customHeight="1" x14ac:dyDescent="0.25">
      <c r="A324" s="25"/>
      <c r="B324" s="2"/>
      <c r="C324" s="2"/>
      <c r="D324" s="26"/>
      <c r="E324" s="27"/>
      <c r="F324" s="2"/>
      <c r="G324" s="1"/>
      <c r="H324" s="2"/>
      <c r="I324" s="2"/>
      <c r="J324" s="2"/>
      <c r="K324" s="2"/>
      <c r="L324" s="2"/>
      <c r="M324" s="2"/>
      <c r="N324" s="2"/>
      <c r="O324" s="2"/>
      <c r="P324" s="2"/>
      <c r="Q324" s="2"/>
      <c r="R324" s="2"/>
      <c r="S324" s="2"/>
      <c r="T324" s="2"/>
      <c r="U324" s="2"/>
      <c r="V324" s="2"/>
      <c r="W324" s="2"/>
      <c r="X324" s="2"/>
      <c r="Y324" s="2"/>
      <c r="Z324" s="2"/>
    </row>
    <row r="325" spans="1:26" ht="13.5" customHeight="1" x14ac:dyDescent="0.25">
      <c r="A325" s="25"/>
      <c r="B325" s="2"/>
      <c r="C325" s="2"/>
      <c r="D325" s="26"/>
      <c r="E325" s="27"/>
      <c r="F325" s="2"/>
      <c r="G325" s="1"/>
      <c r="H325" s="2"/>
      <c r="I325" s="2"/>
      <c r="J325" s="2"/>
      <c r="K325" s="2"/>
      <c r="L325" s="2"/>
      <c r="M325" s="2"/>
      <c r="N325" s="2"/>
      <c r="O325" s="2"/>
      <c r="P325" s="2"/>
      <c r="Q325" s="2"/>
      <c r="R325" s="2"/>
      <c r="S325" s="2"/>
      <c r="T325" s="2"/>
      <c r="U325" s="2"/>
      <c r="V325" s="2"/>
      <c r="W325" s="2"/>
      <c r="X325" s="2"/>
      <c r="Y325" s="2"/>
      <c r="Z325" s="2"/>
    </row>
    <row r="326" spans="1:26" ht="13.5" customHeight="1" x14ac:dyDescent="0.25">
      <c r="A326" s="25"/>
      <c r="B326" s="2"/>
      <c r="C326" s="2"/>
      <c r="D326" s="26"/>
      <c r="E326" s="27"/>
      <c r="F326" s="2"/>
      <c r="G326" s="1"/>
      <c r="H326" s="2"/>
      <c r="I326" s="2"/>
      <c r="J326" s="2"/>
      <c r="K326" s="2"/>
      <c r="L326" s="2"/>
      <c r="M326" s="2"/>
      <c r="N326" s="2"/>
      <c r="O326" s="2"/>
      <c r="P326" s="2"/>
      <c r="Q326" s="2"/>
      <c r="R326" s="2"/>
      <c r="S326" s="2"/>
      <c r="T326" s="2"/>
      <c r="U326" s="2"/>
      <c r="V326" s="2"/>
      <c r="W326" s="2"/>
      <c r="X326" s="2"/>
      <c r="Y326" s="2"/>
      <c r="Z326" s="2"/>
    </row>
    <row r="327" spans="1:26" ht="13.5" customHeight="1" x14ac:dyDescent="0.25">
      <c r="A327" s="25"/>
      <c r="B327" s="2"/>
      <c r="C327" s="2"/>
      <c r="D327" s="26"/>
      <c r="E327" s="27"/>
      <c r="F327" s="2"/>
      <c r="G327" s="1"/>
      <c r="H327" s="2"/>
      <c r="I327" s="2"/>
      <c r="J327" s="2"/>
      <c r="K327" s="2"/>
      <c r="L327" s="2"/>
      <c r="M327" s="2"/>
      <c r="N327" s="2"/>
      <c r="O327" s="2"/>
      <c r="P327" s="2"/>
      <c r="Q327" s="2"/>
      <c r="R327" s="2"/>
      <c r="S327" s="2"/>
      <c r="T327" s="2"/>
      <c r="U327" s="2"/>
      <c r="V327" s="2"/>
      <c r="W327" s="2"/>
      <c r="X327" s="2"/>
      <c r="Y327" s="2"/>
      <c r="Z327" s="2"/>
    </row>
    <row r="328" spans="1:26" ht="13.5" customHeight="1" x14ac:dyDescent="0.25">
      <c r="A328" s="25"/>
      <c r="B328" s="2"/>
      <c r="C328" s="2"/>
      <c r="D328" s="26"/>
      <c r="E328" s="27"/>
      <c r="F328" s="2"/>
      <c r="G328" s="1"/>
      <c r="H328" s="2"/>
      <c r="I328" s="2"/>
      <c r="J328" s="2"/>
      <c r="K328" s="2"/>
      <c r="L328" s="2"/>
      <c r="M328" s="2"/>
      <c r="N328" s="2"/>
      <c r="O328" s="2"/>
      <c r="P328" s="2"/>
      <c r="Q328" s="2"/>
      <c r="R328" s="2"/>
      <c r="S328" s="2"/>
      <c r="T328" s="2"/>
      <c r="U328" s="2"/>
      <c r="V328" s="2"/>
      <c r="W328" s="2"/>
      <c r="X328" s="2"/>
      <c r="Y328" s="2"/>
      <c r="Z328" s="2"/>
    </row>
    <row r="329" spans="1:26" ht="13.5" customHeight="1" x14ac:dyDescent="0.25">
      <c r="A329" s="25"/>
      <c r="B329" s="2"/>
      <c r="C329" s="2"/>
      <c r="D329" s="26"/>
      <c r="E329" s="27"/>
      <c r="F329" s="2"/>
      <c r="G329" s="1"/>
      <c r="H329" s="2"/>
      <c r="I329" s="2"/>
      <c r="J329" s="2"/>
      <c r="K329" s="2"/>
      <c r="L329" s="2"/>
      <c r="M329" s="2"/>
      <c r="N329" s="2"/>
      <c r="O329" s="2"/>
      <c r="P329" s="2"/>
      <c r="Q329" s="2"/>
      <c r="R329" s="2"/>
      <c r="S329" s="2"/>
      <c r="T329" s="2"/>
      <c r="U329" s="2"/>
      <c r="V329" s="2"/>
      <c r="W329" s="2"/>
      <c r="X329" s="2"/>
      <c r="Y329" s="2"/>
      <c r="Z329" s="2"/>
    </row>
    <row r="330" spans="1:26" ht="13.5" customHeight="1" x14ac:dyDescent="0.25">
      <c r="A330" s="25"/>
      <c r="B330" s="2"/>
      <c r="C330" s="2"/>
      <c r="D330" s="26"/>
      <c r="E330" s="27"/>
      <c r="F330" s="2"/>
      <c r="G330" s="1"/>
      <c r="H330" s="2"/>
      <c r="I330" s="2"/>
      <c r="J330" s="2"/>
      <c r="K330" s="2"/>
      <c r="L330" s="2"/>
      <c r="M330" s="2"/>
      <c r="N330" s="2"/>
      <c r="O330" s="2"/>
      <c r="P330" s="2"/>
      <c r="Q330" s="2"/>
      <c r="R330" s="2"/>
      <c r="S330" s="2"/>
      <c r="T330" s="2"/>
      <c r="U330" s="2"/>
      <c r="V330" s="2"/>
      <c r="W330" s="2"/>
      <c r="X330" s="2"/>
      <c r="Y330" s="2"/>
      <c r="Z330" s="2"/>
    </row>
    <row r="331" spans="1:26" ht="13.5" customHeight="1" x14ac:dyDescent="0.25">
      <c r="A331" s="25"/>
      <c r="B331" s="2"/>
      <c r="C331" s="2"/>
      <c r="D331" s="26"/>
      <c r="E331" s="27"/>
      <c r="F331" s="2"/>
      <c r="G331" s="1"/>
      <c r="H331" s="2"/>
      <c r="I331" s="2"/>
      <c r="J331" s="2"/>
      <c r="K331" s="2"/>
      <c r="L331" s="2"/>
      <c r="M331" s="2"/>
      <c r="N331" s="2"/>
      <c r="O331" s="2"/>
      <c r="P331" s="2"/>
      <c r="Q331" s="2"/>
      <c r="R331" s="2"/>
      <c r="S331" s="2"/>
      <c r="T331" s="2"/>
      <c r="U331" s="2"/>
      <c r="V331" s="2"/>
      <c r="W331" s="2"/>
      <c r="X331" s="2"/>
      <c r="Y331" s="2"/>
      <c r="Z331" s="2"/>
    </row>
    <row r="332" spans="1:26" ht="13.5" customHeight="1" x14ac:dyDescent="0.25">
      <c r="A332" s="25"/>
      <c r="B332" s="2"/>
      <c r="C332" s="2"/>
      <c r="D332" s="26"/>
      <c r="E332" s="27"/>
      <c r="F332" s="2"/>
      <c r="G332" s="1"/>
      <c r="H332" s="2"/>
      <c r="I332" s="2"/>
      <c r="J332" s="2"/>
      <c r="K332" s="2"/>
      <c r="L332" s="2"/>
      <c r="M332" s="2"/>
      <c r="N332" s="2"/>
      <c r="O332" s="2"/>
      <c r="P332" s="2"/>
      <c r="Q332" s="2"/>
      <c r="R332" s="2"/>
      <c r="S332" s="2"/>
      <c r="T332" s="2"/>
      <c r="U332" s="2"/>
      <c r="V332" s="2"/>
      <c r="W332" s="2"/>
      <c r="X332" s="2"/>
      <c r="Y332" s="2"/>
      <c r="Z332" s="2"/>
    </row>
    <row r="333" spans="1:26" ht="13.5" customHeight="1" x14ac:dyDescent="0.25">
      <c r="A333" s="25"/>
      <c r="B333" s="2"/>
      <c r="C333" s="2"/>
      <c r="D333" s="26"/>
      <c r="E333" s="27"/>
      <c r="F333" s="2"/>
      <c r="G333" s="1"/>
      <c r="H333" s="2"/>
      <c r="I333" s="2"/>
      <c r="J333" s="2"/>
      <c r="K333" s="2"/>
      <c r="L333" s="2"/>
      <c r="M333" s="2"/>
      <c r="N333" s="2"/>
      <c r="O333" s="2"/>
      <c r="P333" s="2"/>
      <c r="Q333" s="2"/>
      <c r="R333" s="2"/>
      <c r="S333" s="2"/>
      <c r="T333" s="2"/>
      <c r="U333" s="2"/>
      <c r="V333" s="2"/>
      <c r="W333" s="2"/>
      <c r="X333" s="2"/>
      <c r="Y333" s="2"/>
      <c r="Z333" s="2"/>
    </row>
    <row r="334" spans="1:26" ht="13.5" customHeight="1" x14ac:dyDescent="0.25">
      <c r="A334" s="25"/>
      <c r="B334" s="2"/>
      <c r="C334" s="2"/>
      <c r="D334" s="26"/>
      <c r="E334" s="27"/>
      <c r="F334" s="2"/>
      <c r="G334" s="1"/>
      <c r="H334" s="2"/>
      <c r="I334" s="2"/>
      <c r="J334" s="2"/>
      <c r="K334" s="2"/>
      <c r="L334" s="2"/>
      <c r="M334" s="2"/>
      <c r="N334" s="2"/>
      <c r="O334" s="2"/>
      <c r="P334" s="2"/>
      <c r="Q334" s="2"/>
      <c r="R334" s="2"/>
      <c r="S334" s="2"/>
      <c r="T334" s="2"/>
      <c r="U334" s="2"/>
      <c r="V334" s="2"/>
      <c r="W334" s="2"/>
      <c r="X334" s="2"/>
      <c r="Y334" s="2"/>
      <c r="Z334" s="2"/>
    </row>
    <row r="335" spans="1:26" ht="13.5" customHeight="1" x14ac:dyDescent="0.25">
      <c r="A335" s="25"/>
      <c r="B335" s="2"/>
      <c r="C335" s="2"/>
      <c r="D335" s="26"/>
      <c r="E335" s="27"/>
      <c r="F335" s="2"/>
      <c r="G335" s="1"/>
      <c r="H335" s="2"/>
      <c r="I335" s="2"/>
      <c r="J335" s="2"/>
      <c r="K335" s="2"/>
      <c r="L335" s="2"/>
      <c r="M335" s="2"/>
      <c r="N335" s="2"/>
      <c r="O335" s="2"/>
      <c r="P335" s="2"/>
      <c r="Q335" s="2"/>
      <c r="R335" s="2"/>
      <c r="S335" s="2"/>
      <c r="T335" s="2"/>
      <c r="U335" s="2"/>
      <c r="V335" s="2"/>
      <c r="W335" s="2"/>
      <c r="X335" s="2"/>
      <c r="Y335" s="2"/>
      <c r="Z335" s="2"/>
    </row>
    <row r="336" spans="1:26" ht="13.5" customHeight="1" x14ac:dyDescent="0.25">
      <c r="A336" s="25"/>
      <c r="B336" s="2"/>
      <c r="C336" s="2"/>
      <c r="D336" s="26"/>
      <c r="E336" s="27"/>
      <c r="F336" s="2"/>
      <c r="G336" s="1"/>
      <c r="H336" s="2"/>
      <c r="I336" s="2"/>
      <c r="J336" s="2"/>
      <c r="K336" s="2"/>
      <c r="L336" s="2"/>
      <c r="M336" s="2"/>
      <c r="N336" s="2"/>
      <c r="O336" s="2"/>
      <c r="P336" s="2"/>
      <c r="Q336" s="2"/>
      <c r="R336" s="2"/>
      <c r="S336" s="2"/>
      <c r="T336" s="2"/>
      <c r="U336" s="2"/>
      <c r="V336" s="2"/>
      <c r="W336" s="2"/>
      <c r="X336" s="2"/>
      <c r="Y336" s="2"/>
      <c r="Z336" s="2"/>
    </row>
    <row r="337" spans="1:26" ht="13.5" customHeight="1" x14ac:dyDescent="0.25">
      <c r="A337" s="25"/>
      <c r="B337" s="2"/>
      <c r="C337" s="2"/>
      <c r="D337" s="26"/>
      <c r="E337" s="27"/>
      <c r="F337" s="2"/>
      <c r="G337" s="1"/>
      <c r="H337" s="2"/>
      <c r="I337" s="2"/>
      <c r="J337" s="2"/>
      <c r="K337" s="2"/>
      <c r="L337" s="2"/>
      <c r="M337" s="2"/>
      <c r="N337" s="2"/>
      <c r="O337" s="2"/>
      <c r="P337" s="2"/>
      <c r="Q337" s="2"/>
      <c r="R337" s="2"/>
      <c r="S337" s="2"/>
      <c r="T337" s="2"/>
      <c r="U337" s="2"/>
      <c r="V337" s="2"/>
      <c r="W337" s="2"/>
      <c r="X337" s="2"/>
      <c r="Y337" s="2"/>
      <c r="Z337" s="2"/>
    </row>
    <row r="338" spans="1:26" ht="13.5" customHeight="1" x14ac:dyDescent="0.25">
      <c r="A338" s="25"/>
      <c r="B338" s="2"/>
      <c r="C338" s="2"/>
      <c r="D338" s="26"/>
      <c r="E338" s="27"/>
      <c r="F338" s="2"/>
      <c r="G338" s="1"/>
      <c r="H338" s="2"/>
      <c r="I338" s="2"/>
      <c r="J338" s="2"/>
      <c r="K338" s="2"/>
      <c r="L338" s="2"/>
      <c r="M338" s="2"/>
      <c r="N338" s="2"/>
      <c r="O338" s="2"/>
      <c r="P338" s="2"/>
      <c r="Q338" s="2"/>
      <c r="R338" s="2"/>
      <c r="S338" s="2"/>
      <c r="T338" s="2"/>
      <c r="U338" s="2"/>
      <c r="V338" s="2"/>
      <c r="W338" s="2"/>
      <c r="X338" s="2"/>
      <c r="Y338" s="2"/>
      <c r="Z338" s="2"/>
    </row>
    <row r="339" spans="1:26" ht="13.5" customHeight="1" x14ac:dyDescent="0.25">
      <c r="A339" s="25"/>
      <c r="B339" s="2"/>
      <c r="C339" s="2"/>
      <c r="D339" s="26"/>
      <c r="E339" s="27"/>
      <c r="F339" s="2"/>
      <c r="G339" s="1"/>
      <c r="H339" s="2"/>
      <c r="I339" s="2"/>
      <c r="J339" s="2"/>
      <c r="K339" s="2"/>
      <c r="L339" s="2"/>
      <c r="M339" s="2"/>
      <c r="N339" s="2"/>
      <c r="O339" s="2"/>
      <c r="P339" s="2"/>
      <c r="Q339" s="2"/>
      <c r="R339" s="2"/>
      <c r="S339" s="2"/>
      <c r="T339" s="2"/>
      <c r="U339" s="2"/>
      <c r="V339" s="2"/>
      <c r="W339" s="2"/>
      <c r="X339" s="2"/>
      <c r="Y339" s="2"/>
      <c r="Z339" s="2"/>
    </row>
    <row r="340" spans="1:26" ht="13.5" customHeight="1" x14ac:dyDescent="0.25">
      <c r="A340" s="25"/>
      <c r="B340" s="2"/>
      <c r="C340" s="2"/>
      <c r="D340" s="26"/>
      <c r="E340" s="27"/>
      <c r="F340" s="2"/>
      <c r="G340" s="1"/>
      <c r="H340" s="2"/>
      <c r="I340" s="2"/>
      <c r="J340" s="2"/>
      <c r="K340" s="2"/>
      <c r="L340" s="2"/>
      <c r="M340" s="2"/>
      <c r="N340" s="2"/>
      <c r="O340" s="2"/>
      <c r="P340" s="2"/>
      <c r="Q340" s="2"/>
      <c r="R340" s="2"/>
      <c r="S340" s="2"/>
      <c r="T340" s="2"/>
      <c r="U340" s="2"/>
      <c r="V340" s="2"/>
      <c r="W340" s="2"/>
      <c r="X340" s="2"/>
      <c r="Y340" s="2"/>
      <c r="Z340" s="2"/>
    </row>
    <row r="341" spans="1:26" ht="13.5" customHeight="1" x14ac:dyDescent="0.25">
      <c r="A341" s="25"/>
      <c r="B341" s="2"/>
      <c r="C341" s="2"/>
      <c r="D341" s="26"/>
      <c r="E341" s="27"/>
      <c r="F341" s="2"/>
      <c r="G341" s="1"/>
      <c r="H341" s="2"/>
      <c r="I341" s="2"/>
      <c r="J341" s="2"/>
      <c r="K341" s="2"/>
      <c r="L341" s="2"/>
      <c r="M341" s="2"/>
      <c r="N341" s="2"/>
      <c r="O341" s="2"/>
      <c r="P341" s="2"/>
      <c r="Q341" s="2"/>
      <c r="R341" s="2"/>
      <c r="S341" s="2"/>
      <c r="T341" s="2"/>
      <c r="U341" s="2"/>
      <c r="V341" s="2"/>
      <c r="W341" s="2"/>
      <c r="X341" s="2"/>
      <c r="Y341" s="2"/>
      <c r="Z341" s="2"/>
    </row>
    <row r="342" spans="1:26" ht="13.5" customHeight="1" x14ac:dyDescent="0.25">
      <c r="A342" s="25"/>
      <c r="B342" s="2"/>
      <c r="C342" s="2"/>
      <c r="D342" s="26"/>
      <c r="E342" s="27"/>
      <c r="F342" s="2"/>
      <c r="G342" s="1"/>
      <c r="H342" s="2"/>
      <c r="I342" s="2"/>
      <c r="J342" s="2"/>
      <c r="K342" s="2"/>
      <c r="L342" s="2"/>
      <c r="M342" s="2"/>
      <c r="N342" s="2"/>
      <c r="O342" s="2"/>
      <c r="P342" s="2"/>
      <c r="Q342" s="2"/>
      <c r="R342" s="2"/>
      <c r="S342" s="2"/>
      <c r="T342" s="2"/>
      <c r="U342" s="2"/>
      <c r="V342" s="2"/>
      <c r="W342" s="2"/>
      <c r="X342" s="2"/>
      <c r="Y342" s="2"/>
      <c r="Z342" s="2"/>
    </row>
    <row r="343" spans="1:26" ht="13.5" customHeight="1" x14ac:dyDescent="0.25">
      <c r="A343" s="25"/>
      <c r="B343" s="2"/>
      <c r="C343" s="2"/>
      <c r="D343" s="26"/>
      <c r="E343" s="27"/>
      <c r="F343" s="2"/>
      <c r="G343" s="1"/>
      <c r="H343" s="2"/>
      <c r="I343" s="2"/>
      <c r="J343" s="2"/>
      <c r="K343" s="2"/>
      <c r="L343" s="2"/>
      <c r="M343" s="2"/>
      <c r="N343" s="2"/>
      <c r="O343" s="2"/>
      <c r="P343" s="2"/>
      <c r="Q343" s="2"/>
      <c r="R343" s="2"/>
      <c r="S343" s="2"/>
      <c r="T343" s="2"/>
      <c r="U343" s="2"/>
      <c r="V343" s="2"/>
      <c r="W343" s="2"/>
      <c r="X343" s="2"/>
      <c r="Y343" s="2"/>
      <c r="Z343" s="2"/>
    </row>
    <row r="344" spans="1:26" ht="13.5" customHeight="1" x14ac:dyDescent="0.25">
      <c r="A344" s="25"/>
      <c r="B344" s="2"/>
      <c r="C344" s="2"/>
      <c r="D344" s="26"/>
      <c r="E344" s="27"/>
      <c r="F344" s="2"/>
      <c r="G344" s="1"/>
      <c r="H344" s="2"/>
      <c r="I344" s="2"/>
      <c r="J344" s="2"/>
      <c r="K344" s="2"/>
      <c r="L344" s="2"/>
      <c r="M344" s="2"/>
      <c r="N344" s="2"/>
      <c r="O344" s="2"/>
      <c r="P344" s="2"/>
      <c r="Q344" s="2"/>
      <c r="R344" s="2"/>
      <c r="S344" s="2"/>
      <c r="T344" s="2"/>
      <c r="U344" s="2"/>
      <c r="V344" s="2"/>
      <c r="W344" s="2"/>
      <c r="X344" s="2"/>
      <c r="Y344" s="2"/>
      <c r="Z344" s="2"/>
    </row>
    <row r="345" spans="1:26" ht="13.5" customHeight="1" x14ac:dyDescent="0.25">
      <c r="A345" s="25"/>
      <c r="B345" s="2"/>
      <c r="C345" s="2"/>
      <c r="D345" s="26"/>
      <c r="E345" s="27"/>
      <c r="F345" s="2"/>
      <c r="G345" s="1"/>
      <c r="H345" s="2"/>
      <c r="I345" s="2"/>
      <c r="J345" s="2"/>
      <c r="K345" s="2"/>
      <c r="L345" s="2"/>
      <c r="M345" s="2"/>
      <c r="N345" s="2"/>
      <c r="O345" s="2"/>
      <c r="P345" s="2"/>
      <c r="Q345" s="2"/>
      <c r="R345" s="2"/>
      <c r="S345" s="2"/>
      <c r="T345" s="2"/>
      <c r="U345" s="2"/>
      <c r="V345" s="2"/>
      <c r="W345" s="2"/>
      <c r="X345" s="2"/>
      <c r="Y345" s="2"/>
      <c r="Z345" s="2"/>
    </row>
    <row r="346" spans="1:26" ht="13.5" customHeight="1" x14ac:dyDescent="0.25">
      <c r="A346" s="25"/>
      <c r="B346" s="2"/>
      <c r="C346" s="2"/>
      <c r="D346" s="26"/>
      <c r="E346" s="27"/>
      <c r="F346" s="2"/>
      <c r="G346" s="1"/>
      <c r="H346" s="2"/>
      <c r="I346" s="2"/>
      <c r="J346" s="2"/>
      <c r="K346" s="2"/>
      <c r="L346" s="2"/>
      <c r="M346" s="2"/>
      <c r="N346" s="2"/>
      <c r="O346" s="2"/>
      <c r="P346" s="2"/>
      <c r="Q346" s="2"/>
      <c r="R346" s="2"/>
      <c r="S346" s="2"/>
      <c r="T346" s="2"/>
      <c r="U346" s="2"/>
      <c r="V346" s="2"/>
      <c r="W346" s="2"/>
      <c r="X346" s="2"/>
      <c r="Y346" s="2"/>
      <c r="Z346" s="2"/>
    </row>
    <row r="347" spans="1:26" ht="13.5" customHeight="1" x14ac:dyDescent="0.25">
      <c r="A347" s="25"/>
      <c r="B347" s="2"/>
      <c r="C347" s="2"/>
      <c r="D347" s="26"/>
      <c r="E347" s="27"/>
      <c r="F347" s="2"/>
      <c r="G347" s="1"/>
      <c r="H347" s="2"/>
      <c r="I347" s="2"/>
      <c r="J347" s="2"/>
      <c r="K347" s="2"/>
      <c r="L347" s="2"/>
      <c r="M347" s="2"/>
      <c r="N347" s="2"/>
      <c r="O347" s="2"/>
      <c r="P347" s="2"/>
      <c r="Q347" s="2"/>
      <c r="R347" s="2"/>
      <c r="S347" s="2"/>
      <c r="T347" s="2"/>
      <c r="U347" s="2"/>
      <c r="V347" s="2"/>
      <c r="W347" s="2"/>
      <c r="X347" s="2"/>
      <c r="Y347" s="2"/>
      <c r="Z347" s="2"/>
    </row>
    <row r="348" spans="1:26" ht="13.5" customHeight="1" x14ac:dyDescent="0.25">
      <c r="A348" s="25"/>
      <c r="B348" s="2"/>
      <c r="C348" s="2"/>
      <c r="D348" s="26"/>
      <c r="E348" s="27"/>
      <c r="F348" s="2"/>
      <c r="G348" s="1"/>
      <c r="H348" s="2"/>
      <c r="I348" s="2"/>
      <c r="J348" s="2"/>
      <c r="K348" s="2"/>
      <c r="L348" s="2"/>
      <c r="M348" s="2"/>
      <c r="N348" s="2"/>
      <c r="O348" s="2"/>
      <c r="P348" s="2"/>
      <c r="Q348" s="2"/>
      <c r="R348" s="2"/>
      <c r="S348" s="2"/>
      <c r="T348" s="2"/>
      <c r="U348" s="2"/>
      <c r="V348" s="2"/>
      <c r="W348" s="2"/>
      <c r="X348" s="2"/>
      <c r="Y348" s="2"/>
      <c r="Z348" s="2"/>
    </row>
    <row r="349" spans="1:26" ht="13.5" customHeight="1" x14ac:dyDescent="0.25">
      <c r="A349" s="25"/>
      <c r="B349" s="2"/>
      <c r="C349" s="2"/>
      <c r="D349" s="26"/>
      <c r="E349" s="27"/>
      <c r="F349" s="2"/>
      <c r="G349" s="1"/>
      <c r="H349" s="2"/>
      <c r="I349" s="2"/>
      <c r="J349" s="2"/>
      <c r="K349" s="2"/>
      <c r="L349" s="2"/>
      <c r="M349" s="2"/>
      <c r="N349" s="2"/>
      <c r="O349" s="2"/>
      <c r="P349" s="2"/>
      <c r="Q349" s="2"/>
      <c r="R349" s="2"/>
      <c r="S349" s="2"/>
      <c r="T349" s="2"/>
      <c r="U349" s="2"/>
      <c r="V349" s="2"/>
      <c r="W349" s="2"/>
      <c r="X349" s="2"/>
      <c r="Y349" s="2"/>
      <c r="Z349" s="2"/>
    </row>
    <row r="350" spans="1:26" ht="13.5" customHeight="1" x14ac:dyDescent="0.25">
      <c r="A350" s="25"/>
      <c r="B350" s="2"/>
      <c r="C350" s="2"/>
      <c r="D350" s="26"/>
      <c r="E350" s="27"/>
      <c r="F350" s="2"/>
      <c r="G350" s="1"/>
      <c r="H350" s="2"/>
      <c r="I350" s="2"/>
      <c r="J350" s="2"/>
      <c r="K350" s="2"/>
      <c r="L350" s="2"/>
      <c r="M350" s="2"/>
      <c r="N350" s="2"/>
      <c r="O350" s="2"/>
      <c r="P350" s="2"/>
      <c r="Q350" s="2"/>
      <c r="R350" s="2"/>
      <c r="S350" s="2"/>
      <c r="T350" s="2"/>
      <c r="U350" s="2"/>
      <c r="V350" s="2"/>
      <c r="W350" s="2"/>
      <c r="X350" s="2"/>
      <c r="Y350" s="2"/>
      <c r="Z350" s="2"/>
    </row>
    <row r="351" spans="1:26" ht="13.5" customHeight="1" x14ac:dyDescent="0.25">
      <c r="A351" s="25"/>
      <c r="B351" s="2"/>
      <c r="C351" s="2"/>
      <c r="D351" s="26"/>
      <c r="E351" s="27"/>
      <c r="F351" s="2"/>
      <c r="G351" s="1"/>
      <c r="H351" s="2"/>
      <c r="I351" s="2"/>
      <c r="J351" s="2"/>
      <c r="K351" s="2"/>
      <c r="L351" s="2"/>
      <c r="M351" s="2"/>
      <c r="N351" s="2"/>
      <c r="O351" s="2"/>
      <c r="P351" s="2"/>
      <c r="Q351" s="2"/>
      <c r="R351" s="2"/>
      <c r="S351" s="2"/>
      <c r="T351" s="2"/>
      <c r="U351" s="2"/>
      <c r="V351" s="2"/>
      <c r="W351" s="2"/>
      <c r="X351" s="2"/>
      <c r="Y351" s="2"/>
      <c r="Z351" s="2"/>
    </row>
    <row r="352" spans="1:26" ht="13.5" customHeight="1" x14ac:dyDescent="0.25">
      <c r="A352" s="25"/>
      <c r="B352" s="2"/>
      <c r="C352" s="2"/>
      <c r="D352" s="26"/>
      <c r="E352" s="27"/>
      <c r="F352" s="2"/>
      <c r="G352" s="1"/>
      <c r="H352" s="2"/>
      <c r="I352" s="2"/>
      <c r="J352" s="2"/>
      <c r="K352" s="2"/>
      <c r="L352" s="2"/>
      <c r="M352" s="2"/>
      <c r="N352" s="2"/>
      <c r="O352" s="2"/>
      <c r="P352" s="2"/>
      <c r="Q352" s="2"/>
      <c r="R352" s="2"/>
      <c r="S352" s="2"/>
      <c r="T352" s="2"/>
      <c r="U352" s="2"/>
      <c r="V352" s="2"/>
      <c r="W352" s="2"/>
      <c r="X352" s="2"/>
      <c r="Y352" s="2"/>
      <c r="Z352" s="2"/>
    </row>
    <row r="353" spans="1:26" ht="13.5" customHeight="1" x14ac:dyDescent="0.25">
      <c r="A353" s="25"/>
      <c r="B353" s="2"/>
      <c r="C353" s="2"/>
      <c r="D353" s="26"/>
      <c r="E353" s="27"/>
      <c r="F353" s="2"/>
      <c r="G353" s="1"/>
      <c r="H353" s="2"/>
      <c r="I353" s="2"/>
      <c r="J353" s="2"/>
      <c r="K353" s="2"/>
      <c r="L353" s="2"/>
      <c r="M353" s="2"/>
      <c r="N353" s="2"/>
      <c r="O353" s="2"/>
      <c r="P353" s="2"/>
      <c r="Q353" s="2"/>
      <c r="R353" s="2"/>
      <c r="S353" s="2"/>
      <c r="T353" s="2"/>
      <c r="U353" s="2"/>
      <c r="V353" s="2"/>
      <c r="W353" s="2"/>
      <c r="X353" s="2"/>
      <c r="Y353" s="2"/>
      <c r="Z353" s="2"/>
    </row>
    <row r="354" spans="1:26" ht="13.5" customHeight="1" x14ac:dyDescent="0.25">
      <c r="A354" s="25"/>
      <c r="B354" s="2"/>
      <c r="C354" s="2"/>
      <c r="D354" s="26"/>
      <c r="E354" s="27"/>
      <c r="F354" s="2"/>
      <c r="G354" s="1"/>
      <c r="H354" s="2"/>
      <c r="I354" s="2"/>
      <c r="J354" s="2"/>
      <c r="K354" s="2"/>
      <c r="L354" s="2"/>
      <c r="M354" s="2"/>
      <c r="N354" s="2"/>
      <c r="O354" s="2"/>
      <c r="P354" s="2"/>
      <c r="Q354" s="2"/>
      <c r="R354" s="2"/>
      <c r="S354" s="2"/>
      <c r="T354" s="2"/>
      <c r="U354" s="2"/>
      <c r="V354" s="2"/>
      <c r="W354" s="2"/>
      <c r="X354" s="2"/>
      <c r="Y354" s="2"/>
      <c r="Z354" s="2"/>
    </row>
    <row r="355" spans="1:26" ht="13.5" customHeight="1" x14ac:dyDescent="0.25">
      <c r="A355" s="25"/>
      <c r="B355" s="2"/>
      <c r="C355" s="2"/>
      <c r="D355" s="26"/>
      <c r="E355" s="27"/>
      <c r="F355" s="2"/>
      <c r="G355" s="1"/>
      <c r="H355" s="2"/>
      <c r="I355" s="2"/>
      <c r="J355" s="2"/>
      <c r="K355" s="2"/>
      <c r="L355" s="2"/>
      <c r="M355" s="2"/>
      <c r="N355" s="2"/>
      <c r="O355" s="2"/>
      <c r="P355" s="2"/>
      <c r="Q355" s="2"/>
      <c r="R355" s="2"/>
      <c r="S355" s="2"/>
      <c r="T355" s="2"/>
      <c r="U355" s="2"/>
      <c r="V355" s="2"/>
      <c r="W355" s="2"/>
      <c r="X355" s="2"/>
      <c r="Y355" s="2"/>
      <c r="Z355" s="2"/>
    </row>
    <row r="356" spans="1:26" ht="13.5" customHeight="1" x14ac:dyDescent="0.25">
      <c r="A356" s="25"/>
      <c r="B356" s="2"/>
      <c r="C356" s="2"/>
      <c r="D356" s="26"/>
      <c r="E356" s="27"/>
      <c r="F356" s="2"/>
      <c r="G356" s="1"/>
      <c r="H356" s="2"/>
      <c r="I356" s="2"/>
      <c r="J356" s="2"/>
      <c r="K356" s="2"/>
      <c r="L356" s="2"/>
      <c r="M356" s="2"/>
      <c r="N356" s="2"/>
      <c r="O356" s="2"/>
      <c r="P356" s="2"/>
      <c r="Q356" s="2"/>
      <c r="R356" s="2"/>
      <c r="S356" s="2"/>
      <c r="T356" s="2"/>
      <c r="U356" s="2"/>
      <c r="V356" s="2"/>
      <c r="W356" s="2"/>
      <c r="X356" s="2"/>
      <c r="Y356" s="2"/>
      <c r="Z356" s="2"/>
    </row>
    <row r="357" spans="1:26" ht="13.5" customHeight="1" x14ac:dyDescent="0.25">
      <c r="A357" s="25"/>
      <c r="B357" s="2"/>
      <c r="C357" s="2"/>
      <c r="D357" s="26"/>
      <c r="E357" s="27"/>
      <c r="F357" s="2"/>
      <c r="G357" s="1"/>
      <c r="H357" s="2"/>
      <c r="I357" s="2"/>
      <c r="J357" s="2"/>
      <c r="K357" s="2"/>
      <c r="L357" s="2"/>
      <c r="M357" s="2"/>
      <c r="N357" s="2"/>
      <c r="O357" s="2"/>
      <c r="P357" s="2"/>
      <c r="Q357" s="2"/>
      <c r="R357" s="2"/>
      <c r="S357" s="2"/>
      <c r="T357" s="2"/>
      <c r="U357" s="2"/>
      <c r="V357" s="2"/>
      <c r="W357" s="2"/>
      <c r="X357" s="2"/>
      <c r="Y357" s="2"/>
      <c r="Z357" s="2"/>
    </row>
    <row r="358" spans="1:26" ht="13.5" customHeight="1" x14ac:dyDescent="0.25">
      <c r="A358" s="25"/>
      <c r="B358" s="2"/>
      <c r="C358" s="2"/>
      <c r="D358" s="26"/>
      <c r="E358" s="27"/>
      <c r="F358" s="2"/>
      <c r="G358" s="1"/>
      <c r="H358" s="2"/>
      <c r="I358" s="2"/>
      <c r="J358" s="2"/>
      <c r="K358" s="2"/>
      <c r="L358" s="2"/>
      <c r="M358" s="2"/>
      <c r="N358" s="2"/>
      <c r="O358" s="2"/>
      <c r="P358" s="2"/>
      <c r="Q358" s="2"/>
      <c r="R358" s="2"/>
      <c r="S358" s="2"/>
      <c r="T358" s="2"/>
      <c r="U358" s="2"/>
      <c r="V358" s="2"/>
      <c r="W358" s="2"/>
      <c r="X358" s="2"/>
      <c r="Y358" s="2"/>
      <c r="Z358" s="2"/>
    </row>
    <row r="359" spans="1:26" ht="13.5" customHeight="1" x14ac:dyDescent="0.25">
      <c r="A359" s="25"/>
      <c r="B359" s="2"/>
      <c r="C359" s="2"/>
      <c r="D359" s="26"/>
      <c r="E359" s="27"/>
      <c r="F359" s="2"/>
      <c r="G359" s="1"/>
      <c r="H359" s="2"/>
      <c r="I359" s="2"/>
      <c r="J359" s="2"/>
      <c r="K359" s="2"/>
      <c r="L359" s="2"/>
      <c r="M359" s="2"/>
      <c r="N359" s="2"/>
      <c r="O359" s="2"/>
      <c r="P359" s="2"/>
      <c r="Q359" s="2"/>
      <c r="R359" s="2"/>
      <c r="S359" s="2"/>
      <c r="T359" s="2"/>
      <c r="U359" s="2"/>
      <c r="V359" s="2"/>
      <c r="W359" s="2"/>
      <c r="X359" s="2"/>
      <c r="Y359" s="2"/>
      <c r="Z359" s="2"/>
    </row>
    <row r="360" spans="1:26" ht="13.5" customHeight="1" x14ac:dyDescent="0.25">
      <c r="A360" s="25"/>
      <c r="B360" s="2"/>
      <c r="C360" s="2"/>
      <c r="D360" s="26"/>
      <c r="E360" s="27"/>
      <c r="F360" s="2"/>
      <c r="G360" s="1"/>
      <c r="H360" s="2"/>
      <c r="I360" s="2"/>
      <c r="J360" s="2"/>
      <c r="K360" s="2"/>
      <c r="L360" s="2"/>
      <c r="M360" s="2"/>
      <c r="N360" s="2"/>
      <c r="O360" s="2"/>
      <c r="P360" s="2"/>
      <c r="Q360" s="2"/>
      <c r="R360" s="2"/>
      <c r="S360" s="2"/>
      <c r="T360" s="2"/>
      <c r="U360" s="2"/>
      <c r="V360" s="2"/>
      <c r="W360" s="2"/>
      <c r="X360" s="2"/>
      <c r="Y360" s="2"/>
      <c r="Z360" s="2"/>
    </row>
    <row r="361" spans="1:26" ht="13.5" customHeight="1" x14ac:dyDescent="0.25">
      <c r="A361" s="25"/>
      <c r="B361" s="2"/>
      <c r="C361" s="2"/>
      <c r="D361" s="26"/>
      <c r="E361" s="27"/>
      <c r="F361" s="2"/>
      <c r="G361" s="1"/>
      <c r="H361" s="2"/>
      <c r="I361" s="2"/>
      <c r="J361" s="2"/>
      <c r="K361" s="2"/>
      <c r="L361" s="2"/>
      <c r="M361" s="2"/>
      <c r="N361" s="2"/>
      <c r="O361" s="2"/>
      <c r="P361" s="2"/>
      <c r="Q361" s="2"/>
      <c r="R361" s="2"/>
      <c r="S361" s="2"/>
      <c r="T361" s="2"/>
      <c r="U361" s="2"/>
      <c r="V361" s="2"/>
      <c r="W361" s="2"/>
      <c r="X361" s="2"/>
      <c r="Y361" s="2"/>
      <c r="Z361" s="2"/>
    </row>
    <row r="362" spans="1:26" ht="13.5" customHeight="1" x14ac:dyDescent="0.25">
      <c r="A362" s="25"/>
      <c r="B362" s="2"/>
      <c r="C362" s="2"/>
      <c r="D362" s="26"/>
      <c r="E362" s="27"/>
      <c r="F362" s="2"/>
      <c r="G362" s="1"/>
      <c r="H362" s="2"/>
      <c r="I362" s="2"/>
      <c r="J362" s="2"/>
      <c r="K362" s="2"/>
      <c r="L362" s="2"/>
      <c r="M362" s="2"/>
      <c r="N362" s="2"/>
      <c r="O362" s="2"/>
      <c r="P362" s="2"/>
      <c r="Q362" s="2"/>
      <c r="R362" s="2"/>
      <c r="S362" s="2"/>
      <c r="T362" s="2"/>
      <c r="U362" s="2"/>
      <c r="V362" s="2"/>
      <c r="W362" s="2"/>
      <c r="X362" s="2"/>
      <c r="Y362" s="2"/>
      <c r="Z362" s="2"/>
    </row>
    <row r="363" spans="1:26" ht="13.5" customHeight="1" x14ac:dyDescent="0.25">
      <c r="A363" s="25"/>
      <c r="B363" s="2"/>
      <c r="C363" s="2"/>
      <c r="D363" s="26"/>
      <c r="E363" s="27"/>
      <c r="F363" s="2"/>
      <c r="G363" s="1"/>
      <c r="H363" s="2"/>
      <c r="I363" s="2"/>
      <c r="J363" s="2"/>
      <c r="K363" s="2"/>
      <c r="L363" s="2"/>
      <c r="M363" s="2"/>
      <c r="N363" s="2"/>
      <c r="O363" s="2"/>
      <c r="P363" s="2"/>
      <c r="Q363" s="2"/>
      <c r="R363" s="2"/>
      <c r="S363" s="2"/>
      <c r="T363" s="2"/>
      <c r="U363" s="2"/>
      <c r="V363" s="2"/>
      <c r="W363" s="2"/>
      <c r="X363" s="2"/>
      <c r="Y363" s="2"/>
      <c r="Z363" s="2"/>
    </row>
    <row r="364" spans="1:26" ht="13.5" customHeight="1" x14ac:dyDescent="0.25">
      <c r="A364" s="25"/>
      <c r="B364" s="2"/>
      <c r="C364" s="2"/>
      <c r="D364" s="26"/>
      <c r="E364" s="27"/>
      <c r="F364" s="2"/>
      <c r="G364" s="1"/>
      <c r="H364" s="2"/>
      <c r="I364" s="2"/>
      <c r="J364" s="2"/>
      <c r="K364" s="2"/>
      <c r="L364" s="2"/>
      <c r="M364" s="2"/>
      <c r="N364" s="2"/>
      <c r="O364" s="2"/>
      <c r="P364" s="2"/>
      <c r="Q364" s="2"/>
      <c r="R364" s="2"/>
      <c r="S364" s="2"/>
      <c r="T364" s="2"/>
      <c r="U364" s="2"/>
      <c r="V364" s="2"/>
      <c r="W364" s="2"/>
      <c r="X364" s="2"/>
      <c r="Y364" s="2"/>
      <c r="Z364" s="2"/>
    </row>
    <row r="365" spans="1:26" ht="13.5" customHeight="1" x14ac:dyDescent="0.25">
      <c r="A365" s="25"/>
      <c r="B365" s="2"/>
      <c r="C365" s="2"/>
      <c r="D365" s="26"/>
      <c r="E365" s="27"/>
      <c r="F365" s="2"/>
      <c r="G365" s="1"/>
      <c r="H365" s="2"/>
      <c r="I365" s="2"/>
      <c r="J365" s="2"/>
      <c r="K365" s="2"/>
      <c r="L365" s="2"/>
      <c r="M365" s="2"/>
      <c r="N365" s="2"/>
      <c r="O365" s="2"/>
      <c r="P365" s="2"/>
      <c r="Q365" s="2"/>
      <c r="R365" s="2"/>
      <c r="S365" s="2"/>
      <c r="T365" s="2"/>
      <c r="U365" s="2"/>
      <c r="V365" s="2"/>
      <c r="W365" s="2"/>
      <c r="X365" s="2"/>
      <c r="Y365" s="2"/>
      <c r="Z365" s="2"/>
    </row>
    <row r="366" spans="1:26" ht="13.5" customHeight="1" x14ac:dyDescent="0.25">
      <c r="A366" s="25"/>
      <c r="B366" s="2"/>
      <c r="C366" s="2"/>
      <c r="D366" s="26"/>
      <c r="E366" s="27"/>
      <c r="F366" s="2"/>
      <c r="G366" s="1"/>
      <c r="H366" s="2"/>
      <c r="I366" s="2"/>
      <c r="J366" s="2"/>
      <c r="K366" s="2"/>
      <c r="L366" s="2"/>
      <c r="M366" s="2"/>
      <c r="N366" s="2"/>
      <c r="O366" s="2"/>
      <c r="P366" s="2"/>
      <c r="Q366" s="2"/>
      <c r="R366" s="2"/>
      <c r="S366" s="2"/>
      <c r="T366" s="2"/>
      <c r="U366" s="2"/>
      <c r="V366" s="2"/>
      <c r="W366" s="2"/>
      <c r="X366" s="2"/>
      <c r="Y366" s="2"/>
      <c r="Z366" s="2"/>
    </row>
    <row r="367" spans="1:26" ht="13.5" customHeight="1" x14ac:dyDescent="0.25">
      <c r="A367" s="25"/>
      <c r="B367" s="2"/>
      <c r="C367" s="2"/>
      <c r="D367" s="26"/>
      <c r="E367" s="27"/>
      <c r="F367" s="2"/>
      <c r="G367" s="1"/>
      <c r="H367" s="2"/>
      <c r="I367" s="2"/>
      <c r="J367" s="2"/>
      <c r="K367" s="2"/>
      <c r="L367" s="2"/>
      <c r="M367" s="2"/>
      <c r="N367" s="2"/>
      <c r="O367" s="2"/>
      <c r="P367" s="2"/>
      <c r="Q367" s="2"/>
      <c r="R367" s="2"/>
      <c r="S367" s="2"/>
      <c r="T367" s="2"/>
      <c r="U367" s="2"/>
      <c r="V367" s="2"/>
      <c r="W367" s="2"/>
      <c r="X367" s="2"/>
      <c r="Y367" s="2"/>
      <c r="Z367" s="2"/>
    </row>
    <row r="368" spans="1:26" ht="13.5" customHeight="1" x14ac:dyDescent="0.25">
      <c r="A368" s="25"/>
      <c r="B368" s="2"/>
      <c r="C368" s="2"/>
      <c r="D368" s="26"/>
      <c r="E368" s="27"/>
      <c r="F368" s="2"/>
      <c r="G368" s="1"/>
      <c r="H368" s="2"/>
      <c r="I368" s="2"/>
      <c r="J368" s="2"/>
      <c r="K368" s="2"/>
      <c r="L368" s="2"/>
      <c r="M368" s="2"/>
      <c r="N368" s="2"/>
      <c r="O368" s="2"/>
      <c r="P368" s="2"/>
      <c r="Q368" s="2"/>
      <c r="R368" s="2"/>
      <c r="S368" s="2"/>
      <c r="T368" s="2"/>
      <c r="U368" s="2"/>
      <c r="V368" s="2"/>
      <c r="W368" s="2"/>
      <c r="X368" s="2"/>
      <c r="Y368" s="2"/>
      <c r="Z368" s="2"/>
    </row>
    <row r="369" spans="1:26" ht="13.5" customHeight="1" x14ac:dyDescent="0.25">
      <c r="A369" s="25"/>
      <c r="B369" s="2"/>
      <c r="C369" s="2"/>
      <c r="D369" s="26"/>
      <c r="E369" s="27"/>
      <c r="F369" s="2"/>
      <c r="G369" s="1"/>
      <c r="H369" s="2"/>
      <c r="I369" s="2"/>
      <c r="J369" s="2"/>
      <c r="K369" s="2"/>
      <c r="L369" s="2"/>
      <c r="M369" s="2"/>
      <c r="N369" s="2"/>
      <c r="O369" s="2"/>
      <c r="P369" s="2"/>
      <c r="Q369" s="2"/>
      <c r="R369" s="2"/>
      <c r="S369" s="2"/>
      <c r="T369" s="2"/>
      <c r="U369" s="2"/>
      <c r="V369" s="2"/>
      <c r="W369" s="2"/>
      <c r="X369" s="2"/>
      <c r="Y369" s="2"/>
      <c r="Z369" s="2"/>
    </row>
    <row r="370" spans="1:26" ht="13.5" customHeight="1" x14ac:dyDescent="0.25">
      <c r="A370" s="25"/>
      <c r="B370" s="2"/>
      <c r="C370" s="2"/>
      <c r="D370" s="26"/>
      <c r="E370" s="27"/>
      <c r="F370" s="2"/>
      <c r="G370" s="1"/>
      <c r="H370" s="2"/>
      <c r="I370" s="2"/>
      <c r="J370" s="2"/>
      <c r="K370" s="2"/>
      <c r="L370" s="2"/>
      <c r="M370" s="2"/>
      <c r="N370" s="2"/>
      <c r="O370" s="2"/>
      <c r="P370" s="2"/>
      <c r="Q370" s="2"/>
      <c r="R370" s="2"/>
      <c r="S370" s="2"/>
      <c r="T370" s="2"/>
      <c r="U370" s="2"/>
      <c r="V370" s="2"/>
      <c r="W370" s="2"/>
      <c r="X370" s="2"/>
      <c r="Y370" s="2"/>
      <c r="Z370" s="2"/>
    </row>
    <row r="371" spans="1:26" ht="13.5" customHeight="1" x14ac:dyDescent="0.25">
      <c r="A371" s="25"/>
      <c r="B371" s="2"/>
      <c r="C371" s="2"/>
      <c r="D371" s="26"/>
      <c r="E371" s="27"/>
      <c r="F371" s="2"/>
      <c r="G371" s="1"/>
      <c r="H371" s="2"/>
      <c r="I371" s="2"/>
      <c r="J371" s="2"/>
      <c r="K371" s="2"/>
      <c r="L371" s="2"/>
      <c r="M371" s="2"/>
      <c r="N371" s="2"/>
      <c r="O371" s="2"/>
      <c r="P371" s="2"/>
      <c r="Q371" s="2"/>
      <c r="R371" s="2"/>
      <c r="S371" s="2"/>
      <c r="T371" s="2"/>
      <c r="U371" s="2"/>
      <c r="V371" s="2"/>
      <c r="W371" s="2"/>
      <c r="X371" s="2"/>
      <c r="Y371" s="2"/>
      <c r="Z371" s="2"/>
    </row>
    <row r="372" spans="1:26" ht="13.5" customHeight="1" x14ac:dyDescent="0.25">
      <c r="A372" s="25"/>
      <c r="B372" s="2"/>
      <c r="C372" s="2"/>
      <c r="D372" s="26"/>
      <c r="E372" s="27"/>
      <c r="F372" s="2"/>
      <c r="G372" s="1"/>
      <c r="H372" s="2"/>
      <c r="I372" s="2"/>
      <c r="J372" s="2"/>
      <c r="K372" s="2"/>
      <c r="L372" s="2"/>
      <c r="M372" s="2"/>
      <c r="N372" s="2"/>
      <c r="O372" s="2"/>
      <c r="P372" s="2"/>
      <c r="Q372" s="2"/>
      <c r="R372" s="2"/>
      <c r="S372" s="2"/>
      <c r="T372" s="2"/>
      <c r="U372" s="2"/>
      <c r="V372" s="2"/>
      <c r="W372" s="2"/>
      <c r="X372" s="2"/>
      <c r="Y372" s="2"/>
      <c r="Z372" s="2"/>
    </row>
    <row r="373" spans="1:26" ht="13.5" customHeight="1" x14ac:dyDescent="0.25">
      <c r="A373" s="25"/>
      <c r="B373" s="2"/>
      <c r="C373" s="2"/>
      <c r="D373" s="26"/>
      <c r="E373" s="27"/>
      <c r="F373" s="2"/>
      <c r="G373" s="1"/>
      <c r="H373" s="2"/>
      <c r="I373" s="2"/>
      <c r="J373" s="2"/>
      <c r="K373" s="2"/>
      <c r="L373" s="2"/>
      <c r="M373" s="2"/>
      <c r="N373" s="2"/>
      <c r="O373" s="2"/>
      <c r="P373" s="2"/>
      <c r="Q373" s="2"/>
      <c r="R373" s="2"/>
      <c r="S373" s="2"/>
      <c r="T373" s="2"/>
      <c r="U373" s="2"/>
      <c r="V373" s="2"/>
      <c r="W373" s="2"/>
      <c r="X373" s="2"/>
      <c r="Y373" s="2"/>
      <c r="Z373" s="2"/>
    </row>
    <row r="374" spans="1:26" ht="13.5" customHeight="1" x14ac:dyDescent="0.25">
      <c r="A374" s="25"/>
      <c r="B374" s="2"/>
      <c r="C374" s="2"/>
      <c r="D374" s="26"/>
      <c r="E374" s="27"/>
      <c r="F374" s="2"/>
      <c r="G374" s="1"/>
      <c r="H374" s="2"/>
      <c r="I374" s="2"/>
      <c r="J374" s="2"/>
      <c r="K374" s="2"/>
      <c r="L374" s="2"/>
      <c r="M374" s="2"/>
      <c r="N374" s="2"/>
      <c r="O374" s="2"/>
      <c r="P374" s="2"/>
      <c r="Q374" s="2"/>
      <c r="R374" s="2"/>
      <c r="S374" s="2"/>
      <c r="T374" s="2"/>
      <c r="U374" s="2"/>
      <c r="V374" s="2"/>
      <c r="W374" s="2"/>
      <c r="X374" s="2"/>
      <c r="Y374" s="2"/>
      <c r="Z374" s="2"/>
    </row>
    <row r="375" spans="1:26" ht="13.5" customHeight="1" x14ac:dyDescent="0.25">
      <c r="A375" s="25"/>
      <c r="B375" s="2"/>
      <c r="C375" s="2"/>
      <c r="D375" s="26"/>
      <c r="E375" s="27"/>
      <c r="F375" s="2"/>
      <c r="G375" s="1"/>
      <c r="H375" s="2"/>
      <c r="I375" s="2"/>
      <c r="J375" s="2"/>
      <c r="K375" s="2"/>
      <c r="L375" s="2"/>
      <c r="M375" s="2"/>
      <c r="N375" s="2"/>
      <c r="O375" s="2"/>
      <c r="P375" s="2"/>
      <c r="Q375" s="2"/>
      <c r="R375" s="2"/>
      <c r="S375" s="2"/>
      <c r="T375" s="2"/>
      <c r="U375" s="2"/>
      <c r="V375" s="2"/>
      <c r="W375" s="2"/>
      <c r="X375" s="2"/>
      <c r="Y375" s="2"/>
      <c r="Z375" s="2"/>
    </row>
    <row r="376" spans="1:26" ht="13.5" customHeight="1" x14ac:dyDescent="0.25">
      <c r="A376" s="25"/>
      <c r="B376" s="2"/>
      <c r="C376" s="2"/>
      <c r="D376" s="26"/>
      <c r="E376" s="27"/>
      <c r="F376" s="2"/>
      <c r="G376" s="1"/>
      <c r="H376" s="2"/>
      <c r="I376" s="2"/>
      <c r="J376" s="2"/>
      <c r="K376" s="2"/>
      <c r="L376" s="2"/>
      <c r="M376" s="2"/>
      <c r="N376" s="2"/>
      <c r="O376" s="2"/>
      <c r="P376" s="2"/>
      <c r="Q376" s="2"/>
      <c r="R376" s="2"/>
      <c r="S376" s="2"/>
      <c r="T376" s="2"/>
      <c r="U376" s="2"/>
      <c r="V376" s="2"/>
      <c r="W376" s="2"/>
      <c r="X376" s="2"/>
      <c r="Y376" s="2"/>
      <c r="Z376" s="2"/>
    </row>
    <row r="377" spans="1:26" ht="13.5" customHeight="1" x14ac:dyDescent="0.25">
      <c r="A377" s="25"/>
      <c r="B377" s="2"/>
      <c r="C377" s="2"/>
      <c r="D377" s="26"/>
      <c r="E377" s="27"/>
      <c r="F377" s="2"/>
      <c r="G377" s="1"/>
      <c r="H377" s="2"/>
      <c r="I377" s="2"/>
      <c r="J377" s="2"/>
      <c r="K377" s="2"/>
      <c r="L377" s="2"/>
      <c r="M377" s="2"/>
      <c r="N377" s="2"/>
      <c r="O377" s="2"/>
      <c r="P377" s="2"/>
      <c r="Q377" s="2"/>
      <c r="R377" s="2"/>
      <c r="S377" s="2"/>
      <c r="T377" s="2"/>
      <c r="U377" s="2"/>
      <c r="V377" s="2"/>
      <c r="W377" s="2"/>
      <c r="X377" s="2"/>
      <c r="Y377" s="2"/>
      <c r="Z377" s="2"/>
    </row>
    <row r="378" spans="1:26" ht="13.5" customHeight="1" x14ac:dyDescent="0.25">
      <c r="A378" s="25"/>
      <c r="B378" s="2"/>
      <c r="C378" s="2"/>
      <c r="D378" s="26"/>
      <c r="E378" s="27"/>
      <c r="F378" s="2"/>
      <c r="G378" s="1"/>
      <c r="H378" s="2"/>
      <c r="I378" s="2"/>
      <c r="J378" s="2"/>
      <c r="K378" s="2"/>
      <c r="L378" s="2"/>
      <c r="M378" s="2"/>
      <c r="N378" s="2"/>
      <c r="O378" s="2"/>
      <c r="P378" s="2"/>
      <c r="Q378" s="2"/>
      <c r="R378" s="2"/>
      <c r="S378" s="2"/>
      <c r="T378" s="2"/>
      <c r="U378" s="2"/>
      <c r="V378" s="2"/>
      <c r="W378" s="2"/>
      <c r="X378" s="2"/>
      <c r="Y378" s="2"/>
      <c r="Z378" s="2"/>
    </row>
    <row r="379" spans="1:26" ht="13.5" customHeight="1" x14ac:dyDescent="0.25">
      <c r="A379" s="25"/>
      <c r="B379" s="2"/>
      <c r="C379" s="2"/>
      <c r="D379" s="26"/>
      <c r="E379" s="27"/>
      <c r="F379" s="2"/>
      <c r="G379" s="1"/>
      <c r="H379" s="2"/>
      <c r="I379" s="2"/>
      <c r="J379" s="2"/>
      <c r="K379" s="2"/>
      <c r="L379" s="2"/>
      <c r="M379" s="2"/>
      <c r="N379" s="2"/>
      <c r="O379" s="2"/>
      <c r="P379" s="2"/>
      <c r="Q379" s="2"/>
      <c r="R379" s="2"/>
      <c r="S379" s="2"/>
      <c r="T379" s="2"/>
      <c r="U379" s="2"/>
      <c r="V379" s="2"/>
      <c r="W379" s="2"/>
      <c r="X379" s="2"/>
      <c r="Y379" s="2"/>
      <c r="Z379" s="2"/>
    </row>
    <row r="380" spans="1:26" ht="13.5" customHeight="1" x14ac:dyDescent="0.25">
      <c r="A380" s="25"/>
      <c r="B380" s="2"/>
      <c r="C380" s="2"/>
      <c r="D380" s="26"/>
      <c r="E380" s="27"/>
      <c r="F380" s="2"/>
      <c r="G380" s="1"/>
      <c r="H380" s="2"/>
      <c r="I380" s="2"/>
      <c r="J380" s="2"/>
      <c r="K380" s="2"/>
      <c r="L380" s="2"/>
      <c r="M380" s="2"/>
      <c r="N380" s="2"/>
      <c r="O380" s="2"/>
      <c r="P380" s="2"/>
      <c r="Q380" s="2"/>
      <c r="R380" s="2"/>
      <c r="S380" s="2"/>
      <c r="T380" s="2"/>
      <c r="U380" s="2"/>
      <c r="V380" s="2"/>
      <c r="W380" s="2"/>
      <c r="X380" s="2"/>
      <c r="Y380" s="2"/>
      <c r="Z380" s="2"/>
    </row>
    <row r="381" spans="1:26" ht="13.5" customHeight="1" x14ac:dyDescent="0.25">
      <c r="A381" s="25"/>
      <c r="B381" s="2"/>
      <c r="C381" s="2"/>
      <c r="D381" s="26"/>
      <c r="E381" s="27"/>
      <c r="F381" s="2"/>
      <c r="G381" s="1"/>
      <c r="H381" s="2"/>
      <c r="I381" s="2"/>
      <c r="J381" s="2"/>
      <c r="K381" s="2"/>
      <c r="L381" s="2"/>
      <c r="M381" s="2"/>
      <c r="N381" s="2"/>
      <c r="O381" s="2"/>
      <c r="P381" s="2"/>
      <c r="Q381" s="2"/>
      <c r="R381" s="2"/>
      <c r="S381" s="2"/>
      <c r="T381" s="2"/>
      <c r="U381" s="2"/>
      <c r="V381" s="2"/>
      <c r="W381" s="2"/>
      <c r="X381" s="2"/>
      <c r="Y381" s="2"/>
      <c r="Z381" s="2"/>
    </row>
    <row r="382" spans="1:26" ht="13.5" customHeight="1" x14ac:dyDescent="0.25">
      <c r="A382" s="25"/>
      <c r="B382" s="2"/>
      <c r="C382" s="2"/>
      <c r="D382" s="26"/>
      <c r="E382" s="27"/>
      <c r="F382" s="2"/>
      <c r="G382" s="1"/>
      <c r="H382" s="2"/>
      <c r="I382" s="2"/>
      <c r="J382" s="2"/>
      <c r="K382" s="2"/>
      <c r="L382" s="2"/>
      <c r="M382" s="2"/>
      <c r="N382" s="2"/>
      <c r="O382" s="2"/>
      <c r="P382" s="2"/>
      <c r="Q382" s="2"/>
      <c r="R382" s="2"/>
      <c r="S382" s="2"/>
      <c r="T382" s="2"/>
      <c r="U382" s="2"/>
      <c r="V382" s="2"/>
      <c r="W382" s="2"/>
      <c r="X382" s="2"/>
      <c r="Y382" s="2"/>
      <c r="Z382" s="2"/>
    </row>
    <row r="383" spans="1:26" ht="13.5" customHeight="1" x14ac:dyDescent="0.25">
      <c r="A383" s="25"/>
      <c r="B383" s="2"/>
      <c r="C383" s="2"/>
      <c r="D383" s="26"/>
      <c r="E383" s="27"/>
      <c r="F383" s="2"/>
      <c r="G383" s="1"/>
      <c r="H383" s="2"/>
      <c r="I383" s="2"/>
      <c r="J383" s="2"/>
      <c r="K383" s="2"/>
      <c r="L383" s="2"/>
      <c r="M383" s="2"/>
      <c r="N383" s="2"/>
      <c r="O383" s="2"/>
      <c r="P383" s="2"/>
      <c r="Q383" s="2"/>
      <c r="R383" s="2"/>
      <c r="S383" s="2"/>
      <c r="T383" s="2"/>
      <c r="U383" s="2"/>
      <c r="V383" s="2"/>
      <c r="W383" s="2"/>
      <c r="X383" s="2"/>
      <c r="Y383" s="2"/>
      <c r="Z383" s="2"/>
    </row>
    <row r="384" spans="1:26" ht="13.5" customHeight="1" x14ac:dyDescent="0.25">
      <c r="A384" s="25"/>
      <c r="B384" s="2"/>
      <c r="C384" s="2"/>
      <c r="D384" s="26"/>
      <c r="E384" s="27"/>
      <c r="F384" s="2"/>
      <c r="G384" s="1"/>
      <c r="H384" s="2"/>
      <c r="I384" s="2"/>
      <c r="J384" s="2"/>
      <c r="K384" s="2"/>
      <c r="L384" s="2"/>
      <c r="M384" s="2"/>
      <c r="N384" s="2"/>
      <c r="O384" s="2"/>
      <c r="P384" s="2"/>
      <c r="Q384" s="2"/>
      <c r="R384" s="2"/>
      <c r="S384" s="2"/>
      <c r="T384" s="2"/>
      <c r="U384" s="2"/>
      <c r="V384" s="2"/>
      <c r="W384" s="2"/>
      <c r="X384" s="2"/>
      <c r="Y384" s="2"/>
      <c r="Z384" s="2"/>
    </row>
    <row r="385" spans="1:26" ht="13.5" customHeight="1" x14ac:dyDescent="0.25">
      <c r="A385" s="25"/>
      <c r="B385" s="2"/>
      <c r="C385" s="2"/>
      <c r="D385" s="26"/>
      <c r="E385" s="27"/>
      <c r="F385" s="2"/>
      <c r="G385" s="1"/>
      <c r="H385" s="2"/>
      <c r="I385" s="2"/>
      <c r="J385" s="2"/>
      <c r="K385" s="2"/>
      <c r="L385" s="2"/>
      <c r="M385" s="2"/>
      <c r="N385" s="2"/>
      <c r="O385" s="2"/>
      <c r="P385" s="2"/>
      <c r="Q385" s="2"/>
      <c r="R385" s="2"/>
      <c r="S385" s="2"/>
      <c r="T385" s="2"/>
      <c r="U385" s="2"/>
      <c r="V385" s="2"/>
      <c r="W385" s="2"/>
      <c r="X385" s="2"/>
      <c r="Y385" s="2"/>
      <c r="Z385" s="2"/>
    </row>
    <row r="386" spans="1:26" ht="13.5" customHeight="1" x14ac:dyDescent="0.25">
      <c r="A386" s="25"/>
      <c r="B386" s="2"/>
      <c r="C386" s="2"/>
      <c r="D386" s="26"/>
      <c r="E386" s="27"/>
      <c r="F386" s="2"/>
      <c r="G386" s="1"/>
      <c r="H386" s="2"/>
      <c r="I386" s="2"/>
      <c r="J386" s="2"/>
      <c r="K386" s="2"/>
      <c r="L386" s="2"/>
      <c r="M386" s="2"/>
      <c r="N386" s="2"/>
      <c r="O386" s="2"/>
      <c r="P386" s="2"/>
      <c r="Q386" s="2"/>
      <c r="R386" s="2"/>
      <c r="S386" s="2"/>
      <c r="T386" s="2"/>
      <c r="U386" s="2"/>
      <c r="V386" s="2"/>
      <c r="W386" s="2"/>
      <c r="X386" s="2"/>
      <c r="Y386" s="2"/>
      <c r="Z386" s="2"/>
    </row>
    <row r="387" spans="1:26" ht="13.5" customHeight="1" x14ac:dyDescent="0.25">
      <c r="A387" s="25"/>
      <c r="B387" s="2"/>
      <c r="C387" s="2"/>
      <c r="D387" s="26"/>
      <c r="E387" s="27"/>
      <c r="F387" s="2"/>
      <c r="G387" s="1"/>
      <c r="H387" s="2"/>
      <c r="I387" s="2"/>
      <c r="J387" s="2"/>
      <c r="K387" s="2"/>
      <c r="L387" s="2"/>
      <c r="M387" s="2"/>
      <c r="N387" s="2"/>
      <c r="O387" s="2"/>
      <c r="P387" s="2"/>
      <c r="Q387" s="2"/>
      <c r="R387" s="2"/>
      <c r="S387" s="2"/>
      <c r="T387" s="2"/>
      <c r="U387" s="2"/>
      <c r="V387" s="2"/>
      <c r="W387" s="2"/>
      <c r="X387" s="2"/>
      <c r="Y387" s="2"/>
      <c r="Z387" s="2"/>
    </row>
    <row r="388" spans="1:26" ht="13.5" customHeight="1" x14ac:dyDescent="0.25">
      <c r="A388" s="25"/>
      <c r="B388" s="2"/>
      <c r="C388" s="2"/>
      <c r="D388" s="26"/>
      <c r="E388" s="27"/>
      <c r="F388" s="2"/>
      <c r="G388" s="1"/>
      <c r="H388" s="2"/>
      <c r="I388" s="2"/>
      <c r="J388" s="2"/>
      <c r="K388" s="2"/>
      <c r="L388" s="2"/>
      <c r="M388" s="2"/>
      <c r="N388" s="2"/>
      <c r="O388" s="2"/>
      <c r="P388" s="2"/>
      <c r="Q388" s="2"/>
      <c r="R388" s="2"/>
      <c r="S388" s="2"/>
      <c r="T388" s="2"/>
      <c r="U388" s="2"/>
      <c r="V388" s="2"/>
      <c r="W388" s="2"/>
      <c r="X388" s="2"/>
      <c r="Y388" s="2"/>
      <c r="Z388" s="2"/>
    </row>
    <row r="389" spans="1:26" ht="13.5" customHeight="1" x14ac:dyDescent="0.25">
      <c r="A389" s="25"/>
      <c r="B389" s="2"/>
      <c r="C389" s="2"/>
      <c r="D389" s="26"/>
      <c r="E389" s="27"/>
      <c r="F389" s="2"/>
      <c r="G389" s="1"/>
      <c r="H389" s="2"/>
      <c r="I389" s="2"/>
      <c r="J389" s="2"/>
      <c r="K389" s="2"/>
      <c r="L389" s="2"/>
      <c r="M389" s="2"/>
      <c r="N389" s="2"/>
      <c r="O389" s="2"/>
      <c r="P389" s="2"/>
      <c r="Q389" s="2"/>
      <c r="R389" s="2"/>
      <c r="S389" s="2"/>
      <c r="T389" s="2"/>
      <c r="U389" s="2"/>
      <c r="V389" s="2"/>
      <c r="W389" s="2"/>
      <c r="X389" s="2"/>
      <c r="Y389" s="2"/>
      <c r="Z389" s="2"/>
    </row>
    <row r="390" spans="1:26" ht="13.5" customHeight="1" x14ac:dyDescent="0.25">
      <c r="A390" s="25"/>
      <c r="B390" s="2"/>
      <c r="C390" s="2"/>
      <c r="D390" s="26"/>
      <c r="E390" s="27"/>
      <c r="F390" s="2"/>
      <c r="G390" s="1"/>
      <c r="H390" s="2"/>
      <c r="I390" s="2"/>
      <c r="J390" s="2"/>
      <c r="K390" s="2"/>
      <c r="L390" s="2"/>
      <c r="M390" s="2"/>
      <c r="N390" s="2"/>
      <c r="O390" s="2"/>
      <c r="P390" s="2"/>
      <c r="Q390" s="2"/>
      <c r="R390" s="2"/>
      <c r="S390" s="2"/>
      <c r="T390" s="2"/>
      <c r="U390" s="2"/>
      <c r="V390" s="2"/>
      <c r="W390" s="2"/>
      <c r="X390" s="2"/>
      <c r="Y390" s="2"/>
      <c r="Z390" s="2"/>
    </row>
    <row r="391" spans="1:26" ht="13.5" customHeight="1" x14ac:dyDescent="0.25">
      <c r="A391" s="25"/>
      <c r="B391" s="2"/>
      <c r="C391" s="2"/>
      <c r="D391" s="26"/>
      <c r="E391" s="27"/>
      <c r="F391" s="2"/>
      <c r="G391" s="1"/>
      <c r="H391" s="2"/>
      <c r="I391" s="2"/>
      <c r="J391" s="2"/>
      <c r="K391" s="2"/>
      <c r="L391" s="2"/>
      <c r="M391" s="2"/>
      <c r="N391" s="2"/>
      <c r="O391" s="2"/>
      <c r="P391" s="2"/>
      <c r="Q391" s="2"/>
      <c r="R391" s="2"/>
      <c r="S391" s="2"/>
      <c r="T391" s="2"/>
      <c r="U391" s="2"/>
      <c r="V391" s="2"/>
      <c r="W391" s="2"/>
      <c r="X391" s="2"/>
      <c r="Y391" s="2"/>
      <c r="Z391" s="2"/>
    </row>
    <row r="392" spans="1:26" ht="13.5" customHeight="1" x14ac:dyDescent="0.25">
      <c r="A392" s="25"/>
      <c r="B392" s="2"/>
      <c r="C392" s="2"/>
      <c r="D392" s="26"/>
      <c r="E392" s="27"/>
      <c r="F392" s="2"/>
      <c r="G392" s="1"/>
      <c r="H392" s="2"/>
      <c r="I392" s="2"/>
      <c r="J392" s="2"/>
      <c r="K392" s="2"/>
      <c r="L392" s="2"/>
      <c r="M392" s="2"/>
      <c r="N392" s="2"/>
      <c r="O392" s="2"/>
      <c r="P392" s="2"/>
      <c r="Q392" s="2"/>
      <c r="R392" s="2"/>
      <c r="S392" s="2"/>
      <c r="T392" s="2"/>
      <c r="U392" s="2"/>
      <c r="V392" s="2"/>
      <c r="W392" s="2"/>
      <c r="X392" s="2"/>
      <c r="Y392" s="2"/>
      <c r="Z392" s="2"/>
    </row>
    <row r="393" spans="1:26" ht="13.5" customHeight="1" x14ac:dyDescent="0.25">
      <c r="A393" s="25"/>
      <c r="B393" s="2"/>
      <c r="C393" s="2"/>
      <c r="D393" s="26"/>
      <c r="E393" s="27"/>
      <c r="F393" s="2"/>
      <c r="G393" s="1"/>
      <c r="H393" s="2"/>
      <c r="I393" s="2"/>
      <c r="J393" s="2"/>
      <c r="K393" s="2"/>
      <c r="L393" s="2"/>
      <c r="M393" s="2"/>
      <c r="N393" s="2"/>
      <c r="O393" s="2"/>
      <c r="P393" s="2"/>
      <c r="Q393" s="2"/>
      <c r="R393" s="2"/>
      <c r="S393" s="2"/>
      <c r="T393" s="2"/>
      <c r="U393" s="2"/>
      <c r="V393" s="2"/>
      <c r="W393" s="2"/>
      <c r="X393" s="2"/>
      <c r="Y393" s="2"/>
      <c r="Z393" s="2"/>
    </row>
    <row r="394" spans="1:26" ht="13.5" customHeight="1" x14ac:dyDescent="0.25">
      <c r="A394" s="25"/>
      <c r="B394" s="2"/>
      <c r="C394" s="2"/>
      <c r="D394" s="26"/>
      <c r="E394" s="27"/>
      <c r="F394" s="2"/>
      <c r="G394" s="1"/>
      <c r="H394" s="2"/>
      <c r="I394" s="2"/>
      <c r="J394" s="2"/>
      <c r="K394" s="2"/>
      <c r="L394" s="2"/>
      <c r="M394" s="2"/>
      <c r="N394" s="2"/>
      <c r="O394" s="2"/>
      <c r="P394" s="2"/>
      <c r="Q394" s="2"/>
      <c r="R394" s="2"/>
      <c r="S394" s="2"/>
      <c r="T394" s="2"/>
      <c r="U394" s="2"/>
      <c r="V394" s="2"/>
      <c r="W394" s="2"/>
      <c r="X394" s="2"/>
      <c r="Y394" s="2"/>
      <c r="Z394" s="2"/>
    </row>
    <row r="395" spans="1:26" ht="13.5" customHeight="1" x14ac:dyDescent="0.25">
      <c r="A395" s="25"/>
      <c r="B395" s="2"/>
      <c r="C395" s="2"/>
      <c r="D395" s="26"/>
      <c r="E395" s="27"/>
      <c r="F395" s="2"/>
      <c r="G395" s="1"/>
      <c r="H395" s="2"/>
      <c r="I395" s="2"/>
      <c r="J395" s="2"/>
      <c r="K395" s="2"/>
      <c r="L395" s="2"/>
      <c r="M395" s="2"/>
      <c r="N395" s="2"/>
      <c r="O395" s="2"/>
      <c r="P395" s="2"/>
      <c r="Q395" s="2"/>
      <c r="R395" s="2"/>
      <c r="S395" s="2"/>
      <c r="T395" s="2"/>
      <c r="U395" s="2"/>
      <c r="V395" s="2"/>
      <c r="W395" s="2"/>
      <c r="X395" s="2"/>
      <c r="Y395" s="2"/>
      <c r="Z395" s="2"/>
    </row>
    <row r="396" spans="1:26" ht="13.5" customHeight="1" x14ac:dyDescent="0.25">
      <c r="A396" s="25"/>
      <c r="B396" s="2"/>
      <c r="C396" s="2"/>
      <c r="D396" s="26"/>
      <c r="E396" s="27"/>
      <c r="F396" s="2"/>
      <c r="G396" s="1"/>
      <c r="H396" s="2"/>
      <c r="I396" s="2"/>
      <c r="J396" s="2"/>
      <c r="K396" s="2"/>
      <c r="L396" s="2"/>
      <c r="M396" s="2"/>
      <c r="N396" s="2"/>
      <c r="O396" s="2"/>
      <c r="P396" s="2"/>
      <c r="Q396" s="2"/>
      <c r="R396" s="2"/>
      <c r="S396" s="2"/>
      <c r="T396" s="2"/>
      <c r="U396" s="2"/>
      <c r="V396" s="2"/>
      <c r="W396" s="2"/>
      <c r="X396" s="2"/>
      <c r="Y396" s="2"/>
      <c r="Z396" s="2"/>
    </row>
    <row r="397" spans="1:26" ht="13.5" customHeight="1" x14ac:dyDescent="0.25">
      <c r="A397" s="25"/>
      <c r="B397" s="2"/>
      <c r="C397" s="2"/>
      <c r="D397" s="26"/>
      <c r="E397" s="27"/>
      <c r="F397" s="2"/>
      <c r="G397" s="1"/>
      <c r="H397" s="2"/>
      <c r="I397" s="2"/>
      <c r="J397" s="2"/>
      <c r="K397" s="2"/>
      <c r="L397" s="2"/>
      <c r="M397" s="2"/>
      <c r="N397" s="2"/>
      <c r="O397" s="2"/>
      <c r="P397" s="2"/>
      <c r="Q397" s="2"/>
      <c r="R397" s="2"/>
      <c r="S397" s="2"/>
      <c r="T397" s="2"/>
      <c r="U397" s="2"/>
      <c r="V397" s="2"/>
      <c r="W397" s="2"/>
      <c r="X397" s="2"/>
      <c r="Y397" s="2"/>
      <c r="Z397" s="2"/>
    </row>
    <row r="398" spans="1:26" ht="13.5" customHeight="1" x14ac:dyDescent="0.25">
      <c r="A398" s="25"/>
      <c r="B398" s="2"/>
      <c r="C398" s="2"/>
      <c r="D398" s="26"/>
      <c r="E398" s="27"/>
      <c r="F398" s="2"/>
      <c r="G398" s="1"/>
      <c r="H398" s="2"/>
      <c r="I398" s="2"/>
      <c r="J398" s="2"/>
      <c r="K398" s="2"/>
      <c r="L398" s="2"/>
      <c r="M398" s="2"/>
      <c r="N398" s="2"/>
      <c r="O398" s="2"/>
      <c r="P398" s="2"/>
      <c r="Q398" s="2"/>
      <c r="R398" s="2"/>
      <c r="S398" s="2"/>
      <c r="T398" s="2"/>
      <c r="U398" s="2"/>
      <c r="V398" s="2"/>
      <c r="W398" s="2"/>
      <c r="X398" s="2"/>
      <c r="Y398" s="2"/>
      <c r="Z398" s="2"/>
    </row>
    <row r="399" spans="1:26" ht="13.5" customHeight="1" x14ac:dyDescent="0.25">
      <c r="A399" s="25"/>
      <c r="B399" s="2"/>
      <c r="C399" s="2"/>
      <c r="D399" s="26"/>
      <c r="E399" s="27"/>
      <c r="F399" s="2"/>
      <c r="G399" s="1"/>
      <c r="H399" s="2"/>
      <c r="I399" s="2"/>
      <c r="J399" s="2"/>
      <c r="K399" s="2"/>
      <c r="L399" s="2"/>
      <c r="M399" s="2"/>
      <c r="N399" s="2"/>
      <c r="O399" s="2"/>
      <c r="P399" s="2"/>
      <c r="Q399" s="2"/>
      <c r="R399" s="2"/>
      <c r="S399" s="2"/>
      <c r="T399" s="2"/>
      <c r="U399" s="2"/>
      <c r="V399" s="2"/>
      <c r="W399" s="2"/>
      <c r="X399" s="2"/>
      <c r="Y399" s="2"/>
      <c r="Z399" s="2"/>
    </row>
    <row r="400" spans="1:26" ht="13.5" customHeight="1" x14ac:dyDescent="0.25">
      <c r="A400" s="25"/>
      <c r="B400" s="2"/>
      <c r="C400" s="2"/>
      <c r="D400" s="26"/>
      <c r="E400" s="27"/>
      <c r="F400" s="2"/>
      <c r="G400" s="1"/>
      <c r="H400" s="2"/>
      <c r="I400" s="2"/>
      <c r="J400" s="2"/>
      <c r="K400" s="2"/>
      <c r="L400" s="2"/>
      <c r="M400" s="2"/>
      <c r="N400" s="2"/>
      <c r="O400" s="2"/>
      <c r="P400" s="2"/>
      <c r="Q400" s="2"/>
      <c r="R400" s="2"/>
      <c r="S400" s="2"/>
      <c r="T400" s="2"/>
      <c r="U400" s="2"/>
      <c r="V400" s="2"/>
      <c r="W400" s="2"/>
      <c r="X400" s="2"/>
      <c r="Y400" s="2"/>
      <c r="Z400" s="2"/>
    </row>
    <row r="401" spans="1:26" ht="13.5" customHeight="1" x14ac:dyDescent="0.25">
      <c r="A401" s="25"/>
      <c r="B401" s="2"/>
      <c r="C401" s="2"/>
      <c r="D401" s="26"/>
      <c r="E401" s="27"/>
      <c r="F401" s="2"/>
      <c r="G401" s="1"/>
      <c r="H401" s="2"/>
      <c r="I401" s="2"/>
      <c r="J401" s="2"/>
      <c r="K401" s="2"/>
      <c r="L401" s="2"/>
      <c r="M401" s="2"/>
      <c r="N401" s="2"/>
      <c r="O401" s="2"/>
      <c r="P401" s="2"/>
      <c r="Q401" s="2"/>
      <c r="R401" s="2"/>
      <c r="S401" s="2"/>
      <c r="T401" s="2"/>
      <c r="U401" s="2"/>
      <c r="V401" s="2"/>
      <c r="W401" s="2"/>
      <c r="X401" s="2"/>
      <c r="Y401" s="2"/>
      <c r="Z401" s="2"/>
    </row>
    <row r="402" spans="1:26" ht="13.5" customHeight="1" x14ac:dyDescent="0.25">
      <c r="A402" s="25"/>
      <c r="B402" s="2"/>
      <c r="C402" s="2"/>
      <c r="D402" s="26"/>
      <c r="E402" s="27"/>
      <c r="F402" s="2"/>
      <c r="G402" s="1"/>
      <c r="H402" s="2"/>
      <c r="I402" s="2"/>
      <c r="J402" s="2"/>
      <c r="K402" s="2"/>
      <c r="L402" s="2"/>
      <c r="M402" s="2"/>
      <c r="N402" s="2"/>
      <c r="O402" s="2"/>
      <c r="P402" s="2"/>
      <c r="Q402" s="2"/>
      <c r="R402" s="2"/>
      <c r="S402" s="2"/>
      <c r="T402" s="2"/>
      <c r="U402" s="2"/>
      <c r="V402" s="2"/>
      <c r="W402" s="2"/>
      <c r="X402" s="2"/>
      <c r="Y402" s="2"/>
      <c r="Z402" s="2"/>
    </row>
    <row r="403" spans="1:26" ht="13.5" customHeight="1" x14ac:dyDescent="0.25">
      <c r="A403" s="25"/>
      <c r="B403" s="2"/>
      <c r="C403" s="2"/>
      <c r="D403" s="26"/>
      <c r="E403" s="27"/>
      <c r="F403" s="2"/>
      <c r="G403" s="1"/>
      <c r="H403" s="2"/>
      <c r="I403" s="2"/>
      <c r="J403" s="2"/>
      <c r="K403" s="2"/>
      <c r="L403" s="2"/>
      <c r="M403" s="2"/>
      <c r="N403" s="2"/>
      <c r="O403" s="2"/>
      <c r="P403" s="2"/>
      <c r="Q403" s="2"/>
      <c r="R403" s="2"/>
      <c r="S403" s="2"/>
      <c r="T403" s="2"/>
      <c r="U403" s="2"/>
      <c r="V403" s="2"/>
      <c r="W403" s="2"/>
      <c r="X403" s="2"/>
      <c r="Y403" s="2"/>
      <c r="Z403" s="2"/>
    </row>
    <row r="404" spans="1:26" ht="13.5" customHeight="1" x14ac:dyDescent="0.25">
      <c r="A404" s="25"/>
      <c r="B404" s="2"/>
      <c r="C404" s="2"/>
      <c r="D404" s="26"/>
      <c r="E404" s="27"/>
      <c r="F404" s="2"/>
      <c r="G404" s="1"/>
      <c r="H404" s="2"/>
      <c r="I404" s="2"/>
      <c r="J404" s="2"/>
      <c r="K404" s="2"/>
      <c r="L404" s="2"/>
      <c r="M404" s="2"/>
      <c r="N404" s="2"/>
      <c r="O404" s="2"/>
      <c r="P404" s="2"/>
      <c r="Q404" s="2"/>
      <c r="R404" s="2"/>
      <c r="S404" s="2"/>
      <c r="T404" s="2"/>
      <c r="U404" s="2"/>
      <c r="V404" s="2"/>
      <c r="W404" s="2"/>
      <c r="X404" s="2"/>
      <c r="Y404" s="2"/>
      <c r="Z404" s="2"/>
    </row>
    <row r="405" spans="1:26" ht="13.5" customHeight="1" x14ac:dyDescent="0.25">
      <c r="A405" s="25"/>
      <c r="B405" s="2"/>
      <c r="C405" s="2"/>
      <c r="D405" s="26"/>
      <c r="E405" s="27"/>
      <c r="F405" s="2"/>
      <c r="G405" s="1"/>
      <c r="H405" s="2"/>
      <c r="I405" s="2"/>
      <c r="J405" s="2"/>
      <c r="K405" s="2"/>
      <c r="L405" s="2"/>
      <c r="M405" s="2"/>
      <c r="N405" s="2"/>
      <c r="O405" s="2"/>
      <c r="P405" s="2"/>
      <c r="Q405" s="2"/>
      <c r="R405" s="2"/>
      <c r="S405" s="2"/>
      <c r="T405" s="2"/>
      <c r="U405" s="2"/>
      <c r="V405" s="2"/>
      <c r="W405" s="2"/>
      <c r="X405" s="2"/>
      <c r="Y405" s="2"/>
      <c r="Z405" s="2"/>
    </row>
    <row r="406" spans="1:26" ht="13.5" customHeight="1" x14ac:dyDescent="0.25">
      <c r="A406" s="25"/>
      <c r="B406" s="2"/>
      <c r="C406" s="2"/>
      <c r="D406" s="26"/>
      <c r="E406" s="27"/>
      <c r="F406" s="2"/>
      <c r="G406" s="1"/>
      <c r="H406" s="2"/>
      <c r="I406" s="2"/>
      <c r="J406" s="2"/>
      <c r="K406" s="2"/>
      <c r="L406" s="2"/>
      <c r="M406" s="2"/>
      <c r="N406" s="2"/>
      <c r="O406" s="2"/>
      <c r="P406" s="2"/>
      <c r="Q406" s="2"/>
      <c r="R406" s="2"/>
      <c r="S406" s="2"/>
      <c r="T406" s="2"/>
      <c r="U406" s="2"/>
      <c r="V406" s="2"/>
      <c r="W406" s="2"/>
      <c r="X406" s="2"/>
      <c r="Y406" s="2"/>
      <c r="Z406" s="2"/>
    </row>
    <row r="407" spans="1:26" ht="13.5" customHeight="1" x14ac:dyDescent="0.25">
      <c r="A407" s="25"/>
      <c r="B407" s="2"/>
      <c r="C407" s="2"/>
      <c r="D407" s="26"/>
      <c r="E407" s="27"/>
      <c r="F407" s="2"/>
      <c r="G407" s="1"/>
      <c r="H407" s="2"/>
      <c r="I407" s="2"/>
      <c r="J407" s="2"/>
      <c r="K407" s="2"/>
      <c r="L407" s="2"/>
      <c r="M407" s="2"/>
      <c r="N407" s="2"/>
      <c r="O407" s="2"/>
      <c r="P407" s="2"/>
      <c r="Q407" s="2"/>
      <c r="R407" s="2"/>
      <c r="S407" s="2"/>
      <c r="T407" s="2"/>
      <c r="U407" s="2"/>
      <c r="V407" s="2"/>
      <c r="W407" s="2"/>
      <c r="X407" s="2"/>
      <c r="Y407" s="2"/>
      <c r="Z407" s="2"/>
    </row>
    <row r="408" spans="1:26" ht="13.5" customHeight="1" x14ac:dyDescent="0.25">
      <c r="A408" s="25"/>
      <c r="B408" s="2"/>
      <c r="C408" s="2"/>
      <c r="D408" s="26"/>
      <c r="E408" s="27"/>
      <c r="F408" s="2"/>
      <c r="G408" s="1"/>
      <c r="H408" s="2"/>
      <c r="I408" s="2"/>
      <c r="J408" s="2"/>
      <c r="K408" s="2"/>
      <c r="L408" s="2"/>
      <c r="M408" s="2"/>
      <c r="N408" s="2"/>
      <c r="O408" s="2"/>
      <c r="P408" s="2"/>
      <c r="Q408" s="2"/>
      <c r="R408" s="2"/>
      <c r="S408" s="2"/>
      <c r="T408" s="2"/>
      <c r="U408" s="2"/>
      <c r="V408" s="2"/>
      <c r="W408" s="2"/>
      <c r="X408" s="2"/>
      <c r="Y408" s="2"/>
      <c r="Z408" s="2"/>
    </row>
    <row r="409" spans="1:26" ht="13.5" customHeight="1" x14ac:dyDescent="0.25">
      <c r="A409" s="25"/>
      <c r="B409" s="2"/>
      <c r="C409" s="2"/>
      <c r="D409" s="26"/>
      <c r="E409" s="27"/>
      <c r="F409" s="2"/>
      <c r="G409" s="1"/>
      <c r="H409" s="2"/>
      <c r="I409" s="2"/>
      <c r="J409" s="2"/>
      <c r="K409" s="2"/>
      <c r="L409" s="2"/>
      <c r="M409" s="2"/>
      <c r="N409" s="2"/>
      <c r="O409" s="2"/>
      <c r="P409" s="2"/>
      <c r="Q409" s="2"/>
      <c r="R409" s="2"/>
      <c r="S409" s="2"/>
      <c r="T409" s="2"/>
      <c r="U409" s="2"/>
      <c r="V409" s="2"/>
      <c r="W409" s="2"/>
      <c r="X409" s="2"/>
      <c r="Y409" s="2"/>
      <c r="Z409" s="2"/>
    </row>
    <row r="410" spans="1:26" ht="13.5" customHeight="1" x14ac:dyDescent="0.25">
      <c r="A410" s="25"/>
      <c r="B410" s="2"/>
      <c r="C410" s="2"/>
      <c r="D410" s="26"/>
      <c r="E410" s="27"/>
      <c r="F410" s="2"/>
      <c r="G410" s="1"/>
      <c r="H410" s="2"/>
      <c r="I410" s="2"/>
      <c r="J410" s="2"/>
      <c r="K410" s="2"/>
      <c r="L410" s="2"/>
      <c r="M410" s="2"/>
      <c r="N410" s="2"/>
      <c r="O410" s="2"/>
      <c r="P410" s="2"/>
      <c r="Q410" s="2"/>
      <c r="R410" s="2"/>
      <c r="S410" s="2"/>
      <c r="T410" s="2"/>
      <c r="U410" s="2"/>
      <c r="V410" s="2"/>
      <c r="W410" s="2"/>
      <c r="X410" s="2"/>
      <c r="Y410" s="2"/>
      <c r="Z410" s="2"/>
    </row>
    <row r="411" spans="1:26" ht="13.5" customHeight="1" x14ac:dyDescent="0.25">
      <c r="A411" s="25"/>
      <c r="B411" s="2"/>
      <c r="C411" s="2"/>
      <c r="D411" s="26"/>
      <c r="E411" s="27"/>
      <c r="F411" s="2"/>
      <c r="G411" s="1"/>
      <c r="H411" s="2"/>
      <c r="I411" s="2"/>
      <c r="J411" s="2"/>
      <c r="K411" s="2"/>
      <c r="L411" s="2"/>
      <c r="M411" s="2"/>
      <c r="N411" s="2"/>
      <c r="O411" s="2"/>
      <c r="P411" s="2"/>
      <c r="Q411" s="2"/>
      <c r="R411" s="2"/>
      <c r="S411" s="2"/>
      <c r="T411" s="2"/>
      <c r="U411" s="2"/>
      <c r="V411" s="2"/>
      <c r="W411" s="2"/>
      <c r="X411" s="2"/>
      <c r="Y411" s="2"/>
      <c r="Z411" s="2"/>
    </row>
    <row r="412" spans="1:26" ht="13.5" customHeight="1" x14ac:dyDescent="0.25">
      <c r="A412" s="25"/>
      <c r="B412" s="2"/>
      <c r="C412" s="2"/>
      <c r="D412" s="26"/>
      <c r="E412" s="27"/>
      <c r="F412" s="2"/>
      <c r="G412" s="1"/>
      <c r="H412" s="2"/>
      <c r="I412" s="2"/>
      <c r="J412" s="2"/>
      <c r="K412" s="2"/>
      <c r="L412" s="2"/>
      <c r="M412" s="2"/>
      <c r="N412" s="2"/>
      <c r="O412" s="2"/>
      <c r="P412" s="2"/>
      <c r="Q412" s="2"/>
      <c r="R412" s="2"/>
      <c r="S412" s="2"/>
      <c r="T412" s="2"/>
      <c r="U412" s="2"/>
      <c r="V412" s="2"/>
      <c r="W412" s="2"/>
      <c r="X412" s="2"/>
      <c r="Y412" s="2"/>
      <c r="Z412" s="2"/>
    </row>
    <row r="413" spans="1:26" ht="13.5" customHeight="1" x14ac:dyDescent="0.25">
      <c r="A413" s="25"/>
      <c r="B413" s="2"/>
      <c r="C413" s="2"/>
      <c r="D413" s="26"/>
      <c r="E413" s="27"/>
      <c r="F413" s="2"/>
      <c r="G413" s="1"/>
      <c r="H413" s="2"/>
      <c r="I413" s="2"/>
      <c r="J413" s="2"/>
      <c r="K413" s="2"/>
      <c r="L413" s="2"/>
      <c r="M413" s="2"/>
      <c r="N413" s="2"/>
      <c r="O413" s="2"/>
      <c r="P413" s="2"/>
      <c r="Q413" s="2"/>
      <c r="R413" s="2"/>
      <c r="S413" s="2"/>
      <c r="T413" s="2"/>
      <c r="U413" s="2"/>
      <c r="V413" s="2"/>
      <c r="W413" s="2"/>
      <c r="X413" s="2"/>
      <c r="Y413" s="2"/>
      <c r="Z413" s="2"/>
    </row>
    <row r="414" spans="1:26" ht="13.5" customHeight="1" x14ac:dyDescent="0.25">
      <c r="A414" s="25"/>
      <c r="B414" s="2"/>
      <c r="C414" s="2"/>
      <c r="D414" s="26"/>
      <c r="E414" s="27"/>
      <c r="F414" s="2"/>
      <c r="G414" s="1"/>
      <c r="H414" s="2"/>
      <c r="I414" s="2"/>
      <c r="J414" s="2"/>
      <c r="K414" s="2"/>
      <c r="L414" s="2"/>
      <c r="M414" s="2"/>
      <c r="N414" s="2"/>
      <c r="O414" s="2"/>
      <c r="P414" s="2"/>
      <c r="Q414" s="2"/>
      <c r="R414" s="2"/>
      <c r="S414" s="2"/>
      <c r="T414" s="2"/>
      <c r="U414" s="2"/>
      <c r="V414" s="2"/>
      <c r="W414" s="2"/>
      <c r="X414" s="2"/>
      <c r="Y414" s="2"/>
      <c r="Z414" s="2"/>
    </row>
    <row r="415" spans="1:26" ht="13.5" customHeight="1" x14ac:dyDescent="0.25">
      <c r="A415" s="25"/>
      <c r="B415" s="2"/>
      <c r="C415" s="2"/>
      <c r="D415" s="26"/>
      <c r="E415" s="27"/>
      <c r="F415" s="2"/>
      <c r="G415" s="1"/>
      <c r="H415" s="2"/>
      <c r="I415" s="2"/>
      <c r="J415" s="2"/>
      <c r="K415" s="2"/>
      <c r="L415" s="2"/>
      <c r="M415" s="2"/>
      <c r="N415" s="2"/>
      <c r="O415" s="2"/>
      <c r="P415" s="2"/>
      <c r="Q415" s="2"/>
      <c r="R415" s="2"/>
      <c r="S415" s="2"/>
      <c r="T415" s="2"/>
      <c r="U415" s="2"/>
      <c r="V415" s="2"/>
      <c r="W415" s="2"/>
      <c r="X415" s="2"/>
      <c r="Y415" s="2"/>
      <c r="Z415" s="2"/>
    </row>
    <row r="416" spans="1:26" ht="13.5" customHeight="1" x14ac:dyDescent="0.25">
      <c r="A416" s="25"/>
      <c r="B416" s="2"/>
      <c r="C416" s="2"/>
      <c r="D416" s="26"/>
      <c r="E416" s="27"/>
      <c r="F416" s="2"/>
      <c r="G416" s="1"/>
      <c r="H416" s="2"/>
      <c r="I416" s="2"/>
      <c r="J416" s="2"/>
      <c r="K416" s="2"/>
      <c r="L416" s="2"/>
      <c r="M416" s="2"/>
      <c r="N416" s="2"/>
      <c r="O416" s="2"/>
      <c r="P416" s="2"/>
      <c r="Q416" s="2"/>
      <c r="R416" s="2"/>
      <c r="S416" s="2"/>
      <c r="T416" s="2"/>
      <c r="U416" s="2"/>
      <c r="V416" s="2"/>
      <c r="W416" s="2"/>
      <c r="X416" s="2"/>
      <c r="Y416" s="2"/>
      <c r="Z416" s="2"/>
    </row>
    <row r="417" spans="1:26" ht="13.5" customHeight="1" x14ac:dyDescent="0.25">
      <c r="A417" s="25"/>
      <c r="B417" s="2"/>
      <c r="C417" s="2"/>
      <c r="D417" s="26"/>
      <c r="E417" s="27"/>
      <c r="F417" s="2"/>
      <c r="G417" s="1"/>
      <c r="H417" s="2"/>
      <c r="I417" s="2"/>
      <c r="J417" s="2"/>
      <c r="K417" s="2"/>
      <c r="L417" s="2"/>
      <c r="M417" s="2"/>
      <c r="N417" s="2"/>
      <c r="O417" s="2"/>
      <c r="P417" s="2"/>
      <c r="Q417" s="2"/>
      <c r="R417" s="2"/>
      <c r="S417" s="2"/>
      <c r="T417" s="2"/>
      <c r="U417" s="2"/>
      <c r="V417" s="2"/>
      <c r="W417" s="2"/>
      <c r="X417" s="2"/>
      <c r="Y417" s="2"/>
      <c r="Z417" s="2"/>
    </row>
    <row r="418" spans="1:26" ht="13.5" customHeight="1" x14ac:dyDescent="0.25">
      <c r="A418" s="25"/>
      <c r="B418" s="2"/>
      <c r="C418" s="2"/>
      <c r="D418" s="26"/>
      <c r="E418" s="27"/>
      <c r="F418" s="2"/>
      <c r="G418" s="1"/>
      <c r="H418" s="2"/>
      <c r="I418" s="2"/>
      <c r="J418" s="2"/>
      <c r="K418" s="2"/>
      <c r="L418" s="2"/>
      <c r="M418" s="2"/>
      <c r="N418" s="2"/>
      <c r="O418" s="2"/>
      <c r="P418" s="2"/>
      <c r="Q418" s="2"/>
      <c r="R418" s="2"/>
      <c r="S418" s="2"/>
      <c r="T418" s="2"/>
      <c r="U418" s="2"/>
      <c r="V418" s="2"/>
      <c r="W418" s="2"/>
      <c r="X418" s="2"/>
      <c r="Y418" s="2"/>
      <c r="Z418" s="2"/>
    </row>
    <row r="419" spans="1:26" ht="13.5" customHeight="1" x14ac:dyDescent="0.25">
      <c r="A419" s="25"/>
      <c r="B419" s="2"/>
      <c r="C419" s="2"/>
      <c r="D419" s="26"/>
      <c r="E419" s="27"/>
      <c r="F419" s="2"/>
      <c r="G419" s="1"/>
      <c r="H419" s="2"/>
      <c r="I419" s="2"/>
      <c r="J419" s="2"/>
      <c r="K419" s="2"/>
      <c r="L419" s="2"/>
      <c r="M419" s="2"/>
      <c r="N419" s="2"/>
      <c r="O419" s="2"/>
      <c r="P419" s="2"/>
      <c r="Q419" s="2"/>
      <c r="R419" s="2"/>
      <c r="S419" s="2"/>
      <c r="T419" s="2"/>
      <c r="U419" s="2"/>
      <c r="V419" s="2"/>
      <c r="W419" s="2"/>
      <c r="X419" s="2"/>
      <c r="Y419" s="2"/>
      <c r="Z419" s="2"/>
    </row>
    <row r="420" spans="1:26" ht="13.5" customHeight="1" x14ac:dyDescent="0.25">
      <c r="A420" s="25"/>
      <c r="B420" s="2"/>
      <c r="C420" s="2"/>
      <c r="D420" s="26"/>
      <c r="E420" s="27"/>
      <c r="F420" s="2"/>
      <c r="G420" s="1"/>
      <c r="H420" s="2"/>
      <c r="I420" s="2"/>
      <c r="J420" s="2"/>
      <c r="K420" s="2"/>
      <c r="L420" s="2"/>
      <c r="M420" s="2"/>
      <c r="N420" s="2"/>
      <c r="O420" s="2"/>
      <c r="P420" s="2"/>
      <c r="Q420" s="2"/>
      <c r="R420" s="2"/>
      <c r="S420" s="2"/>
      <c r="T420" s="2"/>
      <c r="U420" s="2"/>
      <c r="V420" s="2"/>
      <c r="W420" s="2"/>
      <c r="X420" s="2"/>
      <c r="Y420" s="2"/>
      <c r="Z420" s="2"/>
    </row>
    <row r="421" spans="1:26" ht="13.5" customHeight="1" x14ac:dyDescent="0.25">
      <c r="A421" s="25"/>
      <c r="B421" s="2"/>
      <c r="C421" s="2"/>
      <c r="D421" s="26"/>
      <c r="E421" s="27"/>
      <c r="F421" s="2"/>
      <c r="G421" s="1"/>
      <c r="H421" s="2"/>
      <c r="I421" s="2"/>
      <c r="J421" s="2"/>
      <c r="K421" s="2"/>
      <c r="L421" s="2"/>
      <c r="M421" s="2"/>
      <c r="N421" s="2"/>
      <c r="O421" s="2"/>
      <c r="P421" s="2"/>
      <c r="Q421" s="2"/>
      <c r="R421" s="2"/>
      <c r="S421" s="2"/>
      <c r="T421" s="2"/>
      <c r="U421" s="2"/>
      <c r="V421" s="2"/>
      <c r="W421" s="2"/>
      <c r="X421" s="2"/>
      <c r="Y421" s="2"/>
      <c r="Z421" s="2"/>
    </row>
    <row r="422" spans="1:26" ht="13.5" customHeight="1" x14ac:dyDescent="0.25">
      <c r="A422" s="25"/>
      <c r="B422" s="2"/>
      <c r="C422" s="2"/>
      <c r="D422" s="26"/>
      <c r="E422" s="27"/>
      <c r="F422" s="2"/>
      <c r="G422" s="1"/>
      <c r="H422" s="2"/>
      <c r="I422" s="2"/>
      <c r="J422" s="2"/>
      <c r="K422" s="2"/>
      <c r="L422" s="2"/>
      <c r="M422" s="2"/>
      <c r="N422" s="2"/>
      <c r="O422" s="2"/>
      <c r="P422" s="2"/>
      <c r="Q422" s="2"/>
      <c r="R422" s="2"/>
      <c r="S422" s="2"/>
      <c r="T422" s="2"/>
      <c r="U422" s="2"/>
      <c r="V422" s="2"/>
      <c r="W422" s="2"/>
      <c r="X422" s="2"/>
      <c r="Y422" s="2"/>
      <c r="Z422" s="2"/>
    </row>
    <row r="423" spans="1:26" ht="13.5" customHeight="1" x14ac:dyDescent="0.25">
      <c r="A423" s="25"/>
      <c r="B423" s="2"/>
      <c r="C423" s="2"/>
      <c r="D423" s="26"/>
      <c r="E423" s="27"/>
      <c r="F423" s="2"/>
      <c r="G423" s="1"/>
      <c r="H423" s="2"/>
      <c r="I423" s="2"/>
      <c r="J423" s="2"/>
      <c r="K423" s="2"/>
      <c r="L423" s="2"/>
      <c r="M423" s="2"/>
      <c r="N423" s="2"/>
      <c r="O423" s="2"/>
      <c r="P423" s="2"/>
      <c r="Q423" s="2"/>
      <c r="R423" s="2"/>
      <c r="S423" s="2"/>
      <c r="T423" s="2"/>
      <c r="U423" s="2"/>
      <c r="V423" s="2"/>
      <c r="W423" s="2"/>
      <c r="X423" s="2"/>
      <c r="Y423" s="2"/>
      <c r="Z423" s="2"/>
    </row>
    <row r="424" spans="1:26" ht="13.5" customHeight="1" x14ac:dyDescent="0.25">
      <c r="A424" s="25"/>
      <c r="B424" s="2"/>
      <c r="C424" s="2"/>
      <c r="D424" s="26"/>
      <c r="E424" s="27"/>
      <c r="F424" s="2"/>
      <c r="G424" s="1"/>
      <c r="H424" s="2"/>
      <c r="I424" s="2"/>
      <c r="J424" s="2"/>
      <c r="K424" s="2"/>
      <c r="L424" s="2"/>
      <c r="M424" s="2"/>
      <c r="N424" s="2"/>
      <c r="O424" s="2"/>
      <c r="P424" s="2"/>
      <c r="Q424" s="2"/>
      <c r="R424" s="2"/>
      <c r="S424" s="2"/>
      <c r="T424" s="2"/>
      <c r="U424" s="2"/>
      <c r="V424" s="2"/>
      <c r="W424" s="2"/>
      <c r="X424" s="2"/>
      <c r="Y424" s="2"/>
      <c r="Z424" s="2"/>
    </row>
    <row r="425" spans="1:26" ht="13.5" customHeight="1" x14ac:dyDescent="0.25">
      <c r="A425" s="25"/>
      <c r="B425" s="2"/>
      <c r="C425" s="2"/>
      <c r="D425" s="26"/>
      <c r="E425" s="27"/>
      <c r="F425" s="2"/>
      <c r="G425" s="1"/>
      <c r="H425" s="2"/>
      <c r="I425" s="2"/>
      <c r="J425" s="2"/>
      <c r="K425" s="2"/>
      <c r="L425" s="2"/>
      <c r="M425" s="2"/>
      <c r="N425" s="2"/>
      <c r="O425" s="2"/>
      <c r="P425" s="2"/>
      <c r="Q425" s="2"/>
      <c r="R425" s="2"/>
      <c r="S425" s="2"/>
      <c r="T425" s="2"/>
      <c r="U425" s="2"/>
      <c r="V425" s="2"/>
      <c r="W425" s="2"/>
      <c r="X425" s="2"/>
      <c r="Y425" s="2"/>
      <c r="Z425" s="2"/>
    </row>
    <row r="426" spans="1:26" ht="13.5" customHeight="1" x14ac:dyDescent="0.25">
      <c r="A426" s="25"/>
      <c r="B426" s="2"/>
      <c r="C426" s="2"/>
      <c r="D426" s="26"/>
      <c r="E426" s="27"/>
      <c r="F426" s="2"/>
      <c r="G426" s="1"/>
      <c r="H426" s="2"/>
      <c r="I426" s="2"/>
      <c r="J426" s="2"/>
      <c r="K426" s="2"/>
      <c r="L426" s="2"/>
      <c r="M426" s="2"/>
      <c r="N426" s="2"/>
      <c r="O426" s="2"/>
      <c r="P426" s="2"/>
      <c r="Q426" s="2"/>
      <c r="R426" s="2"/>
      <c r="S426" s="2"/>
      <c r="T426" s="2"/>
      <c r="U426" s="2"/>
      <c r="V426" s="2"/>
      <c r="W426" s="2"/>
      <c r="X426" s="2"/>
      <c r="Y426" s="2"/>
      <c r="Z426" s="2"/>
    </row>
    <row r="427" spans="1:26" ht="13.5" customHeight="1" x14ac:dyDescent="0.25">
      <c r="A427" s="25"/>
      <c r="B427" s="2"/>
      <c r="C427" s="2"/>
      <c r="D427" s="26"/>
      <c r="E427" s="27"/>
      <c r="F427" s="2"/>
      <c r="G427" s="1"/>
      <c r="H427" s="2"/>
      <c r="I427" s="2"/>
      <c r="J427" s="2"/>
      <c r="K427" s="2"/>
      <c r="L427" s="2"/>
      <c r="M427" s="2"/>
      <c r="N427" s="2"/>
      <c r="O427" s="2"/>
      <c r="P427" s="2"/>
      <c r="Q427" s="2"/>
      <c r="R427" s="2"/>
      <c r="S427" s="2"/>
      <c r="T427" s="2"/>
      <c r="U427" s="2"/>
      <c r="V427" s="2"/>
      <c r="W427" s="2"/>
      <c r="X427" s="2"/>
      <c r="Y427" s="2"/>
      <c r="Z427" s="2"/>
    </row>
    <row r="428" spans="1:26" ht="13.5" customHeight="1" x14ac:dyDescent="0.25">
      <c r="A428" s="25"/>
      <c r="B428" s="2"/>
      <c r="C428" s="2"/>
      <c r="D428" s="26"/>
      <c r="E428" s="27"/>
      <c r="F428" s="2"/>
      <c r="G428" s="1"/>
      <c r="H428" s="2"/>
      <c r="I428" s="2"/>
      <c r="J428" s="2"/>
      <c r="K428" s="2"/>
      <c r="L428" s="2"/>
      <c r="M428" s="2"/>
      <c r="N428" s="2"/>
      <c r="O428" s="2"/>
      <c r="P428" s="2"/>
      <c r="Q428" s="2"/>
      <c r="R428" s="2"/>
      <c r="S428" s="2"/>
      <c r="T428" s="2"/>
      <c r="U428" s="2"/>
      <c r="V428" s="2"/>
      <c r="W428" s="2"/>
      <c r="X428" s="2"/>
      <c r="Y428" s="2"/>
      <c r="Z428" s="2"/>
    </row>
    <row r="429" spans="1:26" ht="13.5" customHeight="1" x14ac:dyDescent="0.25">
      <c r="A429" s="25"/>
      <c r="B429" s="2"/>
      <c r="C429" s="2"/>
      <c r="D429" s="26"/>
      <c r="E429" s="27"/>
      <c r="F429" s="2"/>
      <c r="G429" s="1"/>
      <c r="H429" s="2"/>
      <c r="I429" s="2"/>
      <c r="J429" s="2"/>
      <c r="K429" s="2"/>
      <c r="L429" s="2"/>
      <c r="M429" s="2"/>
      <c r="N429" s="2"/>
      <c r="O429" s="2"/>
      <c r="P429" s="2"/>
      <c r="Q429" s="2"/>
      <c r="R429" s="2"/>
      <c r="S429" s="2"/>
      <c r="T429" s="2"/>
      <c r="U429" s="2"/>
      <c r="V429" s="2"/>
      <c r="W429" s="2"/>
      <c r="X429" s="2"/>
      <c r="Y429" s="2"/>
      <c r="Z429" s="2"/>
    </row>
    <row r="430" spans="1:26" ht="13.5" customHeight="1" x14ac:dyDescent="0.25">
      <c r="A430" s="25"/>
      <c r="B430" s="2"/>
      <c r="C430" s="2"/>
      <c r="D430" s="26"/>
      <c r="E430" s="27"/>
      <c r="F430" s="2"/>
      <c r="G430" s="1"/>
      <c r="H430" s="2"/>
      <c r="I430" s="2"/>
      <c r="J430" s="2"/>
      <c r="K430" s="2"/>
      <c r="L430" s="2"/>
      <c r="M430" s="2"/>
      <c r="N430" s="2"/>
      <c r="O430" s="2"/>
      <c r="P430" s="2"/>
      <c r="Q430" s="2"/>
      <c r="R430" s="2"/>
      <c r="S430" s="2"/>
      <c r="T430" s="2"/>
      <c r="U430" s="2"/>
      <c r="V430" s="2"/>
      <c r="W430" s="2"/>
      <c r="X430" s="2"/>
      <c r="Y430" s="2"/>
      <c r="Z430" s="2"/>
    </row>
    <row r="431" spans="1:26" ht="13.5" customHeight="1" x14ac:dyDescent="0.25">
      <c r="A431" s="25"/>
      <c r="B431" s="2"/>
      <c r="C431" s="2"/>
      <c r="D431" s="26"/>
      <c r="E431" s="27"/>
      <c r="F431" s="2"/>
      <c r="G431" s="1"/>
      <c r="H431" s="2"/>
      <c r="I431" s="2"/>
      <c r="J431" s="2"/>
      <c r="K431" s="2"/>
      <c r="L431" s="2"/>
      <c r="M431" s="2"/>
      <c r="N431" s="2"/>
      <c r="O431" s="2"/>
      <c r="P431" s="2"/>
      <c r="Q431" s="2"/>
      <c r="R431" s="2"/>
      <c r="S431" s="2"/>
      <c r="T431" s="2"/>
      <c r="U431" s="2"/>
      <c r="V431" s="2"/>
      <c r="W431" s="2"/>
      <c r="X431" s="2"/>
      <c r="Y431" s="2"/>
      <c r="Z431" s="2"/>
    </row>
    <row r="432" spans="1:26" ht="13.5" customHeight="1" x14ac:dyDescent="0.25">
      <c r="A432" s="25"/>
      <c r="B432" s="2"/>
      <c r="C432" s="2"/>
      <c r="D432" s="26"/>
      <c r="E432" s="27"/>
      <c r="F432" s="2"/>
      <c r="G432" s="1"/>
      <c r="H432" s="2"/>
      <c r="I432" s="2"/>
      <c r="J432" s="2"/>
      <c r="K432" s="2"/>
      <c r="L432" s="2"/>
      <c r="M432" s="2"/>
      <c r="N432" s="2"/>
      <c r="O432" s="2"/>
      <c r="P432" s="2"/>
      <c r="Q432" s="2"/>
      <c r="R432" s="2"/>
      <c r="S432" s="2"/>
      <c r="T432" s="2"/>
      <c r="U432" s="2"/>
      <c r="V432" s="2"/>
      <c r="W432" s="2"/>
      <c r="X432" s="2"/>
      <c r="Y432" s="2"/>
      <c r="Z432" s="2"/>
    </row>
    <row r="433" spans="1:26" ht="13.5" customHeight="1" x14ac:dyDescent="0.25">
      <c r="A433" s="25"/>
      <c r="B433" s="2"/>
      <c r="C433" s="2"/>
      <c r="D433" s="26"/>
      <c r="E433" s="27"/>
      <c r="F433" s="2"/>
      <c r="G433" s="1"/>
      <c r="H433" s="2"/>
      <c r="I433" s="2"/>
      <c r="J433" s="2"/>
      <c r="K433" s="2"/>
      <c r="L433" s="2"/>
      <c r="M433" s="2"/>
      <c r="N433" s="2"/>
      <c r="O433" s="2"/>
      <c r="P433" s="2"/>
      <c r="Q433" s="2"/>
      <c r="R433" s="2"/>
      <c r="S433" s="2"/>
      <c r="T433" s="2"/>
      <c r="U433" s="2"/>
      <c r="V433" s="2"/>
      <c r="W433" s="2"/>
      <c r="X433" s="2"/>
      <c r="Y433" s="2"/>
      <c r="Z433" s="2"/>
    </row>
    <row r="434" spans="1:26" ht="13.5" customHeight="1" x14ac:dyDescent="0.25">
      <c r="A434" s="25"/>
      <c r="B434" s="2"/>
      <c r="C434" s="2"/>
      <c r="D434" s="26"/>
      <c r="E434" s="27"/>
      <c r="F434" s="2"/>
      <c r="G434" s="1"/>
      <c r="H434" s="2"/>
      <c r="I434" s="2"/>
      <c r="J434" s="2"/>
      <c r="K434" s="2"/>
      <c r="L434" s="2"/>
      <c r="M434" s="2"/>
      <c r="N434" s="2"/>
      <c r="O434" s="2"/>
      <c r="P434" s="2"/>
      <c r="Q434" s="2"/>
      <c r="R434" s="2"/>
      <c r="S434" s="2"/>
      <c r="T434" s="2"/>
      <c r="U434" s="2"/>
      <c r="V434" s="2"/>
      <c r="W434" s="2"/>
      <c r="X434" s="2"/>
      <c r="Y434" s="2"/>
      <c r="Z434" s="2"/>
    </row>
    <row r="435" spans="1:26" ht="13.5" customHeight="1" x14ac:dyDescent="0.25">
      <c r="A435" s="25"/>
      <c r="B435" s="2"/>
      <c r="C435" s="2"/>
      <c r="D435" s="26"/>
      <c r="E435" s="27"/>
      <c r="F435" s="2"/>
      <c r="G435" s="1"/>
      <c r="H435" s="2"/>
      <c r="I435" s="2"/>
      <c r="J435" s="2"/>
      <c r="K435" s="2"/>
      <c r="L435" s="2"/>
      <c r="M435" s="2"/>
      <c r="N435" s="2"/>
      <c r="O435" s="2"/>
      <c r="P435" s="2"/>
      <c r="Q435" s="2"/>
      <c r="R435" s="2"/>
      <c r="S435" s="2"/>
      <c r="T435" s="2"/>
      <c r="U435" s="2"/>
      <c r="V435" s="2"/>
      <c r="W435" s="2"/>
      <c r="X435" s="2"/>
      <c r="Y435" s="2"/>
      <c r="Z435" s="2"/>
    </row>
    <row r="436" spans="1:26" ht="13.5" customHeight="1" x14ac:dyDescent="0.25">
      <c r="A436" s="25"/>
      <c r="B436" s="2"/>
      <c r="C436" s="2"/>
      <c r="D436" s="26"/>
      <c r="E436" s="27"/>
      <c r="F436" s="2"/>
      <c r="G436" s="1"/>
      <c r="H436" s="2"/>
      <c r="I436" s="2"/>
      <c r="J436" s="2"/>
      <c r="K436" s="2"/>
      <c r="L436" s="2"/>
      <c r="M436" s="2"/>
      <c r="N436" s="2"/>
      <c r="O436" s="2"/>
      <c r="P436" s="2"/>
      <c r="Q436" s="2"/>
      <c r="R436" s="2"/>
      <c r="S436" s="2"/>
      <c r="T436" s="2"/>
      <c r="U436" s="2"/>
      <c r="V436" s="2"/>
      <c r="W436" s="2"/>
      <c r="X436" s="2"/>
      <c r="Y436" s="2"/>
      <c r="Z436" s="2"/>
    </row>
    <row r="437" spans="1:26" ht="13.5" customHeight="1" x14ac:dyDescent="0.25">
      <c r="A437" s="25"/>
      <c r="B437" s="2"/>
      <c r="C437" s="2"/>
      <c r="D437" s="26"/>
      <c r="E437" s="27"/>
      <c r="F437" s="2"/>
      <c r="G437" s="1"/>
      <c r="H437" s="2"/>
      <c r="I437" s="2"/>
      <c r="J437" s="2"/>
      <c r="K437" s="2"/>
      <c r="L437" s="2"/>
      <c r="M437" s="2"/>
      <c r="N437" s="2"/>
      <c r="O437" s="2"/>
      <c r="P437" s="2"/>
      <c r="Q437" s="2"/>
      <c r="R437" s="2"/>
      <c r="S437" s="2"/>
      <c r="T437" s="2"/>
      <c r="U437" s="2"/>
      <c r="V437" s="2"/>
      <c r="W437" s="2"/>
      <c r="X437" s="2"/>
      <c r="Y437" s="2"/>
      <c r="Z437" s="2"/>
    </row>
    <row r="438" spans="1:26" ht="13.5" customHeight="1" x14ac:dyDescent="0.25">
      <c r="A438" s="25"/>
      <c r="B438" s="2"/>
      <c r="C438" s="2"/>
      <c r="D438" s="26"/>
      <c r="E438" s="27"/>
      <c r="F438" s="2"/>
      <c r="G438" s="1"/>
      <c r="H438" s="2"/>
      <c r="I438" s="2"/>
      <c r="J438" s="2"/>
      <c r="K438" s="2"/>
      <c r="L438" s="2"/>
      <c r="M438" s="2"/>
      <c r="N438" s="2"/>
      <c r="O438" s="2"/>
      <c r="P438" s="2"/>
      <c r="Q438" s="2"/>
      <c r="R438" s="2"/>
      <c r="S438" s="2"/>
      <c r="T438" s="2"/>
      <c r="U438" s="2"/>
      <c r="V438" s="2"/>
      <c r="W438" s="2"/>
      <c r="X438" s="2"/>
      <c r="Y438" s="2"/>
      <c r="Z438" s="2"/>
    </row>
    <row r="439" spans="1:26" ht="13.5" customHeight="1" x14ac:dyDescent="0.25">
      <c r="A439" s="25"/>
      <c r="B439" s="2"/>
      <c r="C439" s="2"/>
      <c r="D439" s="26"/>
      <c r="E439" s="27"/>
      <c r="F439" s="2"/>
      <c r="G439" s="1"/>
      <c r="H439" s="2"/>
      <c r="I439" s="2"/>
      <c r="J439" s="2"/>
      <c r="K439" s="2"/>
      <c r="L439" s="2"/>
      <c r="M439" s="2"/>
      <c r="N439" s="2"/>
      <c r="O439" s="2"/>
      <c r="P439" s="2"/>
      <c r="Q439" s="2"/>
      <c r="R439" s="2"/>
      <c r="S439" s="2"/>
      <c r="T439" s="2"/>
      <c r="U439" s="2"/>
      <c r="V439" s="2"/>
      <c r="W439" s="2"/>
      <c r="X439" s="2"/>
      <c r="Y439" s="2"/>
      <c r="Z439" s="2"/>
    </row>
    <row r="440" spans="1:26" ht="13.5" customHeight="1" x14ac:dyDescent="0.25">
      <c r="A440" s="25"/>
      <c r="B440" s="2"/>
      <c r="C440" s="2"/>
      <c r="D440" s="26"/>
      <c r="E440" s="27"/>
      <c r="F440" s="2"/>
      <c r="G440" s="1"/>
      <c r="H440" s="2"/>
      <c r="I440" s="2"/>
      <c r="J440" s="2"/>
      <c r="K440" s="2"/>
      <c r="L440" s="2"/>
      <c r="M440" s="2"/>
      <c r="N440" s="2"/>
      <c r="O440" s="2"/>
      <c r="P440" s="2"/>
      <c r="Q440" s="2"/>
      <c r="R440" s="2"/>
      <c r="S440" s="2"/>
      <c r="T440" s="2"/>
      <c r="U440" s="2"/>
      <c r="V440" s="2"/>
      <c r="W440" s="2"/>
      <c r="X440" s="2"/>
      <c r="Y440" s="2"/>
      <c r="Z440" s="2"/>
    </row>
    <row r="441" spans="1:26" ht="13.5" customHeight="1" x14ac:dyDescent="0.25">
      <c r="A441" s="25"/>
      <c r="B441" s="2"/>
      <c r="C441" s="2"/>
      <c r="D441" s="26"/>
      <c r="E441" s="27"/>
      <c r="F441" s="2"/>
      <c r="G441" s="1"/>
      <c r="H441" s="2"/>
      <c r="I441" s="2"/>
      <c r="J441" s="2"/>
      <c r="K441" s="2"/>
      <c r="L441" s="2"/>
      <c r="M441" s="2"/>
      <c r="N441" s="2"/>
      <c r="O441" s="2"/>
      <c r="P441" s="2"/>
      <c r="Q441" s="2"/>
      <c r="R441" s="2"/>
      <c r="S441" s="2"/>
      <c r="T441" s="2"/>
      <c r="U441" s="2"/>
      <c r="V441" s="2"/>
      <c r="W441" s="2"/>
      <c r="X441" s="2"/>
      <c r="Y441" s="2"/>
      <c r="Z441" s="2"/>
    </row>
    <row r="442" spans="1:26" ht="13.5" customHeight="1" x14ac:dyDescent="0.25">
      <c r="A442" s="25"/>
      <c r="B442" s="2"/>
      <c r="C442" s="2"/>
      <c r="D442" s="26"/>
      <c r="E442" s="27"/>
      <c r="F442" s="2"/>
      <c r="G442" s="1"/>
      <c r="H442" s="2"/>
      <c r="I442" s="2"/>
      <c r="J442" s="2"/>
      <c r="K442" s="2"/>
      <c r="L442" s="2"/>
      <c r="M442" s="2"/>
      <c r="N442" s="2"/>
      <c r="O442" s="2"/>
      <c r="P442" s="2"/>
      <c r="Q442" s="2"/>
      <c r="R442" s="2"/>
      <c r="S442" s="2"/>
      <c r="T442" s="2"/>
      <c r="U442" s="2"/>
      <c r="V442" s="2"/>
      <c r="W442" s="2"/>
      <c r="X442" s="2"/>
      <c r="Y442" s="2"/>
      <c r="Z442" s="2"/>
    </row>
    <row r="443" spans="1:26" ht="13.5" customHeight="1" x14ac:dyDescent="0.25">
      <c r="A443" s="25"/>
      <c r="B443" s="2"/>
      <c r="C443" s="2"/>
      <c r="D443" s="26"/>
      <c r="E443" s="27"/>
      <c r="F443" s="2"/>
      <c r="G443" s="1"/>
      <c r="H443" s="2"/>
      <c r="I443" s="2"/>
      <c r="J443" s="2"/>
      <c r="K443" s="2"/>
      <c r="L443" s="2"/>
      <c r="M443" s="2"/>
      <c r="N443" s="2"/>
      <c r="O443" s="2"/>
      <c r="P443" s="2"/>
      <c r="Q443" s="2"/>
      <c r="R443" s="2"/>
      <c r="S443" s="2"/>
      <c r="T443" s="2"/>
      <c r="U443" s="2"/>
      <c r="V443" s="2"/>
      <c r="W443" s="2"/>
      <c r="X443" s="2"/>
      <c r="Y443" s="2"/>
      <c r="Z443" s="2"/>
    </row>
    <row r="444" spans="1:26" ht="13.5" customHeight="1" x14ac:dyDescent="0.25">
      <c r="A444" s="25"/>
      <c r="B444" s="2"/>
      <c r="C444" s="2"/>
      <c r="D444" s="26"/>
      <c r="E444" s="27"/>
      <c r="F444" s="2"/>
      <c r="G444" s="1"/>
      <c r="H444" s="2"/>
      <c r="I444" s="2"/>
      <c r="J444" s="2"/>
      <c r="K444" s="2"/>
      <c r="L444" s="2"/>
      <c r="M444" s="2"/>
      <c r="N444" s="2"/>
      <c r="O444" s="2"/>
      <c r="P444" s="2"/>
      <c r="Q444" s="2"/>
      <c r="R444" s="2"/>
      <c r="S444" s="2"/>
      <c r="T444" s="2"/>
      <c r="U444" s="2"/>
      <c r="V444" s="2"/>
      <c r="W444" s="2"/>
      <c r="X444" s="2"/>
      <c r="Y444" s="2"/>
      <c r="Z444" s="2"/>
    </row>
    <row r="445" spans="1:26" ht="13.5" customHeight="1" x14ac:dyDescent="0.25">
      <c r="A445" s="25"/>
      <c r="B445" s="2"/>
      <c r="C445" s="2"/>
      <c r="D445" s="26"/>
      <c r="E445" s="27"/>
      <c r="F445" s="2"/>
      <c r="G445" s="1"/>
      <c r="H445" s="2"/>
      <c r="I445" s="2"/>
      <c r="J445" s="2"/>
      <c r="K445" s="2"/>
      <c r="L445" s="2"/>
      <c r="M445" s="2"/>
      <c r="N445" s="2"/>
      <c r="O445" s="2"/>
      <c r="P445" s="2"/>
      <c r="Q445" s="2"/>
      <c r="R445" s="2"/>
      <c r="S445" s="2"/>
      <c r="T445" s="2"/>
      <c r="U445" s="2"/>
      <c r="V445" s="2"/>
      <c r="W445" s="2"/>
      <c r="X445" s="2"/>
      <c r="Y445" s="2"/>
      <c r="Z445" s="2"/>
    </row>
    <row r="446" spans="1:26" ht="13.5" customHeight="1" x14ac:dyDescent="0.25">
      <c r="A446" s="25"/>
      <c r="B446" s="2"/>
      <c r="C446" s="2"/>
      <c r="D446" s="26"/>
      <c r="E446" s="27"/>
      <c r="F446" s="2"/>
      <c r="G446" s="1"/>
      <c r="H446" s="2"/>
      <c r="I446" s="2"/>
      <c r="J446" s="2"/>
      <c r="K446" s="2"/>
      <c r="L446" s="2"/>
      <c r="M446" s="2"/>
      <c r="N446" s="2"/>
      <c r="O446" s="2"/>
      <c r="P446" s="2"/>
      <c r="Q446" s="2"/>
      <c r="R446" s="2"/>
      <c r="S446" s="2"/>
      <c r="T446" s="2"/>
      <c r="U446" s="2"/>
      <c r="V446" s="2"/>
      <c r="W446" s="2"/>
      <c r="X446" s="2"/>
      <c r="Y446" s="2"/>
      <c r="Z446" s="2"/>
    </row>
    <row r="447" spans="1:26" ht="13.5" customHeight="1" x14ac:dyDescent="0.25">
      <c r="A447" s="25"/>
      <c r="B447" s="2"/>
      <c r="C447" s="2"/>
      <c r="D447" s="26"/>
      <c r="E447" s="27"/>
      <c r="F447" s="2"/>
      <c r="G447" s="1"/>
      <c r="H447" s="2"/>
      <c r="I447" s="2"/>
      <c r="J447" s="2"/>
      <c r="K447" s="2"/>
      <c r="L447" s="2"/>
      <c r="M447" s="2"/>
      <c r="N447" s="2"/>
      <c r="O447" s="2"/>
      <c r="P447" s="2"/>
      <c r="Q447" s="2"/>
      <c r="R447" s="2"/>
      <c r="S447" s="2"/>
      <c r="T447" s="2"/>
      <c r="U447" s="2"/>
      <c r="V447" s="2"/>
      <c r="W447" s="2"/>
      <c r="X447" s="2"/>
      <c r="Y447" s="2"/>
      <c r="Z447" s="2"/>
    </row>
    <row r="448" spans="1:26" ht="13.5" customHeight="1" x14ac:dyDescent="0.25">
      <c r="A448" s="25"/>
      <c r="B448" s="2"/>
      <c r="C448" s="2"/>
      <c r="D448" s="26"/>
      <c r="E448" s="27"/>
      <c r="F448" s="2"/>
      <c r="G448" s="1"/>
      <c r="H448" s="2"/>
      <c r="I448" s="2"/>
      <c r="J448" s="2"/>
      <c r="K448" s="2"/>
      <c r="L448" s="2"/>
      <c r="M448" s="2"/>
      <c r="N448" s="2"/>
      <c r="O448" s="2"/>
      <c r="P448" s="2"/>
      <c r="Q448" s="2"/>
      <c r="R448" s="2"/>
      <c r="S448" s="2"/>
      <c r="T448" s="2"/>
      <c r="U448" s="2"/>
      <c r="V448" s="2"/>
      <c r="W448" s="2"/>
      <c r="X448" s="2"/>
      <c r="Y448" s="2"/>
      <c r="Z448" s="2"/>
    </row>
    <row r="449" spans="1:26" ht="13.5" customHeight="1" x14ac:dyDescent="0.25">
      <c r="A449" s="25"/>
      <c r="B449" s="2"/>
      <c r="C449" s="2"/>
      <c r="D449" s="26"/>
      <c r="E449" s="27"/>
      <c r="F449" s="2"/>
      <c r="G449" s="1"/>
      <c r="H449" s="2"/>
      <c r="I449" s="2"/>
      <c r="J449" s="2"/>
      <c r="K449" s="2"/>
      <c r="L449" s="2"/>
      <c r="M449" s="2"/>
      <c r="N449" s="2"/>
      <c r="O449" s="2"/>
      <c r="P449" s="2"/>
      <c r="Q449" s="2"/>
      <c r="R449" s="2"/>
      <c r="S449" s="2"/>
      <c r="T449" s="2"/>
      <c r="U449" s="2"/>
      <c r="V449" s="2"/>
      <c r="W449" s="2"/>
      <c r="X449" s="2"/>
      <c r="Y449" s="2"/>
      <c r="Z449" s="2"/>
    </row>
    <row r="450" spans="1:26" ht="13.5" customHeight="1" x14ac:dyDescent="0.25">
      <c r="A450" s="25"/>
      <c r="B450" s="2"/>
      <c r="C450" s="2"/>
      <c r="D450" s="26"/>
      <c r="E450" s="27"/>
      <c r="F450" s="2"/>
      <c r="G450" s="1"/>
      <c r="H450" s="2"/>
      <c r="I450" s="2"/>
      <c r="J450" s="2"/>
      <c r="K450" s="2"/>
      <c r="L450" s="2"/>
      <c r="M450" s="2"/>
      <c r="N450" s="2"/>
      <c r="O450" s="2"/>
      <c r="P450" s="2"/>
      <c r="Q450" s="2"/>
      <c r="R450" s="2"/>
      <c r="S450" s="2"/>
      <c r="T450" s="2"/>
      <c r="U450" s="2"/>
      <c r="V450" s="2"/>
      <c r="W450" s="2"/>
      <c r="X450" s="2"/>
      <c r="Y450" s="2"/>
      <c r="Z450" s="2"/>
    </row>
    <row r="451" spans="1:26" ht="13.5" customHeight="1" x14ac:dyDescent="0.25">
      <c r="A451" s="25"/>
      <c r="B451" s="2"/>
      <c r="C451" s="2"/>
      <c r="D451" s="26"/>
      <c r="E451" s="27"/>
      <c r="F451" s="2"/>
      <c r="G451" s="1"/>
      <c r="H451" s="2"/>
      <c r="I451" s="2"/>
      <c r="J451" s="2"/>
      <c r="K451" s="2"/>
      <c r="L451" s="2"/>
      <c r="M451" s="2"/>
      <c r="N451" s="2"/>
      <c r="O451" s="2"/>
      <c r="P451" s="2"/>
      <c r="Q451" s="2"/>
      <c r="R451" s="2"/>
      <c r="S451" s="2"/>
      <c r="T451" s="2"/>
      <c r="U451" s="2"/>
      <c r="V451" s="2"/>
      <c r="W451" s="2"/>
      <c r="X451" s="2"/>
      <c r="Y451" s="2"/>
      <c r="Z451" s="2"/>
    </row>
    <row r="452" spans="1:26" ht="13.5" customHeight="1" x14ac:dyDescent="0.25">
      <c r="A452" s="25"/>
      <c r="B452" s="2"/>
      <c r="C452" s="2"/>
      <c r="D452" s="26"/>
      <c r="E452" s="27"/>
      <c r="F452" s="2"/>
      <c r="G452" s="1"/>
      <c r="H452" s="2"/>
      <c r="I452" s="2"/>
      <c r="J452" s="2"/>
      <c r="K452" s="2"/>
      <c r="L452" s="2"/>
      <c r="M452" s="2"/>
      <c r="N452" s="2"/>
      <c r="O452" s="2"/>
      <c r="P452" s="2"/>
      <c r="Q452" s="2"/>
      <c r="R452" s="2"/>
      <c r="S452" s="2"/>
      <c r="T452" s="2"/>
      <c r="U452" s="2"/>
      <c r="V452" s="2"/>
      <c r="W452" s="2"/>
      <c r="X452" s="2"/>
      <c r="Y452" s="2"/>
      <c r="Z452" s="2"/>
    </row>
    <row r="453" spans="1:26" ht="13.5" customHeight="1" x14ac:dyDescent="0.25">
      <c r="A453" s="25"/>
      <c r="B453" s="2"/>
      <c r="C453" s="2"/>
      <c r="D453" s="26"/>
      <c r="E453" s="27"/>
      <c r="F453" s="2"/>
      <c r="G453" s="1"/>
      <c r="H453" s="2"/>
      <c r="I453" s="2"/>
      <c r="J453" s="2"/>
      <c r="K453" s="2"/>
      <c r="L453" s="2"/>
      <c r="M453" s="2"/>
      <c r="N453" s="2"/>
      <c r="O453" s="2"/>
      <c r="P453" s="2"/>
      <c r="Q453" s="2"/>
      <c r="R453" s="2"/>
      <c r="S453" s="2"/>
      <c r="T453" s="2"/>
      <c r="U453" s="2"/>
      <c r="V453" s="2"/>
      <c r="W453" s="2"/>
      <c r="X453" s="2"/>
      <c r="Y453" s="2"/>
      <c r="Z453" s="2"/>
    </row>
    <row r="454" spans="1:26" ht="13.5" customHeight="1" x14ac:dyDescent="0.25">
      <c r="A454" s="25"/>
      <c r="B454" s="2"/>
      <c r="C454" s="2"/>
      <c r="D454" s="26"/>
      <c r="E454" s="27"/>
      <c r="F454" s="2"/>
      <c r="G454" s="1"/>
      <c r="H454" s="2"/>
      <c r="I454" s="2"/>
      <c r="J454" s="2"/>
      <c r="K454" s="2"/>
      <c r="L454" s="2"/>
      <c r="M454" s="2"/>
      <c r="N454" s="2"/>
      <c r="O454" s="2"/>
      <c r="P454" s="2"/>
      <c r="Q454" s="2"/>
      <c r="R454" s="2"/>
      <c r="S454" s="2"/>
      <c r="T454" s="2"/>
      <c r="U454" s="2"/>
      <c r="V454" s="2"/>
      <c r="W454" s="2"/>
      <c r="X454" s="2"/>
      <c r="Y454" s="2"/>
      <c r="Z454" s="2"/>
    </row>
    <row r="455" spans="1:26" ht="13.5" customHeight="1" x14ac:dyDescent="0.25">
      <c r="A455" s="25"/>
      <c r="B455" s="2"/>
      <c r="C455" s="2"/>
      <c r="D455" s="26"/>
      <c r="E455" s="27"/>
      <c r="F455" s="2"/>
      <c r="G455" s="1"/>
      <c r="H455" s="2"/>
      <c r="I455" s="2"/>
      <c r="J455" s="2"/>
      <c r="K455" s="2"/>
      <c r="L455" s="2"/>
      <c r="M455" s="2"/>
      <c r="N455" s="2"/>
      <c r="O455" s="2"/>
      <c r="P455" s="2"/>
      <c r="Q455" s="2"/>
      <c r="R455" s="2"/>
      <c r="S455" s="2"/>
      <c r="T455" s="2"/>
      <c r="U455" s="2"/>
      <c r="V455" s="2"/>
      <c r="W455" s="2"/>
      <c r="X455" s="2"/>
      <c r="Y455" s="2"/>
      <c r="Z455" s="2"/>
    </row>
    <row r="456" spans="1:26" ht="13.5" customHeight="1" x14ac:dyDescent="0.25">
      <c r="A456" s="25"/>
      <c r="B456" s="2"/>
      <c r="C456" s="2"/>
      <c r="D456" s="26"/>
      <c r="E456" s="27"/>
      <c r="F456" s="2"/>
      <c r="G456" s="1"/>
      <c r="H456" s="2"/>
      <c r="I456" s="2"/>
      <c r="J456" s="2"/>
      <c r="K456" s="2"/>
      <c r="L456" s="2"/>
      <c r="M456" s="2"/>
      <c r="N456" s="2"/>
      <c r="O456" s="2"/>
      <c r="P456" s="2"/>
      <c r="Q456" s="2"/>
      <c r="R456" s="2"/>
      <c r="S456" s="2"/>
      <c r="T456" s="2"/>
      <c r="U456" s="2"/>
      <c r="V456" s="2"/>
      <c r="W456" s="2"/>
      <c r="X456" s="2"/>
      <c r="Y456" s="2"/>
      <c r="Z456" s="2"/>
    </row>
    <row r="457" spans="1:26" ht="13.5" customHeight="1" x14ac:dyDescent="0.25">
      <c r="A457" s="25"/>
      <c r="B457" s="2"/>
      <c r="C457" s="2"/>
      <c r="D457" s="26"/>
      <c r="E457" s="27"/>
      <c r="F457" s="2"/>
      <c r="G457" s="1"/>
      <c r="H457" s="2"/>
      <c r="I457" s="2"/>
      <c r="J457" s="2"/>
      <c r="K457" s="2"/>
      <c r="L457" s="2"/>
      <c r="M457" s="2"/>
      <c r="N457" s="2"/>
      <c r="O457" s="2"/>
      <c r="P457" s="2"/>
      <c r="Q457" s="2"/>
      <c r="R457" s="2"/>
      <c r="S457" s="2"/>
      <c r="T457" s="2"/>
      <c r="U457" s="2"/>
      <c r="V457" s="2"/>
      <c r="W457" s="2"/>
      <c r="X457" s="2"/>
      <c r="Y457" s="2"/>
      <c r="Z457" s="2"/>
    </row>
    <row r="458" spans="1:26" ht="13.5" customHeight="1" x14ac:dyDescent="0.25">
      <c r="A458" s="25"/>
      <c r="B458" s="2"/>
      <c r="C458" s="2"/>
      <c r="D458" s="26"/>
      <c r="E458" s="27"/>
      <c r="F458" s="2"/>
      <c r="G458" s="1"/>
      <c r="H458" s="2"/>
      <c r="I458" s="2"/>
      <c r="J458" s="2"/>
      <c r="K458" s="2"/>
      <c r="L458" s="2"/>
      <c r="M458" s="2"/>
      <c r="N458" s="2"/>
      <c r="O458" s="2"/>
      <c r="P458" s="2"/>
      <c r="Q458" s="2"/>
      <c r="R458" s="2"/>
      <c r="S458" s="2"/>
      <c r="T458" s="2"/>
      <c r="U458" s="2"/>
      <c r="V458" s="2"/>
      <c r="W458" s="2"/>
      <c r="X458" s="2"/>
      <c r="Y458" s="2"/>
      <c r="Z458" s="2"/>
    </row>
    <row r="459" spans="1:26" ht="13.5" customHeight="1" x14ac:dyDescent="0.25">
      <c r="A459" s="25"/>
      <c r="B459" s="2"/>
      <c r="C459" s="2"/>
      <c r="D459" s="26"/>
      <c r="E459" s="27"/>
      <c r="F459" s="2"/>
      <c r="G459" s="1"/>
      <c r="H459" s="2"/>
      <c r="I459" s="2"/>
      <c r="J459" s="2"/>
      <c r="K459" s="2"/>
      <c r="L459" s="2"/>
      <c r="M459" s="2"/>
      <c r="N459" s="2"/>
      <c r="O459" s="2"/>
      <c r="P459" s="2"/>
      <c r="Q459" s="2"/>
      <c r="R459" s="2"/>
      <c r="S459" s="2"/>
      <c r="T459" s="2"/>
      <c r="U459" s="2"/>
      <c r="V459" s="2"/>
      <c r="W459" s="2"/>
      <c r="X459" s="2"/>
      <c r="Y459" s="2"/>
      <c r="Z459" s="2"/>
    </row>
    <row r="460" spans="1:26" ht="13.5" customHeight="1" x14ac:dyDescent="0.25">
      <c r="A460" s="25"/>
      <c r="B460" s="2"/>
      <c r="C460" s="2"/>
      <c r="D460" s="26"/>
      <c r="E460" s="27"/>
      <c r="F460" s="2"/>
      <c r="G460" s="1"/>
      <c r="H460" s="2"/>
      <c r="I460" s="2"/>
      <c r="J460" s="2"/>
      <c r="K460" s="2"/>
      <c r="L460" s="2"/>
      <c r="M460" s="2"/>
      <c r="N460" s="2"/>
      <c r="O460" s="2"/>
      <c r="P460" s="2"/>
      <c r="Q460" s="2"/>
      <c r="R460" s="2"/>
      <c r="S460" s="2"/>
      <c r="T460" s="2"/>
      <c r="U460" s="2"/>
      <c r="V460" s="2"/>
      <c r="W460" s="2"/>
      <c r="X460" s="2"/>
      <c r="Y460" s="2"/>
      <c r="Z460" s="2"/>
    </row>
    <row r="461" spans="1:26" ht="13.5" customHeight="1" x14ac:dyDescent="0.25">
      <c r="A461" s="25"/>
      <c r="B461" s="2"/>
      <c r="C461" s="2"/>
      <c r="D461" s="26"/>
      <c r="E461" s="27"/>
      <c r="F461" s="2"/>
      <c r="G461" s="1"/>
      <c r="H461" s="2"/>
      <c r="I461" s="2"/>
      <c r="J461" s="2"/>
      <c r="K461" s="2"/>
      <c r="L461" s="2"/>
      <c r="M461" s="2"/>
      <c r="N461" s="2"/>
      <c r="O461" s="2"/>
      <c r="P461" s="2"/>
      <c r="Q461" s="2"/>
      <c r="R461" s="2"/>
      <c r="S461" s="2"/>
      <c r="T461" s="2"/>
      <c r="U461" s="2"/>
      <c r="V461" s="2"/>
      <c r="W461" s="2"/>
      <c r="X461" s="2"/>
      <c r="Y461" s="2"/>
      <c r="Z461" s="2"/>
    </row>
    <row r="462" spans="1:26" ht="13.5" customHeight="1" x14ac:dyDescent="0.25">
      <c r="A462" s="25"/>
      <c r="B462" s="2"/>
      <c r="C462" s="2"/>
      <c r="D462" s="26"/>
      <c r="E462" s="27"/>
      <c r="F462" s="2"/>
      <c r="G462" s="1"/>
      <c r="H462" s="2"/>
      <c r="I462" s="2"/>
      <c r="J462" s="2"/>
      <c r="K462" s="2"/>
      <c r="L462" s="2"/>
      <c r="M462" s="2"/>
      <c r="N462" s="2"/>
      <c r="O462" s="2"/>
      <c r="P462" s="2"/>
      <c r="Q462" s="2"/>
      <c r="R462" s="2"/>
      <c r="S462" s="2"/>
      <c r="T462" s="2"/>
      <c r="U462" s="2"/>
      <c r="V462" s="2"/>
      <c r="W462" s="2"/>
      <c r="X462" s="2"/>
      <c r="Y462" s="2"/>
      <c r="Z462" s="2"/>
    </row>
    <row r="463" spans="1:26" ht="13.5" customHeight="1" x14ac:dyDescent="0.25">
      <c r="A463" s="25"/>
      <c r="B463" s="2"/>
      <c r="C463" s="2"/>
      <c r="D463" s="26"/>
      <c r="E463" s="27"/>
      <c r="F463" s="2"/>
      <c r="G463" s="1"/>
      <c r="H463" s="2"/>
      <c r="I463" s="2"/>
      <c r="J463" s="2"/>
      <c r="K463" s="2"/>
      <c r="L463" s="2"/>
      <c r="M463" s="2"/>
      <c r="N463" s="2"/>
      <c r="O463" s="2"/>
      <c r="P463" s="2"/>
      <c r="Q463" s="2"/>
      <c r="R463" s="2"/>
      <c r="S463" s="2"/>
      <c r="T463" s="2"/>
      <c r="U463" s="2"/>
      <c r="V463" s="2"/>
      <c r="W463" s="2"/>
      <c r="X463" s="2"/>
      <c r="Y463" s="2"/>
      <c r="Z463" s="2"/>
    </row>
    <row r="464" spans="1:26" ht="13.5" customHeight="1" x14ac:dyDescent="0.25">
      <c r="A464" s="25"/>
      <c r="B464" s="2"/>
      <c r="C464" s="2"/>
      <c r="D464" s="26"/>
      <c r="E464" s="27"/>
      <c r="F464" s="2"/>
      <c r="G464" s="1"/>
      <c r="H464" s="2"/>
      <c r="I464" s="2"/>
      <c r="J464" s="2"/>
      <c r="K464" s="2"/>
      <c r="L464" s="2"/>
      <c r="M464" s="2"/>
      <c r="N464" s="2"/>
      <c r="O464" s="2"/>
      <c r="P464" s="2"/>
      <c r="Q464" s="2"/>
      <c r="R464" s="2"/>
      <c r="S464" s="2"/>
      <c r="T464" s="2"/>
      <c r="U464" s="2"/>
      <c r="V464" s="2"/>
      <c r="W464" s="2"/>
      <c r="X464" s="2"/>
      <c r="Y464" s="2"/>
      <c r="Z464" s="2"/>
    </row>
    <row r="465" spans="1:26" ht="13.5" customHeight="1" x14ac:dyDescent="0.25">
      <c r="A465" s="25"/>
      <c r="B465" s="2"/>
      <c r="C465" s="2"/>
      <c r="D465" s="26"/>
      <c r="E465" s="27"/>
      <c r="F465" s="2"/>
      <c r="G465" s="1"/>
      <c r="H465" s="2"/>
      <c r="I465" s="2"/>
      <c r="J465" s="2"/>
      <c r="K465" s="2"/>
      <c r="L465" s="2"/>
      <c r="M465" s="2"/>
      <c r="N465" s="2"/>
      <c r="O465" s="2"/>
      <c r="P465" s="2"/>
      <c r="Q465" s="2"/>
      <c r="R465" s="2"/>
      <c r="S465" s="2"/>
      <c r="T465" s="2"/>
      <c r="U465" s="2"/>
      <c r="V465" s="2"/>
      <c r="W465" s="2"/>
      <c r="X465" s="2"/>
      <c r="Y465" s="2"/>
      <c r="Z465" s="2"/>
    </row>
    <row r="466" spans="1:26" ht="13.5" customHeight="1" x14ac:dyDescent="0.25">
      <c r="A466" s="25"/>
      <c r="B466" s="2"/>
      <c r="C466" s="2"/>
      <c r="D466" s="26"/>
      <c r="E466" s="27"/>
      <c r="F466" s="2"/>
      <c r="G466" s="1"/>
      <c r="H466" s="2"/>
      <c r="I466" s="2"/>
      <c r="J466" s="2"/>
      <c r="K466" s="2"/>
      <c r="L466" s="2"/>
      <c r="M466" s="2"/>
      <c r="N466" s="2"/>
      <c r="O466" s="2"/>
      <c r="P466" s="2"/>
      <c r="Q466" s="2"/>
      <c r="R466" s="2"/>
      <c r="S466" s="2"/>
      <c r="T466" s="2"/>
      <c r="U466" s="2"/>
      <c r="V466" s="2"/>
      <c r="W466" s="2"/>
      <c r="X466" s="2"/>
      <c r="Y466" s="2"/>
      <c r="Z466" s="2"/>
    </row>
    <row r="467" spans="1:26" ht="13.5" customHeight="1" x14ac:dyDescent="0.25">
      <c r="A467" s="25"/>
      <c r="B467" s="2"/>
      <c r="C467" s="2"/>
      <c r="D467" s="26"/>
      <c r="E467" s="27"/>
      <c r="F467" s="2"/>
      <c r="G467" s="1"/>
      <c r="H467" s="2"/>
      <c r="I467" s="2"/>
      <c r="J467" s="2"/>
      <c r="K467" s="2"/>
      <c r="L467" s="2"/>
      <c r="M467" s="2"/>
      <c r="N467" s="2"/>
      <c r="O467" s="2"/>
      <c r="P467" s="2"/>
      <c r="Q467" s="2"/>
      <c r="R467" s="2"/>
      <c r="S467" s="2"/>
      <c r="T467" s="2"/>
      <c r="U467" s="2"/>
      <c r="V467" s="2"/>
      <c r="W467" s="2"/>
      <c r="X467" s="2"/>
      <c r="Y467" s="2"/>
      <c r="Z467" s="2"/>
    </row>
    <row r="468" spans="1:26" ht="13.5" customHeight="1" x14ac:dyDescent="0.25">
      <c r="A468" s="25"/>
      <c r="B468" s="2"/>
      <c r="C468" s="2"/>
      <c r="D468" s="26"/>
      <c r="E468" s="27"/>
      <c r="F468" s="2"/>
      <c r="G468" s="1"/>
      <c r="H468" s="2"/>
      <c r="I468" s="2"/>
      <c r="J468" s="2"/>
      <c r="K468" s="2"/>
      <c r="L468" s="2"/>
      <c r="M468" s="2"/>
      <c r="N468" s="2"/>
      <c r="O468" s="2"/>
      <c r="P468" s="2"/>
      <c r="Q468" s="2"/>
      <c r="R468" s="2"/>
      <c r="S468" s="2"/>
      <c r="T468" s="2"/>
      <c r="U468" s="2"/>
      <c r="V468" s="2"/>
      <c r="W468" s="2"/>
      <c r="X468" s="2"/>
      <c r="Y468" s="2"/>
      <c r="Z468" s="2"/>
    </row>
    <row r="469" spans="1:26" ht="13.5" customHeight="1" x14ac:dyDescent="0.25">
      <c r="A469" s="25"/>
      <c r="B469" s="2"/>
      <c r="C469" s="2"/>
      <c r="D469" s="26"/>
      <c r="E469" s="27"/>
      <c r="F469" s="2"/>
      <c r="G469" s="1"/>
      <c r="H469" s="2"/>
      <c r="I469" s="2"/>
      <c r="J469" s="2"/>
      <c r="K469" s="2"/>
      <c r="L469" s="2"/>
      <c r="M469" s="2"/>
      <c r="N469" s="2"/>
      <c r="O469" s="2"/>
      <c r="P469" s="2"/>
      <c r="Q469" s="2"/>
      <c r="R469" s="2"/>
      <c r="S469" s="2"/>
      <c r="T469" s="2"/>
      <c r="U469" s="2"/>
      <c r="V469" s="2"/>
      <c r="W469" s="2"/>
      <c r="X469" s="2"/>
      <c r="Y469" s="2"/>
      <c r="Z469" s="2"/>
    </row>
    <row r="470" spans="1:26" ht="13.5" customHeight="1" x14ac:dyDescent="0.25">
      <c r="A470" s="25"/>
      <c r="B470" s="2"/>
      <c r="C470" s="2"/>
      <c r="D470" s="26"/>
      <c r="E470" s="27"/>
      <c r="F470" s="2"/>
      <c r="G470" s="1"/>
      <c r="H470" s="2"/>
      <c r="I470" s="2"/>
      <c r="J470" s="2"/>
      <c r="K470" s="2"/>
      <c r="L470" s="2"/>
      <c r="M470" s="2"/>
      <c r="N470" s="2"/>
      <c r="O470" s="2"/>
      <c r="P470" s="2"/>
      <c r="Q470" s="2"/>
      <c r="R470" s="2"/>
      <c r="S470" s="2"/>
      <c r="T470" s="2"/>
      <c r="U470" s="2"/>
      <c r="V470" s="2"/>
      <c r="W470" s="2"/>
      <c r="X470" s="2"/>
      <c r="Y470" s="2"/>
      <c r="Z470" s="2"/>
    </row>
    <row r="471" spans="1:26" ht="13.5" customHeight="1" x14ac:dyDescent="0.25">
      <c r="A471" s="25"/>
      <c r="B471" s="2"/>
      <c r="C471" s="2"/>
      <c r="D471" s="26"/>
      <c r="E471" s="27"/>
      <c r="F471" s="2"/>
      <c r="G471" s="1"/>
      <c r="H471" s="2"/>
      <c r="I471" s="2"/>
      <c r="J471" s="2"/>
      <c r="K471" s="2"/>
      <c r="L471" s="2"/>
      <c r="M471" s="2"/>
      <c r="N471" s="2"/>
      <c r="O471" s="2"/>
      <c r="P471" s="2"/>
      <c r="Q471" s="2"/>
      <c r="R471" s="2"/>
      <c r="S471" s="2"/>
      <c r="T471" s="2"/>
      <c r="U471" s="2"/>
      <c r="V471" s="2"/>
      <c r="W471" s="2"/>
      <c r="X471" s="2"/>
      <c r="Y471" s="2"/>
      <c r="Z471" s="2"/>
    </row>
    <row r="472" spans="1:26" ht="13.5" customHeight="1" x14ac:dyDescent="0.25">
      <c r="A472" s="25"/>
      <c r="B472" s="2"/>
      <c r="C472" s="2"/>
      <c r="D472" s="26"/>
      <c r="E472" s="27"/>
      <c r="F472" s="2"/>
      <c r="G472" s="1"/>
      <c r="H472" s="2"/>
      <c r="I472" s="2"/>
      <c r="J472" s="2"/>
      <c r="K472" s="2"/>
      <c r="L472" s="2"/>
      <c r="M472" s="2"/>
      <c r="N472" s="2"/>
      <c r="O472" s="2"/>
      <c r="P472" s="2"/>
      <c r="Q472" s="2"/>
      <c r="R472" s="2"/>
      <c r="S472" s="2"/>
      <c r="T472" s="2"/>
      <c r="U472" s="2"/>
      <c r="V472" s="2"/>
      <c r="W472" s="2"/>
      <c r="X472" s="2"/>
      <c r="Y472" s="2"/>
      <c r="Z472" s="2"/>
    </row>
    <row r="473" spans="1:26" ht="13.5" customHeight="1" x14ac:dyDescent="0.25">
      <c r="A473" s="25"/>
      <c r="B473" s="2"/>
      <c r="C473" s="2"/>
      <c r="D473" s="26"/>
      <c r="E473" s="27"/>
      <c r="F473" s="2"/>
      <c r="G473" s="1"/>
      <c r="H473" s="2"/>
      <c r="I473" s="2"/>
      <c r="J473" s="2"/>
      <c r="K473" s="2"/>
      <c r="L473" s="2"/>
      <c r="M473" s="2"/>
      <c r="N473" s="2"/>
      <c r="O473" s="2"/>
      <c r="P473" s="2"/>
      <c r="Q473" s="2"/>
      <c r="R473" s="2"/>
      <c r="S473" s="2"/>
      <c r="T473" s="2"/>
      <c r="U473" s="2"/>
      <c r="V473" s="2"/>
      <c r="W473" s="2"/>
      <c r="X473" s="2"/>
      <c r="Y473" s="2"/>
      <c r="Z473" s="2"/>
    </row>
    <row r="474" spans="1:26" ht="13.5" customHeight="1" x14ac:dyDescent="0.25">
      <c r="A474" s="25"/>
      <c r="B474" s="2"/>
      <c r="C474" s="2"/>
      <c r="D474" s="26"/>
      <c r="E474" s="27"/>
      <c r="F474" s="2"/>
      <c r="G474" s="1"/>
      <c r="H474" s="2"/>
      <c r="I474" s="2"/>
      <c r="J474" s="2"/>
      <c r="K474" s="2"/>
      <c r="L474" s="2"/>
      <c r="M474" s="2"/>
      <c r="N474" s="2"/>
      <c r="O474" s="2"/>
      <c r="P474" s="2"/>
      <c r="Q474" s="2"/>
      <c r="R474" s="2"/>
      <c r="S474" s="2"/>
      <c r="T474" s="2"/>
      <c r="U474" s="2"/>
      <c r="V474" s="2"/>
      <c r="W474" s="2"/>
      <c r="X474" s="2"/>
      <c r="Y474" s="2"/>
      <c r="Z474" s="2"/>
    </row>
    <row r="475" spans="1:26" ht="13.5" customHeight="1" x14ac:dyDescent="0.25">
      <c r="A475" s="25"/>
      <c r="B475" s="2"/>
      <c r="C475" s="2"/>
      <c r="D475" s="26"/>
      <c r="E475" s="27"/>
      <c r="F475" s="2"/>
      <c r="G475" s="1"/>
      <c r="H475" s="2"/>
      <c r="I475" s="2"/>
      <c r="J475" s="2"/>
      <c r="K475" s="2"/>
      <c r="L475" s="2"/>
      <c r="M475" s="2"/>
      <c r="N475" s="2"/>
      <c r="O475" s="2"/>
      <c r="P475" s="2"/>
      <c r="Q475" s="2"/>
      <c r="R475" s="2"/>
      <c r="S475" s="2"/>
      <c r="T475" s="2"/>
      <c r="U475" s="2"/>
      <c r="V475" s="2"/>
      <c r="W475" s="2"/>
      <c r="X475" s="2"/>
      <c r="Y475" s="2"/>
      <c r="Z475" s="2"/>
    </row>
    <row r="476" spans="1:26" ht="13.5" customHeight="1" x14ac:dyDescent="0.25">
      <c r="A476" s="25"/>
      <c r="B476" s="2"/>
      <c r="C476" s="2"/>
      <c r="D476" s="26"/>
      <c r="E476" s="27"/>
      <c r="F476" s="2"/>
      <c r="G476" s="1"/>
      <c r="H476" s="2"/>
      <c r="I476" s="2"/>
      <c r="J476" s="2"/>
      <c r="K476" s="2"/>
      <c r="L476" s="2"/>
      <c r="M476" s="2"/>
      <c r="N476" s="2"/>
      <c r="O476" s="2"/>
      <c r="P476" s="2"/>
      <c r="Q476" s="2"/>
      <c r="R476" s="2"/>
      <c r="S476" s="2"/>
      <c r="T476" s="2"/>
      <c r="U476" s="2"/>
      <c r="V476" s="2"/>
      <c r="W476" s="2"/>
      <c r="X476" s="2"/>
      <c r="Y476" s="2"/>
      <c r="Z476" s="2"/>
    </row>
    <row r="477" spans="1:26" ht="13.5" customHeight="1" x14ac:dyDescent="0.25">
      <c r="A477" s="25"/>
      <c r="B477" s="2"/>
      <c r="C477" s="2"/>
      <c r="D477" s="26"/>
      <c r="E477" s="27"/>
      <c r="F477" s="2"/>
      <c r="G477" s="1"/>
      <c r="H477" s="2"/>
      <c r="I477" s="2"/>
      <c r="J477" s="2"/>
      <c r="K477" s="2"/>
      <c r="L477" s="2"/>
      <c r="M477" s="2"/>
      <c r="N477" s="2"/>
      <c r="O477" s="2"/>
      <c r="P477" s="2"/>
      <c r="Q477" s="2"/>
      <c r="R477" s="2"/>
      <c r="S477" s="2"/>
      <c r="T477" s="2"/>
      <c r="U477" s="2"/>
      <c r="V477" s="2"/>
      <c r="W477" s="2"/>
      <c r="X477" s="2"/>
      <c r="Y477" s="2"/>
      <c r="Z477" s="2"/>
    </row>
    <row r="478" spans="1:26" ht="13.5" customHeight="1" x14ac:dyDescent="0.25">
      <c r="A478" s="25"/>
      <c r="B478" s="2"/>
      <c r="C478" s="2"/>
      <c r="D478" s="26"/>
      <c r="E478" s="27"/>
      <c r="F478" s="2"/>
      <c r="G478" s="1"/>
      <c r="H478" s="2"/>
      <c r="I478" s="2"/>
      <c r="J478" s="2"/>
      <c r="K478" s="2"/>
      <c r="L478" s="2"/>
      <c r="M478" s="2"/>
      <c r="N478" s="2"/>
      <c r="O478" s="2"/>
      <c r="P478" s="2"/>
      <c r="Q478" s="2"/>
      <c r="R478" s="2"/>
      <c r="S478" s="2"/>
      <c r="T478" s="2"/>
      <c r="U478" s="2"/>
      <c r="V478" s="2"/>
      <c r="W478" s="2"/>
      <c r="X478" s="2"/>
      <c r="Y478" s="2"/>
      <c r="Z478" s="2"/>
    </row>
    <row r="479" spans="1:26" ht="13.5" customHeight="1" x14ac:dyDescent="0.25">
      <c r="A479" s="25"/>
      <c r="B479" s="2"/>
      <c r="C479" s="2"/>
      <c r="D479" s="26"/>
      <c r="E479" s="27"/>
      <c r="F479" s="2"/>
      <c r="G479" s="1"/>
      <c r="H479" s="2"/>
      <c r="I479" s="2"/>
      <c r="J479" s="2"/>
      <c r="K479" s="2"/>
      <c r="L479" s="2"/>
      <c r="M479" s="2"/>
      <c r="N479" s="2"/>
      <c r="O479" s="2"/>
      <c r="P479" s="2"/>
      <c r="Q479" s="2"/>
      <c r="R479" s="2"/>
      <c r="S479" s="2"/>
      <c r="T479" s="2"/>
      <c r="U479" s="2"/>
      <c r="V479" s="2"/>
      <c r="W479" s="2"/>
      <c r="X479" s="2"/>
      <c r="Y479" s="2"/>
      <c r="Z479" s="2"/>
    </row>
    <row r="480" spans="1:26" ht="13.5" customHeight="1" x14ac:dyDescent="0.25">
      <c r="A480" s="25"/>
      <c r="B480" s="2"/>
      <c r="C480" s="2"/>
      <c r="D480" s="26"/>
      <c r="E480" s="27"/>
      <c r="F480" s="2"/>
      <c r="G480" s="1"/>
      <c r="H480" s="2"/>
      <c r="I480" s="2"/>
      <c r="J480" s="2"/>
      <c r="K480" s="2"/>
      <c r="L480" s="2"/>
      <c r="M480" s="2"/>
      <c r="N480" s="2"/>
      <c r="O480" s="2"/>
      <c r="P480" s="2"/>
      <c r="Q480" s="2"/>
      <c r="R480" s="2"/>
      <c r="S480" s="2"/>
      <c r="T480" s="2"/>
      <c r="U480" s="2"/>
      <c r="V480" s="2"/>
      <c r="W480" s="2"/>
      <c r="X480" s="2"/>
      <c r="Y480" s="2"/>
      <c r="Z480" s="2"/>
    </row>
    <row r="481" spans="1:26" ht="13.5" customHeight="1" x14ac:dyDescent="0.25">
      <c r="A481" s="25"/>
      <c r="B481" s="2"/>
      <c r="C481" s="2"/>
      <c r="D481" s="26"/>
      <c r="E481" s="27"/>
      <c r="F481" s="2"/>
      <c r="G481" s="1"/>
      <c r="H481" s="2"/>
      <c r="I481" s="2"/>
      <c r="J481" s="2"/>
      <c r="K481" s="2"/>
      <c r="L481" s="2"/>
      <c r="M481" s="2"/>
      <c r="N481" s="2"/>
      <c r="O481" s="2"/>
      <c r="P481" s="2"/>
      <c r="Q481" s="2"/>
      <c r="R481" s="2"/>
      <c r="S481" s="2"/>
      <c r="T481" s="2"/>
      <c r="U481" s="2"/>
      <c r="V481" s="2"/>
      <c r="W481" s="2"/>
      <c r="X481" s="2"/>
      <c r="Y481" s="2"/>
      <c r="Z481" s="2"/>
    </row>
    <row r="482" spans="1:26" ht="13.5" customHeight="1" x14ac:dyDescent="0.25">
      <c r="A482" s="25"/>
      <c r="B482" s="2"/>
      <c r="C482" s="2"/>
      <c r="D482" s="26"/>
      <c r="E482" s="27"/>
      <c r="F482" s="2"/>
      <c r="G482" s="1"/>
      <c r="H482" s="2"/>
      <c r="I482" s="2"/>
      <c r="J482" s="2"/>
      <c r="K482" s="2"/>
      <c r="L482" s="2"/>
      <c r="M482" s="2"/>
      <c r="N482" s="2"/>
      <c r="O482" s="2"/>
      <c r="P482" s="2"/>
      <c r="Q482" s="2"/>
      <c r="R482" s="2"/>
      <c r="S482" s="2"/>
      <c r="T482" s="2"/>
      <c r="U482" s="2"/>
      <c r="V482" s="2"/>
      <c r="W482" s="2"/>
      <c r="X482" s="2"/>
      <c r="Y482" s="2"/>
      <c r="Z482" s="2"/>
    </row>
    <row r="483" spans="1:26" ht="13.5" customHeight="1" x14ac:dyDescent="0.25">
      <c r="A483" s="25"/>
      <c r="B483" s="2"/>
      <c r="C483" s="2"/>
      <c r="D483" s="26"/>
      <c r="E483" s="27"/>
      <c r="F483" s="2"/>
      <c r="G483" s="1"/>
      <c r="H483" s="2"/>
      <c r="I483" s="2"/>
      <c r="J483" s="2"/>
      <c r="K483" s="2"/>
      <c r="L483" s="2"/>
      <c r="M483" s="2"/>
      <c r="N483" s="2"/>
      <c r="O483" s="2"/>
      <c r="P483" s="2"/>
      <c r="Q483" s="2"/>
      <c r="R483" s="2"/>
      <c r="S483" s="2"/>
      <c r="T483" s="2"/>
      <c r="U483" s="2"/>
      <c r="V483" s="2"/>
      <c r="W483" s="2"/>
      <c r="X483" s="2"/>
      <c r="Y483" s="2"/>
      <c r="Z483" s="2"/>
    </row>
    <row r="484" spans="1:26" ht="13.5" customHeight="1" x14ac:dyDescent="0.25">
      <c r="A484" s="25"/>
      <c r="B484" s="2"/>
      <c r="C484" s="2"/>
      <c r="D484" s="26"/>
      <c r="E484" s="27"/>
      <c r="F484" s="2"/>
      <c r="G484" s="1"/>
      <c r="H484" s="2"/>
      <c r="I484" s="2"/>
      <c r="J484" s="2"/>
      <c r="K484" s="2"/>
      <c r="L484" s="2"/>
      <c r="M484" s="2"/>
      <c r="N484" s="2"/>
      <c r="O484" s="2"/>
      <c r="P484" s="2"/>
      <c r="Q484" s="2"/>
      <c r="R484" s="2"/>
      <c r="S484" s="2"/>
      <c r="T484" s="2"/>
      <c r="U484" s="2"/>
      <c r="V484" s="2"/>
      <c r="W484" s="2"/>
      <c r="X484" s="2"/>
      <c r="Y484" s="2"/>
      <c r="Z484" s="2"/>
    </row>
    <row r="485" spans="1:26" ht="13.5" customHeight="1" x14ac:dyDescent="0.25">
      <c r="A485" s="25"/>
      <c r="B485" s="2"/>
      <c r="C485" s="2"/>
      <c r="D485" s="26"/>
      <c r="E485" s="27"/>
      <c r="F485" s="2"/>
      <c r="G485" s="1"/>
      <c r="H485" s="2"/>
      <c r="I485" s="2"/>
      <c r="J485" s="2"/>
      <c r="K485" s="2"/>
      <c r="L485" s="2"/>
      <c r="M485" s="2"/>
      <c r="N485" s="2"/>
      <c r="O485" s="2"/>
      <c r="P485" s="2"/>
      <c r="Q485" s="2"/>
      <c r="R485" s="2"/>
      <c r="S485" s="2"/>
      <c r="T485" s="2"/>
      <c r="U485" s="2"/>
      <c r="V485" s="2"/>
      <c r="W485" s="2"/>
      <c r="X485" s="2"/>
      <c r="Y485" s="2"/>
      <c r="Z485" s="2"/>
    </row>
    <row r="486" spans="1:26" ht="13.5" customHeight="1" x14ac:dyDescent="0.25">
      <c r="A486" s="25"/>
      <c r="B486" s="2"/>
      <c r="C486" s="2"/>
      <c r="D486" s="26"/>
      <c r="E486" s="27"/>
      <c r="F486" s="2"/>
      <c r="G486" s="1"/>
      <c r="H486" s="2"/>
      <c r="I486" s="2"/>
      <c r="J486" s="2"/>
      <c r="K486" s="2"/>
      <c r="L486" s="2"/>
      <c r="M486" s="2"/>
      <c r="N486" s="2"/>
      <c r="O486" s="2"/>
      <c r="P486" s="2"/>
      <c r="Q486" s="2"/>
      <c r="R486" s="2"/>
      <c r="S486" s="2"/>
      <c r="T486" s="2"/>
      <c r="U486" s="2"/>
      <c r="V486" s="2"/>
      <c r="W486" s="2"/>
      <c r="X486" s="2"/>
      <c r="Y486" s="2"/>
      <c r="Z486" s="2"/>
    </row>
    <row r="487" spans="1:26" ht="13.5" customHeight="1" x14ac:dyDescent="0.25">
      <c r="A487" s="25"/>
      <c r="B487" s="2"/>
      <c r="C487" s="2"/>
      <c r="D487" s="26"/>
      <c r="E487" s="27"/>
      <c r="F487" s="2"/>
      <c r="G487" s="1"/>
      <c r="H487" s="2"/>
      <c r="I487" s="2"/>
      <c r="J487" s="2"/>
      <c r="K487" s="2"/>
      <c r="L487" s="2"/>
      <c r="M487" s="2"/>
      <c r="N487" s="2"/>
      <c r="O487" s="2"/>
      <c r="P487" s="2"/>
      <c r="Q487" s="2"/>
      <c r="R487" s="2"/>
      <c r="S487" s="2"/>
      <c r="T487" s="2"/>
      <c r="U487" s="2"/>
      <c r="V487" s="2"/>
      <c r="W487" s="2"/>
      <c r="X487" s="2"/>
      <c r="Y487" s="2"/>
      <c r="Z487" s="2"/>
    </row>
    <row r="488" spans="1:26" ht="13.5" customHeight="1" x14ac:dyDescent="0.25">
      <c r="A488" s="25"/>
      <c r="B488" s="2"/>
      <c r="C488" s="2"/>
      <c r="D488" s="26"/>
      <c r="E488" s="27"/>
      <c r="F488" s="2"/>
      <c r="G488" s="1"/>
      <c r="H488" s="2"/>
      <c r="I488" s="2"/>
      <c r="J488" s="2"/>
      <c r="K488" s="2"/>
      <c r="L488" s="2"/>
      <c r="M488" s="2"/>
      <c r="N488" s="2"/>
      <c r="O488" s="2"/>
      <c r="P488" s="2"/>
      <c r="Q488" s="2"/>
      <c r="R488" s="2"/>
      <c r="S488" s="2"/>
      <c r="T488" s="2"/>
      <c r="U488" s="2"/>
      <c r="V488" s="2"/>
      <c r="W488" s="2"/>
      <c r="X488" s="2"/>
      <c r="Y488" s="2"/>
      <c r="Z488" s="2"/>
    </row>
    <row r="489" spans="1:26" ht="13.5" customHeight="1" x14ac:dyDescent="0.25">
      <c r="A489" s="25"/>
      <c r="B489" s="2"/>
      <c r="C489" s="2"/>
      <c r="D489" s="26"/>
      <c r="E489" s="27"/>
      <c r="F489" s="2"/>
      <c r="G489" s="1"/>
      <c r="H489" s="2"/>
      <c r="I489" s="2"/>
      <c r="J489" s="2"/>
      <c r="K489" s="2"/>
      <c r="L489" s="2"/>
      <c r="M489" s="2"/>
      <c r="N489" s="2"/>
      <c r="O489" s="2"/>
      <c r="P489" s="2"/>
      <c r="Q489" s="2"/>
      <c r="R489" s="2"/>
      <c r="S489" s="2"/>
      <c r="T489" s="2"/>
      <c r="U489" s="2"/>
      <c r="V489" s="2"/>
      <c r="W489" s="2"/>
      <c r="X489" s="2"/>
      <c r="Y489" s="2"/>
      <c r="Z489" s="2"/>
    </row>
    <row r="490" spans="1:26" ht="13.5" customHeight="1" x14ac:dyDescent="0.25">
      <c r="A490" s="25"/>
      <c r="B490" s="2"/>
      <c r="C490" s="2"/>
      <c r="D490" s="26"/>
      <c r="E490" s="27"/>
      <c r="F490" s="2"/>
      <c r="G490" s="1"/>
      <c r="H490" s="2"/>
      <c r="I490" s="2"/>
      <c r="J490" s="2"/>
      <c r="K490" s="2"/>
      <c r="L490" s="2"/>
      <c r="M490" s="2"/>
      <c r="N490" s="2"/>
      <c r="O490" s="2"/>
      <c r="P490" s="2"/>
      <c r="Q490" s="2"/>
      <c r="R490" s="2"/>
      <c r="S490" s="2"/>
      <c r="T490" s="2"/>
      <c r="U490" s="2"/>
      <c r="V490" s="2"/>
      <c r="W490" s="2"/>
      <c r="X490" s="2"/>
      <c r="Y490" s="2"/>
      <c r="Z490" s="2"/>
    </row>
    <row r="491" spans="1:26" ht="13.5" customHeight="1" x14ac:dyDescent="0.25">
      <c r="A491" s="25"/>
      <c r="B491" s="2"/>
      <c r="C491" s="2"/>
      <c r="D491" s="26"/>
      <c r="E491" s="27"/>
      <c r="F491" s="2"/>
      <c r="G491" s="1"/>
      <c r="H491" s="2"/>
      <c r="I491" s="2"/>
      <c r="J491" s="2"/>
      <c r="K491" s="2"/>
      <c r="L491" s="2"/>
      <c r="M491" s="2"/>
      <c r="N491" s="2"/>
      <c r="O491" s="2"/>
      <c r="P491" s="2"/>
      <c r="Q491" s="2"/>
      <c r="R491" s="2"/>
      <c r="S491" s="2"/>
      <c r="T491" s="2"/>
      <c r="U491" s="2"/>
      <c r="V491" s="2"/>
      <c r="W491" s="2"/>
      <c r="X491" s="2"/>
      <c r="Y491" s="2"/>
      <c r="Z491" s="2"/>
    </row>
    <row r="492" spans="1:26" ht="13.5" customHeight="1" x14ac:dyDescent="0.25">
      <c r="A492" s="25"/>
      <c r="B492" s="2"/>
      <c r="C492" s="2"/>
      <c r="D492" s="26"/>
      <c r="E492" s="27"/>
      <c r="F492" s="2"/>
      <c r="G492" s="1"/>
      <c r="H492" s="2"/>
      <c r="I492" s="2"/>
      <c r="J492" s="2"/>
      <c r="K492" s="2"/>
      <c r="L492" s="2"/>
      <c r="M492" s="2"/>
      <c r="N492" s="2"/>
      <c r="O492" s="2"/>
      <c r="P492" s="2"/>
      <c r="Q492" s="2"/>
      <c r="R492" s="2"/>
      <c r="S492" s="2"/>
      <c r="T492" s="2"/>
      <c r="U492" s="2"/>
      <c r="V492" s="2"/>
      <c r="W492" s="2"/>
      <c r="X492" s="2"/>
      <c r="Y492" s="2"/>
      <c r="Z492" s="2"/>
    </row>
    <row r="493" spans="1:26" ht="13.5" customHeight="1" x14ac:dyDescent="0.25">
      <c r="A493" s="25"/>
      <c r="B493" s="2"/>
      <c r="C493" s="2"/>
      <c r="D493" s="26"/>
      <c r="E493" s="27"/>
      <c r="F493" s="2"/>
      <c r="G493" s="1"/>
      <c r="H493" s="2"/>
      <c r="I493" s="2"/>
      <c r="J493" s="2"/>
      <c r="K493" s="2"/>
      <c r="L493" s="2"/>
      <c r="M493" s="2"/>
      <c r="N493" s="2"/>
      <c r="O493" s="2"/>
      <c r="P493" s="2"/>
      <c r="Q493" s="2"/>
      <c r="R493" s="2"/>
      <c r="S493" s="2"/>
      <c r="T493" s="2"/>
      <c r="U493" s="2"/>
      <c r="V493" s="2"/>
      <c r="W493" s="2"/>
      <c r="X493" s="2"/>
      <c r="Y493" s="2"/>
      <c r="Z493" s="2"/>
    </row>
    <row r="494" spans="1:26" ht="13.5" customHeight="1" x14ac:dyDescent="0.25">
      <c r="A494" s="25"/>
      <c r="B494" s="2"/>
      <c r="C494" s="2"/>
      <c r="D494" s="26"/>
      <c r="E494" s="27"/>
      <c r="F494" s="2"/>
      <c r="G494" s="1"/>
      <c r="H494" s="2"/>
      <c r="I494" s="2"/>
      <c r="J494" s="2"/>
      <c r="K494" s="2"/>
      <c r="L494" s="2"/>
      <c r="M494" s="2"/>
      <c r="N494" s="2"/>
      <c r="O494" s="2"/>
      <c r="P494" s="2"/>
      <c r="Q494" s="2"/>
      <c r="R494" s="2"/>
      <c r="S494" s="2"/>
      <c r="T494" s="2"/>
      <c r="U494" s="2"/>
      <c r="V494" s="2"/>
      <c r="W494" s="2"/>
      <c r="X494" s="2"/>
      <c r="Y494" s="2"/>
      <c r="Z494" s="2"/>
    </row>
    <row r="495" spans="1:26" ht="13.5" customHeight="1" x14ac:dyDescent="0.25">
      <c r="A495" s="25"/>
      <c r="B495" s="2"/>
      <c r="C495" s="2"/>
      <c r="D495" s="26"/>
      <c r="E495" s="27"/>
      <c r="F495" s="2"/>
      <c r="G495" s="1"/>
      <c r="H495" s="2"/>
      <c r="I495" s="2"/>
      <c r="J495" s="2"/>
      <c r="K495" s="2"/>
      <c r="L495" s="2"/>
      <c r="M495" s="2"/>
      <c r="N495" s="2"/>
      <c r="O495" s="2"/>
      <c r="P495" s="2"/>
      <c r="Q495" s="2"/>
      <c r="R495" s="2"/>
      <c r="S495" s="2"/>
      <c r="T495" s="2"/>
      <c r="U495" s="2"/>
      <c r="V495" s="2"/>
      <c r="W495" s="2"/>
      <c r="X495" s="2"/>
      <c r="Y495" s="2"/>
      <c r="Z495" s="2"/>
    </row>
    <row r="496" spans="1:26" ht="13.5" customHeight="1" x14ac:dyDescent="0.25">
      <c r="A496" s="25"/>
      <c r="B496" s="2"/>
      <c r="C496" s="2"/>
      <c r="D496" s="26"/>
      <c r="E496" s="27"/>
      <c r="F496" s="2"/>
      <c r="G496" s="1"/>
      <c r="H496" s="2"/>
      <c r="I496" s="2"/>
      <c r="J496" s="2"/>
      <c r="K496" s="2"/>
      <c r="L496" s="2"/>
      <c r="M496" s="2"/>
      <c r="N496" s="2"/>
      <c r="O496" s="2"/>
      <c r="P496" s="2"/>
      <c r="Q496" s="2"/>
      <c r="R496" s="2"/>
      <c r="S496" s="2"/>
      <c r="T496" s="2"/>
      <c r="U496" s="2"/>
      <c r="V496" s="2"/>
      <c r="W496" s="2"/>
      <c r="X496" s="2"/>
      <c r="Y496" s="2"/>
      <c r="Z496" s="2"/>
    </row>
    <row r="497" spans="1:26" ht="13.5" customHeight="1" x14ac:dyDescent="0.25">
      <c r="A497" s="25"/>
      <c r="B497" s="2"/>
      <c r="C497" s="2"/>
      <c r="D497" s="26"/>
      <c r="E497" s="27"/>
      <c r="F497" s="2"/>
      <c r="G497" s="1"/>
      <c r="H497" s="2"/>
      <c r="I497" s="2"/>
      <c r="J497" s="2"/>
      <c r="K497" s="2"/>
      <c r="L497" s="2"/>
      <c r="M497" s="2"/>
      <c r="N497" s="2"/>
      <c r="O497" s="2"/>
      <c r="P497" s="2"/>
      <c r="Q497" s="2"/>
      <c r="R497" s="2"/>
      <c r="S497" s="2"/>
      <c r="T497" s="2"/>
      <c r="U497" s="2"/>
      <c r="V497" s="2"/>
      <c r="W497" s="2"/>
      <c r="X497" s="2"/>
      <c r="Y497" s="2"/>
      <c r="Z497" s="2"/>
    </row>
    <row r="498" spans="1:26" ht="13.5" customHeight="1" x14ac:dyDescent="0.25">
      <c r="A498" s="25"/>
      <c r="B498" s="2"/>
      <c r="C498" s="2"/>
      <c r="D498" s="26"/>
      <c r="E498" s="27"/>
      <c r="F498" s="2"/>
      <c r="G498" s="1"/>
      <c r="H498" s="2"/>
      <c r="I498" s="2"/>
      <c r="J498" s="2"/>
      <c r="K498" s="2"/>
      <c r="L498" s="2"/>
      <c r="M498" s="2"/>
      <c r="N498" s="2"/>
      <c r="O498" s="2"/>
      <c r="P498" s="2"/>
      <c r="Q498" s="2"/>
      <c r="R498" s="2"/>
      <c r="S498" s="2"/>
      <c r="T498" s="2"/>
      <c r="U498" s="2"/>
      <c r="V498" s="2"/>
      <c r="W498" s="2"/>
      <c r="X498" s="2"/>
      <c r="Y498" s="2"/>
      <c r="Z498" s="2"/>
    </row>
    <row r="499" spans="1:26" ht="13.5" customHeight="1" x14ac:dyDescent="0.25">
      <c r="A499" s="25"/>
      <c r="B499" s="2"/>
      <c r="C499" s="2"/>
      <c r="D499" s="26"/>
      <c r="E499" s="27"/>
      <c r="F499" s="2"/>
      <c r="G499" s="1"/>
      <c r="H499" s="2"/>
      <c r="I499" s="2"/>
      <c r="J499" s="2"/>
      <c r="K499" s="2"/>
      <c r="L499" s="2"/>
      <c r="M499" s="2"/>
      <c r="N499" s="2"/>
      <c r="O499" s="2"/>
      <c r="P499" s="2"/>
      <c r="Q499" s="2"/>
      <c r="R499" s="2"/>
      <c r="S499" s="2"/>
      <c r="T499" s="2"/>
      <c r="U499" s="2"/>
      <c r="V499" s="2"/>
      <c r="W499" s="2"/>
      <c r="X499" s="2"/>
      <c r="Y499" s="2"/>
      <c r="Z499" s="2"/>
    </row>
    <row r="500" spans="1:26" ht="13.5" customHeight="1" x14ac:dyDescent="0.25">
      <c r="A500" s="25"/>
      <c r="B500" s="2"/>
      <c r="C500" s="2"/>
      <c r="D500" s="26"/>
      <c r="E500" s="27"/>
      <c r="F500" s="2"/>
      <c r="G500" s="1"/>
      <c r="H500" s="2"/>
      <c r="I500" s="2"/>
      <c r="J500" s="2"/>
      <c r="K500" s="2"/>
      <c r="L500" s="2"/>
      <c r="M500" s="2"/>
      <c r="N500" s="2"/>
      <c r="O500" s="2"/>
      <c r="P500" s="2"/>
      <c r="Q500" s="2"/>
      <c r="R500" s="2"/>
      <c r="S500" s="2"/>
      <c r="T500" s="2"/>
      <c r="U500" s="2"/>
      <c r="V500" s="2"/>
      <c r="W500" s="2"/>
      <c r="X500" s="2"/>
      <c r="Y500" s="2"/>
      <c r="Z500" s="2"/>
    </row>
    <row r="501" spans="1:26" ht="13.5" customHeight="1" x14ac:dyDescent="0.25">
      <c r="A501" s="25"/>
      <c r="B501" s="2"/>
      <c r="C501" s="2"/>
      <c r="D501" s="26"/>
      <c r="E501" s="27"/>
      <c r="F501" s="2"/>
      <c r="G501" s="1"/>
      <c r="H501" s="2"/>
      <c r="I501" s="2"/>
      <c r="J501" s="2"/>
      <c r="K501" s="2"/>
      <c r="L501" s="2"/>
      <c r="M501" s="2"/>
      <c r="N501" s="2"/>
      <c r="O501" s="2"/>
      <c r="P501" s="2"/>
      <c r="Q501" s="2"/>
      <c r="R501" s="2"/>
      <c r="S501" s="2"/>
      <c r="T501" s="2"/>
      <c r="U501" s="2"/>
      <c r="V501" s="2"/>
      <c r="W501" s="2"/>
      <c r="X501" s="2"/>
      <c r="Y501" s="2"/>
      <c r="Z501" s="2"/>
    </row>
    <row r="502" spans="1:26" ht="13.5" customHeight="1" x14ac:dyDescent="0.25">
      <c r="A502" s="25"/>
      <c r="B502" s="2"/>
      <c r="C502" s="2"/>
      <c r="D502" s="26"/>
      <c r="E502" s="27"/>
      <c r="F502" s="2"/>
      <c r="G502" s="1"/>
      <c r="H502" s="2"/>
      <c r="I502" s="2"/>
      <c r="J502" s="2"/>
      <c r="K502" s="2"/>
      <c r="L502" s="2"/>
      <c r="M502" s="2"/>
      <c r="N502" s="2"/>
      <c r="O502" s="2"/>
      <c r="P502" s="2"/>
      <c r="Q502" s="2"/>
      <c r="R502" s="2"/>
      <c r="S502" s="2"/>
      <c r="T502" s="2"/>
      <c r="U502" s="2"/>
      <c r="V502" s="2"/>
      <c r="W502" s="2"/>
      <c r="X502" s="2"/>
      <c r="Y502" s="2"/>
      <c r="Z502" s="2"/>
    </row>
    <row r="503" spans="1:26" ht="13.5" customHeight="1" x14ac:dyDescent="0.25">
      <c r="A503" s="25"/>
      <c r="B503" s="2"/>
      <c r="C503" s="2"/>
      <c r="D503" s="26"/>
      <c r="E503" s="27"/>
      <c r="F503" s="2"/>
      <c r="G503" s="1"/>
      <c r="H503" s="2"/>
      <c r="I503" s="2"/>
      <c r="J503" s="2"/>
      <c r="K503" s="2"/>
      <c r="L503" s="2"/>
      <c r="M503" s="2"/>
      <c r="N503" s="2"/>
      <c r="O503" s="2"/>
      <c r="P503" s="2"/>
      <c r="Q503" s="2"/>
      <c r="R503" s="2"/>
      <c r="S503" s="2"/>
      <c r="T503" s="2"/>
      <c r="U503" s="2"/>
      <c r="V503" s="2"/>
      <c r="W503" s="2"/>
      <c r="X503" s="2"/>
      <c r="Y503" s="2"/>
      <c r="Z503" s="2"/>
    </row>
    <row r="504" spans="1:26" ht="13.5" customHeight="1" x14ac:dyDescent="0.25">
      <c r="A504" s="25"/>
      <c r="B504" s="2"/>
      <c r="C504" s="2"/>
      <c r="D504" s="26"/>
      <c r="E504" s="27"/>
      <c r="F504" s="2"/>
      <c r="G504" s="1"/>
      <c r="H504" s="2"/>
      <c r="I504" s="2"/>
      <c r="J504" s="2"/>
      <c r="K504" s="2"/>
      <c r="L504" s="2"/>
      <c r="M504" s="2"/>
      <c r="N504" s="2"/>
      <c r="O504" s="2"/>
      <c r="P504" s="2"/>
      <c r="Q504" s="2"/>
      <c r="R504" s="2"/>
      <c r="S504" s="2"/>
      <c r="T504" s="2"/>
      <c r="U504" s="2"/>
      <c r="V504" s="2"/>
      <c r="W504" s="2"/>
      <c r="X504" s="2"/>
      <c r="Y504" s="2"/>
      <c r="Z504" s="2"/>
    </row>
    <row r="505" spans="1:26" ht="13.5" customHeight="1" x14ac:dyDescent="0.25">
      <c r="A505" s="25"/>
      <c r="B505" s="2"/>
      <c r="C505" s="2"/>
      <c r="D505" s="26"/>
      <c r="E505" s="27"/>
      <c r="F505" s="2"/>
      <c r="G505" s="1"/>
      <c r="H505" s="2"/>
      <c r="I505" s="2"/>
      <c r="J505" s="2"/>
      <c r="K505" s="2"/>
      <c r="L505" s="2"/>
      <c r="M505" s="2"/>
      <c r="N505" s="2"/>
      <c r="O505" s="2"/>
      <c r="P505" s="2"/>
      <c r="Q505" s="2"/>
      <c r="R505" s="2"/>
      <c r="S505" s="2"/>
      <c r="T505" s="2"/>
      <c r="U505" s="2"/>
      <c r="V505" s="2"/>
      <c r="W505" s="2"/>
      <c r="X505" s="2"/>
      <c r="Y505" s="2"/>
      <c r="Z505" s="2"/>
    </row>
    <row r="506" spans="1:26" ht="13.5" customHeight="1" x14ac:dyDescent="0.25">
      <c r="A506" s="25"/>
      <c r="B506" s="2"/>
      <c r="C506" s="2"/>
      <c r="D506" s="26"/>
      <c r="E506" s="27"/>
      <c r="F506" s="2"/>
      <c r="G506" s="1"/>
      <c r="H506" s="2"/>
      <c r="I506" s="2"/>
      <c r="J506" s="2"/>
      <c r="K506" s="2"/>
      <c r="L506" s="2"/>
      <c r="M506" s="2"/>
      <c r="N506" s="2"/>
      <c r="O506" s="2"/>
      <c r="P506" s="2"/>
      <c r="Q506" s="2"/>
      <c r="R506" s="2"/>
      <c r="S506" s="2"/>
      <c r="T506" s="2"/>
      <c r="U506" s="2"/>
      <c r="V506" s="2"/>
      <c r="W506" s="2"/>
      <c r="X506" s="2"/>
      <c r="Y506" s="2"/>
      <c r="Z506" s="2"/>
    </row>
    <row r="507" spans="1:26" ht="13.5" customHeight="1" x14ac:dyDescent="0.25">
      <c r="A507" s="25"/>
      <c r="B507" s="2"/>
      <c r="C507" s="2"/>
      <c r="D507" s="26"/>
      <c r="E507" s="27"/>
      <c r="F507" s="2"/>
      <c r="G507" s="1"/>
      <c r="H507" s="2"/>
      <c r="I507" s="2"/>
      <c r="J507" s="2"/>
      <c r="K507" s="2"/>
      <c r="L507" s="2"/>
      <c r="M507" s="2"/>
      <c r="N507" s="2"/>
      <c r="O507" s="2"/>
      <c r="P507" s="2"/>
      <c r="Q507" s="2"/>
      <c r="R507" s="2"/>
      <c r="S507" s="2"/>
      <c r="T507" s="2"/>
      <c r="U507" s="2"/>
      <c r="V507" s="2"/>
      <c r="W507" s="2"/>
      <c r="X507" s="2"/>
      <c r="Y507" s="2"/>
      <c r="Z507" s="2"/>
    </row>
    <row r="508" spans="1:26" ht="13.5" customHeight="1" x14ac:dyDescent="0.25">
      <c r="A508" s="25"/>
      <c r="B508" s="2"/>
      <c r="C508" s="2"/>
      <c r="D508" s="26"/>
      <c r="E508" s="27"/>
      <c r="F508" s="2"/>
      <c r="G508" s="1"/>
      <c r="H508" s="2"/>
      <c r="I508" s="2"/>
      <c r="J508" s="2"/>
      <c r="K508" s="2"/>
      <c r="L508" s="2"/>
      <c r="M508" s="2"/>
      <c r="N508" s="2"/>
      <c r="O508" s="2"/>
      <c r="P508" s="2"/>
      <c r="Q508" s="2"/>
      <c r="R508" s="2"/>
      <c r="S508" s="2"/>
      <c r="T508" s="2"/>
      <c r="U508" s="2"/>
      <c r="V508" s="2"/>
      <c r="W508" s="2"/>
      <c r="X508" s="2"/>
      <c r="Y508" s="2"/>
      <c r="Z508" s="2"/>
    </row>
    <row r="509" spans="1:26" ht="13.5" customHeight="1" x14ac:dyDescent="0.25">
      <c r="A509" s="25"/>
      <c r="B509" s="2"/>
      <c r="C509" s="2"/>
      <c r="D509" s="26"/>
      <c r="E509" s="27"/>
      <c r="F509" s="2"/>
      <c r="G509" s="1"/>
      <c r="H509" s="2"/>
      <c r="I509" s="2"/>
      <c r="J509" s="2"/>
      <c r="K509" s="2"/>
      <c r="L509" s="2"/>
      <c r="M509" s="2"/>
      <c r="N509" s="2"/>
      <c r="O509" s="2"/>
      <c r="P509" s="2"/>
      <c r="Q509" s="2"/>
      <c r="R509" s="2"/>
      <c r="S509" s="2"/>
      <c r="T509" s="2"/>
      <c r="U509" s="2"/>
      <c r="V509" s="2"/>
      <c r="W509" s="2"/>
      <c r="X509" s="2"/>
      <c r="Y509" s="2"/>
      <c r="Z509" s="2"/>
    </row>
    <row r="510" spans="1:26" ht="13.5" customHeight="1" x14ac:dyDescent="0.25">
      <c r="A510" s="25"/>
      <c r="B510" s="2"/>
      <c r="C510" s="2"/>
      <c r="D510" s="26"/>
      <c r="E510" s="27"/>
      <c r="F510" s="2"/>
      <c r="G510" s="1"/>
      <c r="H510" s="2"/>
      <c r="I510" s="2"/>
      <c r="J510" s="2"/>
      <c r="K510" s="2"/>
      <c r="L510" s="2"/>
      <c r="M510" s="2"/>
      <c r="N510" s="2"/>
      <c r="O510" s="2"/>
      <c r="P510" s="2"/>
      <c r="Q510" s="2"/>
      <c r="R510" s="2"/>
      <c r="S510" s="2"/>
      <c r="T510" s="2"/>
      <c r="U510" s="2"/>
      <c r="V510" s="2"/>
      <c r="W510" s="2"/>
      <c r="X510" s="2"/>
      <c r="Y510" s="2"/>
      <c r="Z510" s="2"/>
    </row>
    <row r="511" spans="1:26" ht="13.5" customHeight="1" x14ac:dyDescent="0.25">
      <c r="A511" s="25"/>
      <c r="B511" s="2"/>
      <c r="C511" s="2"/>
      <c r="D511" s="26"/>
      <c r="E511" s="27"/>
      <c r="F511" s="2"/>
      <c r="G511" s="1"/>
      <c r="H511" s="2"/>
      <c r="I511" s="2"/>
      <c r="J511" s="2"/>
      <c r="K511" s="2"/>
      <c r="L511" s="2"/>
      <c r="M511" s="2"/>
      <c r="N511" s="2"/>
      <c r="O511" s="2"/>
      <c r="P511" s="2"/>
      <c r="Q511" s="2"/>
      <c r="R511" s="2"/>
      <c r="S511" s="2"/>
      <c r="T511" s="2"/>
      <c r="U511" s="2"/>
      <c r="V511" s="2"/>
      <c r="W511" s="2"/>
      <c r="X511" s="2"/>
      <c r="Y511" s="2"/>
      <c r="Z511" s="2"/>
    </row>
    <row r="512" spans="1:26" ht="13.5" customHeight="1" x14ac:dyDescent="0.25">
      <c r="A512" s="25"/>
      <c r="B512" s="2"/>
      <c r="C512" s="2"/>
      <c r="D512" s="26"/>
      <c r="E512" s="27"/>
      <c r="F512" s="2"/>
      <c r="G512" s="1"/>
      <c r="H512" s="2"/>
      <c r="I512" s="2"/>
      <c r="J512" s="2"/>
      <c r="K512" s="2"/>
      <c r="L512" s="2"/>
      <c r="M512" s="2"/>
      <c r="N512" s="2"/>
      <c r="O512" s="2"/>
      <c r="P512" s="2"/>
      <c r="Q512" s="2"/>
      <c r="R512" s="2"/>
      <c r="S512" s="2"/>
      <c r="T512" s="2"/>
      <c r="U512" s="2"/>
      <c r="V512" s="2"/>
      <c r="W512" s="2"/>
      <c r="X512" s="2"/>
      <c r="Y512" s="2"/>
      <c r="Z512" s="2"/>
    </row>
    <row r="513" spans="1:26" ht="13.5" customHeight="1" x14ac:dyDescent="0.25">
      <c r="A513" s="25"/>
      <c r="B513" s="2"/>
      <c r="C513" s="2"/>
      <c r="D513" s="26"/>
      <c r="E513" s="27"/>
      <c r="F513" s="2"/>
      <c r="G513" s="1"/>
      <c r="H513" s="2"/>
      <c r="I513" s="2"/>
      <c r="J513" s="2"/>
      <c r="K513" s="2"/>
      <c r="L513" s="2"/>
      <c r="M513" s="2"/>
      <c r="N513" s="2"/>
      <c r="O513" s="2"/>
      <c r="P513" s="2"/>
      <c r="Q513" s="2"/>
      <c r="R513" s="2"/>
      <c r="S513" s="2"/>
      <c r="T513" s="2"/>
      <c r="U513" s="2"/>
      <c r="V513" s="2"/>
      <c r="W513" s="2"/>
      <c r="X513" s="2"/>
      <c r="Y513" s="2"/>
      <c r="Z513" s="2"/>
    </row>
    <row r="514" spans="1:26" ht="13.5" customHeight="1" x14ac:dyDescent="0.25">
      <c r="A514" s="25"/>
      <c r="B514" s="2"/>
      <c r="C514" s="2"/>
      <c r="D514" s="26"/>
      <c r="E514" s="27"/>
      <c r="F514" s="2"/>
      <c r="G514" s="1"/>
      <c r="H514" s="2"/>
      <c r="I514" s="2"/>
      <c r="J514" s="2"/>
      <c r="K514" s="2"/>
      <c r="L514" s="2"/>
      <c r="M514" s="2"/>
      <c r="N514" s="2"/>
      <c r="O514" s="2"/>
      <c r="P514" s="2"/>
      <c r="Q514" s="2"/>
      <c r="R514" s="2"/>
      <c r="S514" s="2"/>
      <c r="T514" s="2"/>
      <c r="U514" s="2"/>
      <c r="V514" s="2"/>
      <c r="W514" s="2"/>
      <c r="X514" s="2"/>
      <c r="Y514" s="2"/>
      <c r="Z514" s="2"/>
    </row>
    <row r="515" spans="1:26" ht="13.5" customHeight="1" x14ac:dyDescent="0.25">
      <c r="A515" s="25"/>
      <c r="B515" s="2"/>
      <c r="C515" s="2"/>
      <c r="D515" s="26"/>
      <c r="E515" s="27"/>
      <c r="F515" s="2"/>
      <c r="G515" s="1"/>
      <c r="H515" s="2"/>
      <c r="I515" s="2"/>
      <c r="J515" s="2"/>
      <c r="K515" s="2"/>
      <c r="L515" s="2"/>
      <c r="M515" s="2"/>
      <c r="N515" s="2"/>
      <c r="O515" s="2"/>
      <c r="P515" s="2"/>
      <c r="Q515" s="2"/>
      <c r="R515" s="2"/>
      <c r="S515" s="2"/>
      <c r="T515" s="2"/>
      <c r="U515" s="2"/>
      <c r="V515" s="2"/>
      <c r="W515" s="2"/>
      <c r="X515" s="2"/>
      <c r="Y515" s="2"/>
      <c r="Z515" s="2"/>
    </row>
    <row r="516" spans="1:26" ht="13.5" customHeight="1" x14ac:dyDescent="0.25">
      <c r="A516" s="25"/>
      <c r="B516" s="2"/>
      <c r="C516" s="2"/>
      <c r="D516" s="26"/>
      <c r="E516" s="27"/>
      <c r="F516" s="2"/>
      <c r="G516" s="1"/>
      <c r="H516" s="2"/>
      <c r="I516" s="2"/>
      <c r="J516" s="2"/>
      <c r="K516" s="2"/>
      <c r="L516" s="2"/>
      <c r="M516" s="2"/>
      <c r="N516" s="2"/>
      <c r="O516" s="2"/>
      <c r="P516" s="2"/>
      <c r="Q516" s="2"/>
      <c r="R516" s="2"/>
      <c r="S516" s="2"/>
      <c r="T516" s="2"/>
      <c r="U516" s="2"/>
      <c r="V516" s="2"/>
      <c r="W516" s="2"/>
      <c r="X516" s="2"/>
      <c r="Y516" s="2"/>
      <c r="Z516" s="2"/>
    </row>
    <row r="517" spans="1:26" ht="13.5" customHeight="1" x14ac:dyDescent="0.25">
      <c r="A517" s="25"/>
      <c r="B517" s="2"/>
      <c r="C517" s="2"/>
      <c r="D517" s="26"/>
      <c r="E517" s="27"/>
      <c r="F517" s="2"/>
      <c r="G517" s="1"/>
      <c r="H517" s="2"/>
      <c r="I517" s="2"/>
      <c r="J517" s="2"/>
      <c r="K517" s="2"/>
      <c r="L517" s="2"/>
      <c r="M517" s="2"/>
      <c r="N517" s="2"/>
      <c r="O517" s="2"/>
      <c r="P517" s="2"/>
      <c r="Q517" s="2"/>
      <c r="R517" s="2"/>
      <c r="S517" s="2"/>
      <c r="T517" s="2"/>
      <c r="U517" s="2"/>
      <c r="V517" s="2"/>
      <c r="W517" s="2"/>
      <c r="X517" s="2"/>
      <c r="Y517" s="2"/>
      <c r="Z517" s="2"/>
    </row>
    <row r="518" spans="1:26" ht="13.5" customHeight="1" x14ac:dyDescent="0.25">
      <c r="A518" s="25"/>
      <c r="B518" s="2"/>
      <c r="C518" s="2"/>
      <c r="D518" s="26"/>
      <c r="E518" s="27"/>
      <c r="F518" s="2"/>
      <c r="G518" s="1"/>
      <c r="H518" s="2"/>
      <c r="I518" s="2"/>
      <c r="J518" s="2"/>
      <c r="K518" s="2"/>
      <c r="L518" s="2"/>
      <c r="M518" s="2"/>
      <c r="N518" s="2"/>
      <c r="O518" s="2"/>
      <c r="P518" s="2"/>
      <c r="Q518" s="2"/>
      <c r="R518" s="2"/>
      <c r="S518" s="2"/>
      <c r="T518" s="2"/>
      <c r="U518" s="2"/>
      <c r="V518" s="2"/>
      <c r="W518" s="2"/>
      <c r="X518" s="2"/>
      <c r="Y518" s="2"/>
      <c r="Z518" s="2"/>
    </row>
    <row r="519" spans="1:26" ht="13.5" customHeight="1" x14ac:dyDescent="0.25">
      <c r="A519" s="25"/>
      <c r="B519" s="2"/>
      <c r="C519" s="2"/>
      <c r="D519" s="26"/>
      <c r="E519" s="27"/>
      <c r="F519" s="2"/>
      <c r="G519" s="1"/>
      <c r="H519" s="2"/>
      <c r="I519" s="2"/>
      <c r="J519" s="2"/>
      <c r="K519" s="2"/>
      <c r="L519" s="2"/>
      <c r="M519" s="2"/>
      <c r="N519" s="2"/>
      <c r="O519" s="2"/>
      <c r="P519" s="2"/>
      <c r="Q519" s="2"/>
      <c r="R519" s="2"/>
      <c r="S519" s="2"/>
      <c r="T519" s="2"/>
      <c r="U519" s="2"/>
      <c r="V519" s="2"/>
      <c r="W519" s="2"/>
      <c r="X519" s="2"/>
      <c r="Y519" s="2"/>
      <c r="Z519" s="2"/>
    </row>
    <row r="520" spans="1:26" ht="13.5" customHeight="1" x14ac:dyDescent="0.25">
      <c r="A520" s="25"/>
      <c r="B520" s="2"/>
      <c r="C520" s="2"/>
      <c r="D520" s="26"/>
      <c r="E520" s="27"/>
      <c r="F520" s="2"/>
      <c r="G520" s="1"/>
      <c r="H520" s="2"/>
      <c r="I520" s="2"/>
      <c r="J520" s="2"/>
      <c r="K520" s="2"/>
      <c r="L520" s="2"/>
      <c r="M520" s="2"/>
      <c r="N520" s="2"/>
      <c r="O520" s="2"/>
      <c r="P520" s="2"/>
      <c r="Q520" s="2"/>
      <c r="R520" s="2"/>
      <c r="S520" s="2"/>
      <c r="T520" s="2"/>
      <c r="U520" s="2"/>
      <c r="V520" s="2"/>
      <c r="W520" s="2"/>
      <c r="X520" s="2"/>
      <c r="Y520" s="2"/>
      <c r="Z520" s="2"/>
    </row>
    <row r="521" spans="1:26" ht="13.5" customHeight="1" x14ac:dyDescent="0.25">
      <c r="A521" s="25"/>
      <c r="B521" s="2"/>
      <c r="C521" s="2"/>
      <c r="D521" s="26"/>
      <c r="E521" s="27"/>
      <c r="F521" s="2"/>
      <c r="G521" s="1"/>
      <c r="H521" s="2"/>
      <c r="I521" s="2"/>
      <c r="J521" s="2"/>
      <c r="K521" s="2"/>
      <c r="L521" s="2"/>
      <c r="M521" s="2"/>
      <c r="N521" s="2"/>
      <c r="O521" s="2"/>
      <c r="P521" s="2"/>
      <c r="Q521" s="2"/>
      <c r="R521" s="2"/>
      <c r="S521" s="2"/>
      <c r="T521" s="2"/>
      <c r="U521" s="2"/>
      <c r="V521" s="2"/>
      <c r="W521" s="2"/>
      <c r="X521" s="2"/>
      <c r="Y521" s="2"/>
      <c r="Z521" s="2"/>
    </row>
    <row r="522" spans="1:26" ht="13.5" customHeight="1" x14ac:dyDescent="0.25">
      <c r="A522" s="25"/>
      <c r="B522" s="2"/>
      <c r="C522" s="2"/>
      <c r="D522" s="26"/>
      <c r="E522" s="27"/>
      <c r="F522" s="2"/>
      <c r="G522" s="1"/>
      <c r="H522" s="2"/>
      <c r="I522" s="2"/>
      <c r="J522" s="2"/>
      <c r="K522" s="2"/>
      <c r="L522" s="2"/>
      <c r="M522" s="2"/>
      <c r="N522" s="2"/>
      <c r="O522" s="2"/>
      <c r="P522" s="2"/>
      <c r="Q522" s="2"/>
      <c r="R522" s="2"/>
      <c r="S522" s="2"/>
      <c r="T522" s="2"/>
      <c r="U522" s="2"/>
      <c r="V522" s="2"/>
      <c r="W522" s="2"/>
      <c r="X522" s="2"/>
      <c r="Y522" s="2"/>
      <c r="Z522" s="2"/>
    </row>
    <row r="523" spans="1:26" ht="13.5" customHeight="1" x14ac:dyDescent="0.25">
      <c r="A523" s="25"/>
      <c r="B523" s="2"/>
      <c r="C523" s="2"/>
      <c r="D523" s="26"/>
      <c r="E523" s="27"/>
      <c r="F523" s="2"/>
      <c r="G523" s="1"/>
      <c r="H523" s="2"/>
      <c r="I523" s="2"/>
      <c r="J523" s="2"/>
      <c r="K523" s="2"/>
      <c r="L523" s="2"/>
      <c r="M523" s="2"/>
      <c r="N523" s="2"/>
      <c r="O523" s="2"/>
      <c r="P523" s="2"/>
      <c r="Q523" s="2"/>
      <c r="R523" s="2"/>
      <c r="S523" s="2"/>
      <c r="T523" s="2"/>
      <c r="U523" s="2"/>
      <c r="V523" s="2"/>
      <c r="W523" s="2"/>
      <c r="X523" s="2"/>
      <c r="Y523" s="2"/>
      <c r="Z523" s="2"/>
    </row>
    <row r="524" spans="1:26" ht="13.5" customHeight="1" x14ac:dyDescent="0.25">
      <c r="A524" s="25"/>
      <c r="B524" s="2"/>
      <c r="C524" s="2"/>
      <c r="D524" s="26"/>
      <c r="E524" s="27"/>
      <c r="F524" s="2"/>
      <c r="G524" s="1"/>
      <c r="H524" s="2"/>
      <c r="I524" s="2"/>
      <c r="J524" s="2"/>
      <c r="K524" s="2"/>
      <c r="L524" s="2"/>
      <c r="M524" s="2"/>
      <c r="N524" s="2"/>
      <c r="O524" s="2"/>
      <c r="P524" s="2"/>
      <c r="Q524" s="2"/>
      <c r="R524" s="2"/>
      <c r="S524" s="2"/>
      <c r="T524" s="2"/>
      <c r="U524" s="2"/>
      <c r="V524" s="2"/>
      <c r="W524" s="2"/>
      <c r="X524" s="2"/>
      <c r="Y524" s="2"/>
      <c r="Z524" s="2"/>
    </row>
    <row r="525" spans="1:26" ht="13.5" customHeight="1" x14ac:dyDescent="0.25">
      <c r="A525" s="25"/>
      <c r="B525" s="2"/>
      <c r="C525" s="2"/>
      <c r="D525" s="26"/>
      <c r="E525" s="27"/>
      <c r="F525" s="2"/>
      <c r="G525" s="1"/>
      <c r="H525" s="2"/>
      <c r="I525" s="2"/>
      <c r="J525" s="2"/>
      <c r="K525" s="2"/>
      <c r="L525" s="2"/>
      <c r="M525" s="2"/>
      <c r="N525" s="2"/>
      <c r="O525" s="2"/>
      <c r="P525" s="2"/>
      <c r="Q525" s="2"/>
      <c r="R525" s="2"/>
      <c r="S525" s="2"/>
      <c r="T525" s="2"/>
      <c r="U525" s="2"/>
      <c r="V525" s="2"/>
      <c r="W525" s="2"/>
      <c r="X525" s="2"/>
      <c r="Y525" s="2"/>
      <c r="Z525" s="2"/>
    </row>
    <row r="526" spans="1:26" ht="13.5" customHeight="1" x14ac:dyDescent="0.25">
      <c r="A526" s="25"/>
      <c r="B526" s="2"/>
      <c r="C526" s="2"/>
      <c r="D526" s="26"/>
      <c r="E526" s="27"/>
      <c r="F526" s="2"/>
      <c r="G526" s="1"/>
      <c r="H526" s="2"/>
      <c r="I526" s="2"/>
      <c r="J526" s="2"/>
      <c r="K526" s="2"/>
      <c r="L526" s="2"/>
      <c r="M526" s="2"/>
      <c r="N526" s="2"/>
      <c r="O526" s="2"/>
      <c r="P526" s="2"/>
      <c r="Q526" s="2"/>
      <c r="R526" s="2"/>
      <c r="S526" s="2"/>
      <c r="T526" s="2"/>
      <c r="U526" s="2"/>
      <c r="V526" s="2"/>
      <c r="W526" s="2"/>
      <c r="X526" s="2"/>
      <c r="Y526" s="2"/>
      <c r="Z526" s="2"/>
    </row>
    <row r="527" spans="1:26" ht="13.5" customHeight="1" x14ac:dyDescent="0.25">
      <c r="A527" s="25"/>
      <c r="B527" s="2"/>
      <c r="C527" s="2"/>
      <c r="D527" s="26"/>
      <c r="E527" s="27"/>
      <c r="F527" s="2"/>
      <c r="G527" s="1"/>
      <c r="H527" s="2"/>
      <c r="I527" s="2"/>
      <c r="J527" s="2"/>
      <c r="K527" s="2"/>
      <c r="L527" s="2"/>
      <c r="M527" s="2"/>
      <c r="N527" s="2"/>
      <c r="O527" s="2"/>
      <c r="P527" s="2"/>
      <c r="Q527" s="2"/>
      <c r="R527" s="2"/>
      <c r="S527" s="2"/>
      <c r="T527" s="2"/>
      <c r="U527" s="2"/>
      <c r="V527" s="2"/>
      <c r="W527" s="2"/>
      <c r="X527" s="2"/>
      <c r="Y527" s="2"/>
      <c r="Z527" s="2"/>
    </row>
    <row r="528" spans="1:26" ht="13.5" customHeight="1" x14ac:dyDescent="0.25">
      <c r="A528" s="25"/>
      <c r="B528" s="2"/>
      <c r="C528" s="2"/>
      <c r="D528" s="26"/>
      <c r="E528" s="27"/>
      <c r="F528" s="2"/>
      <c r="G528" s="1"/>
      <c r="H528" s="2"/>
      <c r="I528" s="2"/>
      <c r="J528" s="2"/>
      <c r="K528" s="2"/>
      <c r="L528" s="2"/>
      <c r="M528" s="2"/>
      <c r="N528" s="2"/>
      <c r="O528" s="2"/>
      <c r="P528" s="2"/>
      <c r="Q528" s="2"/>
      <c r="R528" s="2"/>
      <c r="S528" s="2"/>
      <c r="T528" s="2"/>
      <c r="U528" s="2"/>
      <c r="V528" s="2"/>
      <c r="W528" s="2"/>
      <c r="X528" s="2"/>
      <c r="Y528" s="2"/>
      <c r="Z528" s="2"/>
    </row>
    <row r="529" spans="1:26" ht="13.5" customHeight="1" x14ac:dyDescent="0.25">
      <c r="A529" s="25"/>
      <c r="B529" s="2"/>
      <c r="C529" s="2"/>
      <c r="D529" s="26"/>
      <c r="E529" s="27"/>
      <c r="F529" s="2"/>
      <c r="G529" s="1"/>
      <c r="H529" s="2"/>
      <c r="I529" s="2"/>
      <c r="J529" s="2"/>
      <c r="K529" s="2"/>
      <c r="L529" s="2"/>
      <c r="M529" s="2"/>
      <c r="N529" s="2"/>
      <c r="O529" s="2"/>
      <c r="P529" s="2"/>
      <c r="Q529" s="2"/>
      <c r="R529" s="2"/>
      <c r="S529" s="2"/>
      <c r="T529" s="2"/>
      <c r="U529" s="2"/>
      <c r="V529" s="2"/>
      <c r="W529" s="2"/>
      <c r="X529" s="2"/>
      <c r="Y529" s="2"/>
      <c r="Z529" s="2"/>
    </row>
    <row r="530" spans="1:26" ht="13.5" customHeight="1" x14ac:dyDescent="0.25">
      <c r="A530" s="25"/>
      <c r="B530" s="2"/>
      <c r="C530" s="2"/>
      <c r="D530" s="26"/>
      <c r="E530" s="27"/>
      <c r="F530" s="2"/>
      <c r="G530" s="1"/>
      <c r="H530" s="2"/>
      <c r="I530" s="2"/>
      <c r="J530" s="2"/>
      <c r="K530" s="2"/>
      <c r="L530" s="2"/>
      <c r="M530" s="2"/>
      <c r="N530" s="2"/>
      <c r="O530" s="2"/>
      <c r="P530" s="2"/>
      <c r="Q530" s="2"/>
      <c r="R530" s="2"/>
      <c r="S530" s="2"/>
      <c r="T530" s="2"/>
      <c r="U530" s="2"/>
      <c r="V530" s="2"/>
      <c r="W530" s="2"/>
      <c r="X530" s="2"/>
      <c r="Y530" s="2"/>
      <c r="Z530" s="2"/>
    </row>
    <row r="531" spans="1:26" ht="13.5" customHeight="1" x14ac:dyDescent="0.25">
      <c r="A531" s="25"/>
      <c r="B531" s="2"/>
      <c r="C531" s="2"/>
      <c r="D531" s="26"/>
      <c r="E531" s="27"/>
      <c r="F531" s="2"/>
      <c r="G531" s="1"/>
      <c r="H531" s="2"/>
      <c r="I531" s="2"/>
      <c r="J531" s="2"/>
      <c r="K531" s="2"/>
      <c r="L531" s="2"/>
      <c r="M531" s="2"/>
      <c r="N531" s="2"/>
      <c r="O531" s="2"/>
      <c r="P531" s="2"/>
      <c r="Q531" s="2"/>
      <c r="R531" s="2"/>
      <c r="S531" s="2"/>
      <c r="T531" s="2"/>
      <c r="U531" s="2"/>
      <c r="V531" s="2"/>
      <c r="W531" s="2"/>
      <c r="X531" s="2"/>
      <c r="Y531" s="2"/>
      <c r="Z531" s="2"/>
    </row>
    <row r="532" spans="1:26" ht="13.5" customHeight="1" x14ac:dyDescent="0.25">
      <c r="A532" s="25"/>
      <c r="B532" s="2"/>
      <c r="C532" s="2"/>
      <c r="D532" s="26"/>
      <c r="E532" s="27"/>
      <c r="F532" s="2"/>
      <c r="G532" s="1"/>
      <c r="H532" s="2"/>
      <c r="I532" s="2"/>
      <c r="J532" s="2"/>
      <c r="K532" s="2"/>
      <c r="L532" s="2"/>
      <c r="M532" s="2"/>
      <c r="N532" s="2"/>
      <c r="O532" s="2"/>
      <c r="P532" s="2"/>
      <c r="Q532" s="2"/>
      <c r="R532" s="2"/>
      <c r="S532" s="2"/>
      <c r="T532" s="2"/>
      <c r="U532" s="2"/>
      <c r="V532" s="2"/>
      <c r="W532" s="2"/>
      <c r="X532" s="2"/>
      <c r="Y532" s="2"/>
      <c r="Z532" s="2"/>
    </row>
    <row r="533" spans="1:26" ht="13.5" customHeight="1" x14ac:dyDescent="0.25">
      <c r="A533" s="25"/>
      <c r="B533" s="2"/>
      <c r="C533" s="2"/>
      <c r="D533" s="26"/>
      <c r="E533" s="27"/>
      <c r="F533" s="2"/>
      <c r="G533" s="1"/>
      <c r="H533" s="2"/>
      <c r="I533" s="2"/>
      <c r="J533" s="2"/>
      <c r="K533" s="2"/>
      <c r="L533" s="2"/>
      <c r="M533" s="2"/>
      <c r="N533" s="2"/>
      <c r="O533" s="2"/>
      <c r="P533" s="2"/>
      <c r="Q533" s="2"/>
      <c r="R533" s="2"/>
      <c r="S533" s="2"/>
      <c r="T533" s="2"/>
      <c r="U533" s="2"/>
      <c r="V533" s="2"/>
      <c r="W533" s="2"/>
      <c r="X533" s="2"/>
      <c r="Y533" s="2"/>
      <c r="Z533" s="2"/>
    </row>
    <row r="534" spans="1:26" ht="13.5" customHeight="1" x14ac:dyDescent="0.25">
      <c r="A534" s="25"/>
      <c r="B534" s="2"/>
      <c r="C534" s="2"/>
      <c r="D534" s="26"/>
      <c r="E534" s="27"/>
      <c r="F534" s="2"/>
      <c r="G534" s="1"/>
      <c r="H534" s="2"/>
      <c r="I534" s="2"/>
      <c r="J534" s="2"/>
      <c r="K534" s="2"/>
      <c r="L534" s="2"/>
      <c r="M534" s="2"/>
      <c r="N534" s="2"/>
      <c r="O534" s="2"/>
      <c r="P534" s="2"/>
      <c r="Q534" s="2"/>
      <c r="R534" s="2"/>
      <c r="S534" s="2"/>
      <c r="T534" s="2"/>
      <c r="U534" s="2"/>
      <c r="V534" s="2"/>
      <c r="W534" s="2"/>
      <c r="X534" s="2"/>
      <c r="Y534" s="2"/>
      <c r="Z534" s="2"/>
    </row>
    <row r="535" spans="1:26" ht="13.5" customHeight="1" x14ac:dyDescent="0.25">
      <c r="A535" s="25"/>
      <c r="B535" s="2"/>
      <c r="C535" s="2"/>
      <c r="D535" s="26"/>
      <c r="E535" s="27"/>
      <c r="F535" s="2"/>
      <c r="G535" s="1"/>
      <c r="H535" s="2"/>
      <c r="I535" s="2"/>
      <c r="J535" s="2"/>
      <c r="K535" s="2"/>
      <c r="L535" s="2"/>
      <c r="M535" s="2"/>
      <c r="N535" s="2"/>
      <c r="O535" s="2"/>
      <c r="P535" s="2"/>
      <c r="Q535" s="2"/>
      <c r="R535" s="2"/>
      <c r="S535" s="2"/>
      <c r="T535" s="2"/>
      <c r="U535" s="2"/>
      <c r="V535" s="2"/>
      <c r="W535" s="2"/>
      <c r="X535" s="2"/>
      <c r="Y535" s="2"/>
      <c r="Z535" s="2"/>
    </row>
    <row r="536" spans="1:26" ht="13.5" customHeight="1" x14ac:dyDescent="0.25">
      <c r="A536" s="25"/>
      <c r="B536" s="2"/>
      <c r="C536" s="2"/>
      <c r="D536" s="26"/>
      <c r="E536" s="27"/>
      <c r="F536" s="2"/>
      <c r="G536" s="1"/>
      <c r="H536" s="2"/>
      <c r="I536" s="2"/>
      <c r="J536" s="2"/>
      <c r="K536" s="2"/>
      <c r="L536" s="2"/>
      <c r="M536" s="2"/>
      <c r="N536" s="2"/>
      <c r="O536" s="2"/>
      <c r="P536" s="2"/>
      <c r="Q536" s="2"/>
      <c r="R536" s="2"/>
      <c r="S536" s="2"/>
      <c r="T536" s="2"/>
      <c r="U536" s="2"/>
      <c r="V536" s="2"/>
      <c r="W536" s="2"/>
      <c r="X536" s="2"/>
      <c r="Y536" s="2"/>
      <c r="Z536" s="2"/>
    </row>
    <row r="537" spans="1:26" ht="13.5" customHeight="1" x14ac:dyDescent="0.25">
      <c r="A537" s="25"/>
      <c r="B537" s="2"/>
      <c r="C537" s="2"/>
      <c r="D537" s="26"/>
      <c r="E537" s="27"/>
      <c r="F537" s="2"/>
      <c r="G537" s="1"/>
      <c r="H537" s="2"/>
      <c r="I537" s="2"/>
      <c r="J537" s="2"/>
      <c r="K537" s="2"/>
      <c r="L537" s="2"/>
      <c r="M537" s="2"/>
      <c r="N537" s="2"/>
      <c r="O537" s="2"/>
      <c r="P537" s="2"/>
      <c r="Q537" s="2"/>
      <c r="R537" s="2"/>
      <c r="S537" s="2"/>
      <c r="T537" s="2"/>
      <c r="U537" s="2"/>
      <c r="V537" s="2"/>
      <c r="W537" s="2"/>
      <c r="X537" s="2"/>
      <c r="Y537" s="2"/>
      <c r="Z537" s="2"/>
    </row>
    <row r="538" spans="1:26" ht="13.5" customHeight="1" x14ac:dyDescent="0.25">
      <c r="A538" s="25"/>
      <c r="B538" s="2"/>
      <c r="C538" s="2"/>
      <c r="D538" s="26"/>
      <c r="E538" s="27"/>
      <c r="F538" s="2"/>
      <c r="G538" s="1"/>
      <c r="H538" s="2"/>
      <c r="I538" s="2"/>
      <c r="J538" s="2"/>
      <c r="K538" s="2"/>
      <c r="L538" s="2"/>
      <c r="M538" s="2"/>
      <c r="N538" s="2"/>
      <c r="O538" s="2"/>
      <c r="P538" s="2"/>
      <c r="Q538" s="2"/>
      <c r="R538" s="2"/>
      <c r="S538" s="2"/>
      <c r="T538" s="2"/>
      <c r="U538" s="2"/>
      <c r="V538" s="2"/>
      <c r="W538" s="2"/>
      <c r="X538" s="2"/>
      <c r="Y538" s="2"/>
      <c r="Z538" s="2"/>
    </row>
    <row r="539" spans="1:26" ht="13.5" customHeight="1" x14ac:dyDescent="0.25">
      <c r="A539" s="25"/>
      <c r="B539" s="2"/>
      <c r="C539" s="2"/>
      <c r="D539" s="26"/>
      <c r="E539" s="27"/>
      <c r="F539" s="2"/>
      <c r="G539" s="1"/>
      <c r="H539" s="2"/>
      <c r="I539" s="2"/>
      <c r="J539" s="2"/>
      <c r="K539" s="2"/>
      <c r="L539" s="2"/>
      <c r="M539" s="2"/>
      <c r="N539" s="2"/>
      <c r="O539" s="2"/>
      <c r="P539" s="2"/>
      <c r="Q539" s="2"/>
      <c r="R539" s="2"/>
      <c r="S539" s="2"/>
      <c r="T539" s="2"/>
      <c r="U539" s="2"/>
      <c r="V539" s="2"/>
      <c r="W539" s="2"/>
      <c r="X539" s="2"/>
      <c r="Y539" s="2"/>
      <c r="Z539" s="2"/>
    </row>
    <row r="540" spans="1:26" ht="13.5" customHeight="1" x14ac:dyDescent="0.25">
      <c r="A540" s="25"/>
      <c r="B540" s="2"/>
      <c r="C540" s="2"/>
      <c r="D540" s="26"/>
      <c r="E540" s="27"/>
      <c r="F540" s="2"/>
      <c r="G540" s="1"/>
      <c r="H540" s="2"/>
      <c r="I540" s="2"/>
      <c r="J540" s="2"/>
      <c r="K540" s="2"/>
      <c r="L540" s="2"/>
      <c r="M540" s="2"/>
      <c r="N540" s="2"/>
      <c r="O540" s="2"/>
      <c r="P540" s="2"/>
      <c r="Q540" s="2"/>
      <c r="R540" s="2"/>
      <c r="S540" s="2"/>
      <c r="T540" s="2"/>
      <c r="U540" s="2"/>
      <c r="V540" s="2"/>
      <c r="W540" s="2"/>
      <c r="X540" s="2"/>
      <c r="Y540" s="2"/>
      <c r="Z540" s="2"/>
    </row>
    <row r="541" spans="1:26" ht="13.5" customHeight="1" x14ac:dyDescent="0.25">
      <c r="A541" s="25"/>
      <c r="B541" s="2"/>
      <c r="C541" s="2"/>
      <c r="D541" s="26"/>
      <c r="E541" s="27"/>
      <c r="F541" s="2"/>
      <c r="G541" s="1"/>
      <c r="H541" s="2"/>
      <c r="I541" s="2"/>
      <c r="J541" s="2"/>
      <c r="K541" s="2"/>
      <c r="L541" s="2"/>
      <c r="M541" s="2"/>
      <c r="N541" s="2"/>
      <c r="O541" s="2"/>
      <c r="P541" s="2"/>
      <c r="Q541" s="2"/>
      <c r="R541" s="2"/>
      <c r="S541" s="2"/>
      <c r="T541" s="2"/>
      <c r="U541" s="2"/>
      <c r="V541" s="2"/>
      <c r="W541" s="2"/>
      <c r="X541" s="2"/>
      <c r="Y541" s="2"/>
      <c r="Z541" s="2"/>
    </row>
    <row r="542" spans="1:26" ht="13.5" customHeight="1" x14ac:dyDescent="0.25">
      <c r="A542" s="25"/>
      <c r="B542" s="2"/>
      <c r="C542" s="2"/>
      <c r="D542" s="26"/>
      <c r="E542" s="27"/>
      <c r="F542" s="2"/>
      <c r="G542" s="1"/>
      <c r="H542" s="2"/>
      <c r="I542" s="2"/>
      <c r="J542" s="2"/>
      <c r="K542" s="2"/>
      <c r="L542" s="2"/>
      <c r="M542" s="2"/>
      <c r="N542" s="2"/>
      <c r="O542" s="2"/>
      <c r="P542" s="2"/>
      <c r="Q542" s="2"/>
      <c r="R542" s="2"/>
      <c r="S542" s="2"/>
      <c r="T542" s="2"/>
      <c r="U542" s="2"/>
      <c r="V542" s="2"/>
      <c r="W542" s="2"/>
      <c r="X542" s="2"/>
      <c r="Y542" s="2"/>
      <c r="Z542" s="2"/>
    </row>
    <row r="543" spans="1:26" ht="13.5" customHeight="1" x14ac:dyDescent="0.25">
      <c r="A543" s="25"/>
      <c r="B543" s="2"/>
      <c r="C543" s="2"/>
      <c r="D543" s="26"/>
      <c r="E543" s="27"/>
      <c r="F543" s="2"/>
      <c r="G543" s="1"/>
      <c r="H543" s="2"/>
      <c r="I543" s="2"/>
      <c r="J543" s="2"/>
      <c r="K543" s="2"/>
      <c r="L543" s="2"/>
      <c r="M543" s="2"/>
      <c r="N543" s="2"/>
      <c r="O543" s="2"/>
      <c r="P543" s="2"/>
      <c r="Q543" s="2"/>
      <c r="R543" s="2"/>
      <c r="S543" s="2"/>
      <c r="T543" s="2"/>
      <c r="U543" s="2"/>
      <c r="V543" s="2"/>
      <c r="W543" s="2"/>
      <c r="X543" s="2"/>
      <c r="Y543" s="2"/>
      <c r="Z543" s="2"/>
    </row>
    <row r="544" spans="1:26" ht="13.5" customHeight="1" x14ac:dyDescent="0.25">
      <c r="A544" s="25"/>
      <c r="B544" s="2"/>
      <c r="C544" s="2"/>
      <c r="D544" s="26"/>
      <c r="E544" s="27"/>
      <c r="F544" s="2"/>
      <c r="G544" s="1"/>
      <c r="H544" s="2"/>
      <c r="I544" s="2"/>
      <c r="J544" s="2"/>
      <c r="K544" s="2"/>
      <c r="L544" s="2"/>
      <c r="M544" s="2"/>
      <c r="N544" s="2"/>
      <c r="O544" s="2"/>
      <c r="P544" s="2"/>
      <c r="Q544" s="2"/>
      <c r="R544" s="2"/>
      <c r="S544" s="2"/>
      <c r="T544" s="2"/>
      <c r="U544" s="2"/>
      <c r="V544" s="2"/>
      <c r="W544" s="2"/>
      <c r="X544" s="2"/>
      <c r="Y544" s="2"/>
      <c r="Z544" s="2"/>
    </row>
    <row r="545" spans="1:26" ht="13.5" customHeight="1" x14ac:dyDescent="0.25">
      <c r="A545" s="25"/>
      <c r="B545" s="2"/>
      <c r="C545" s="2"/>
      <c r="D545" s="26"/>
      <c r="E545" s="27"/>
      <c r="F545" s="2"/>
      <c r="G545" s="1"/>
      <c r="H545" s="2"/>
      <c r="I545" s="2"/>
      <c r="J545" s="2"/>
      <c r="K545" s="2"/>
      <c r="L545" s="2"/>
      <c r="M545" s="2"/>
      <c r="N545" s="2"/>
      <c r="O545" s="2"/>
      <c r="P545" s="2"/>
      <c r="Q545" s="2"/>
      <c r="R545" s="2"/>
      <c r="S545" s="2"/>
      <c r="T545" s="2"/>
      <c r="U545" s="2"/>
      <c r="V545" s="2"/>
      <c r="W545" s="2"/>
      <c r="X545" s="2"/>
      <c r="Y545" s="2"/>
      <c r="Z545" s="2"/>
    </row>
    <row r="546" spans="1:26" ht="13.5" customHeight="1" x14ac:dyDescent="0.25">
      <c r="A546" s="25"/>
      <c r="B546" s="2"/>
      <c r="C546" s="2"/>
      <c r="D546" s="26"/>
      <c r="E546" s="27"/>
      <c r="F546" s="2"/>
      <c r="G546" s="1"/>
      <c r="H546" s="2"/>
      <c r="I546" s="2"/>
      <c r="J546" s="2"/>
      <c r="K546" s="2"/>
      <c r="L546" s="2"/>
      <c r="M546" s="2"/>
      <c r="N546" s="2"/>
      <c r="O546" s="2"/>
      <c r="P546" s="2"/>
      <c r="Q546" s="2"/>
      <c r="R546" s="2"/>
      <c r="S546" s="2"/>
      <c r="T546" s="2"/>
      <c r="U546" s="2"/>
      <c r="V546" s="2"/>
      <c r="W546" s="2"/>
      <c r="X546" s="2"/>
      <c r="Y546" s="2"/>
      <c r="Z546" s="2"/>
    </row>
    <row r="547" spans="1:26" ht="13.5" customHeight="1" x14ac:dyDescent="0.25">
      <c r="A547" s="25"/>
      <c r="B547" s="2"/>
      <c r="C547" s="2"/>
      <c r="D547" s="26"/>
      <c r="E547" s="27"/>
      <c r="F547" s="2"/>
      <c r="G547" s="1"/>
      <c r="H547" s="2"/>
      <c r="I547" s="2"/>
      <c r="J547" s="2"/>
      <c r="K547" s="2"/>
      <c r="L547" s="2"/>
      <c r="M547" s="2"/>
      <c r="N547" s="2"/>
      <c r="O547" s="2"/>
      <c r="P547" s="2"/>
      <c r="Q547" s="2"/>
      <c r="R547" s="2"/>
      <c r="S547" s="2"/>
      <c r="T547" s="2"/>
      <c r="U547" s="2"/>
      <c r="V547" s="2"/>
      <c r="W547" s="2"/>
      <c r="X547" s="2"/>
      <c r="Y547" s="2"/>
      <c r="Z547" s="2"/>
    </row>
    <row r="548" spans="1:26" ht="13.5" customHeight="1" x14ac:dyDescent="0.25">
      <c r="A548" s="25"/>
      <c r="B548" s="2"/>
      <c r="C548" s="2"/>
      <c r="D548" s="26"/>
      <c r="E548" s="27"/>
      <c r="F548" s="2"/>
      <c r="G548" s="1"/>
      <c r="H548" s="2"/>
      <c r="I548" s="2"/>
      <c r="J548" s="2"/>
      <c r="K548" s="2"/>
      <c r="L548" s="2"/>
      <c r="M548" s="2"/>
      <c r="N548" s="2"/>
      <c r="O548" s="2"/>
      <c r="P548" s="2"/>
      <c r="Q548" s="2"/>
      <c r="R548" s="2"/>
      <c r="S548" s="2"/>
      <c r="T548" s="2"/>
      <c r="U548" s="2"/>
      <c r="V548" s="2"/>
      <c r="W548" s="2"/>
      <c r="X548" s="2"/>
      <c r="Y548" s="2"/>
      <c r="Z548" s="2"/>
    </row>
    <row r="549" spans="1:26" ht="13.5" customHeight="1" x14ac:dyDescent="0.25">
      <c r="A549" s="25"/>
      <c r="B549" s="2"/>
      <c r="C549" s="2"/>
      <c r="D549" s="26"/>
      <c r="E549" s="27"/>
      <c r="F549" s="2"/>
      <c r="G549" s="1"/>
      <c r="H549" s="2"/>
      <c r="I549" s="2"/>
      <c r="J549" s="2"/>
      <c r="K549" s="2"/>
      <c r="L549" s="2"/>
      <c r="M549" s="2"/>
      <c r="N549" s="2"/>
      <c r="O549" s="2"/>
      <c r="P549" s="2"/>
      <c r="Q549" s="2"/>
      <c r="R549" s="2"/>
      <c r="S549" s="2"/>
      <c r="T549" s="2"/>
      <c r="U549" s="2"/>
      <c r="V549" s="2"/>
      <c r="W549" s="2"/>
      <c r="X549" s="2"/>
      <c r="Y549" s="2"/>
      <c r="Z549" s="2"/>
    </row>
    <row r="550" spans="1:26" ht="13.5" customHeight="1" x14ac:dyDescent="0.25">
      <c r="A550" s="25"/>
      <c r="B550" s="2"/>
      <c r="C550" s="2"/>
      <c r="D550" s="26"/>
      <c r="E550" s="27"/>
      <c r="F550" s="2"/>
      <c r="G550" s="1"/>
      <c r="H550" s="2"/>
      <c r="I550" s="2"/>
      <c r="J550" s="2"/>
      <c r="K550" s="2"/>
      <c r="L550" s="2"/>
      <c r="M550" s="2"/>
      <c r="N550" s="2"/>
      <c r="O550" s="2"/>
      <c r="P550" s="2"/>
      <c r="Q550" s="2"/>
      <c r="R550" s="2"/>
      <c r="S550" s="2"/>
      <c r="T550" s="2"/>
      <c r="U550" s="2"/>
      <c r="V550" s="2"/>
      <c r="W550" s="2"/>
      <c r="X550" s="2"/>
      <c r="Y550" s="2"/>
      <c r="Z550" s="2"/>
    </row>
    <row r="551" spans="1:26" ht="13.5" customHeight="1" x14ac:dyDescent="0.25">
      <c r="A551" s="25"/>
      <c r="B551" s="2"/>
      <c r="C551" s="2"/>
      <c r="D551" s="26"/>
      <c r="E551" s="27"/>
      <c r="F551" s="2"/>
      <c r="G551" s="1"/>
      <c r="H551" s="2"/>
      <c r="I551" s="2"/>
      <c r="J551" s="2"/>
      <c r="K551" s="2"/>
      <c r="L551" s="2"/>
      <c r="M551" s="2"/>
      <c r="N551" s="2"/>
      <c r="O551" s="2"/>
      <c r="P551" s="2"/>
      <c r="Q551" s="2"/>
      <c r="R551" s="2"/>
      <c r="S551" s="2"/>
      <c r="T551" s="2"/>
      <c r="U551" s="2"/>
      <c r="V551" s="2"/>
      <c r="W551" s="2"/>
      <c r="X551" s="2"/>
      <c r="Y551" s="2"/>
      <c r="Z551" s="2"/>
    </row>
    <row r="552" spans="1:26" ht="13.5" customHeight="1" x14ac:dyDescent="0.25">
      <c r="A552" s="25"/>
      <c r="B552" s="2"/>
      <c r="C552" s="2"/>
      <c r="D552" s="26"/>
      <c r="E552" s="27"/>
      <c r="F552" s="2"/>
      <c r="G552" s="1"/>
      <c r="H552" s="2"/>
      <c r="I552" s="2"/>
      <c r="J552" s="2"/>
      <c r="K552" s="2"/>
      <c r="L552" s="2"/>
      <c r="M552" s="2"/>
      <c r="N552" s="2"/>
      <c r="O552" s="2"/>
      <c r="P552" s="2"/>
      <c r="Q552" s="2"/>
      <c r="R552" s="2"/>
      <c r="S552" s="2"/>
      <c r="T552" s="2"/>
      <c r="U552" s="2"/>
      <c r="V552" s="2"/>
      <c r="W552" s="2"/>
      <c r="X552" s="2"/>
      <c r="Y552" s="2"/>
      <c r="Z552" s="2"/>
    </row>
    <row r="553" spans="1:26" ht="13.5" customHeight="1" x14ac:dyDescent="0.25">
      <c r="A553" s="25"/>
      <c r="B553" s="2"/>
      <c r="C553" s="2"/>
      <c r="D553" s="26"/>
      <c r="E553" s="27"/>
      <c r="F553" s="2"/>
      <c r="G553" s="1"/>
      <c r="H553" s="2"/>
      <c r="I553" s="2"/>
      <c r="J553" s="2"/>
      <c r="K553" s="2"/>
      <c r="L553" s="2"/>
      <c r="M553" s="2"/>
      <c r="N553" s="2"/>
      <c r="O553" s="2"/>
      <c r="P553" s="2"/>
      <c r="Q553" s="2"/>
      <c r="R553" s="2"/>
      <c r="S553" s="2"/>
      <c r="T553" s="2"/>
      <c r="U553" s="2"/>
      <c r="V553" s="2"/>
      <c r="W553" s="2"/>
      <c r="X553" s="2"/>
      <c r="Y553" s="2"/>
      <c r="Z553" s="2"/>
    </row>
    <row r="554" spans="1:26" ht="13.5" customHeight="1" x14ac:dyDescent="0.25">
      <c r="A554" s="25"/>
      <c r="B554" s="2"/>
      <c r="C554" s="2"/>
      <c r="D554" s="26"/>
      <c r="E554" s="27"/>
      <c r="F554" s="2"/>
      <c r="G554" s="1"/>
      <c r="H554" s="2"/>
      <c r="I554" s="2"/>
      <c r="J554" s="2"/>
      <c r="K554" s="2"/>
      <c r="L554" s="2"/>
      <c r="M554" s="2"/>
      <c r="N554" s="2"/>
      <c r="O554" s="2"/>
      <c r="P554" s="2"/>
      <c r="Q554" s="2"/>
      <c r="R554" s="2"/>
      <c r="S554" s="2"/>
      <c r="T554" s="2"/>
      <c r="U554" s="2"/>
      <c r="V554" s="2"/>
      <c r="W554" s="2"/>
      <c r="X554" s="2"/>
      <c r="Y554" s="2"/>
      <c r="Z554" s="2"/>
    </row>
    <row r="555" spans="1:26" ht="13.5" customHeight="1" x14ac:dyDescent="0.25">
      <c r="A555" s="25"/>
      <c r="B555" s="2"/>
      <c r="C555" s="2"/>
      <c r="D555" s="26"/>
      <c r="E555" s="27"/>
      <c r="F555" s="2"/>
      <c r="G555" s="1"/>
      <c r="H555" s="2"/>
      <c r="I555" s="2"/>
      <c r="J555" s="2"/>
      <c r="K555" s="2"/>
      <c r="L555" s="2"/>
      <c r="M555" s="2"/>
      <c r="N555" s="2"/>
      <c r="O555" s="2"/>
      <c r="P555" s="2"/>
      <c r="Q555" s="2"/>
      <c r="R555" s="2"/>
      <c r="S555" s="2"/>
      <c r="T555" s="2"/>
      <c r="U555" s="2"/>
      <c r="V555" s="2"/>
      <c r="W555" s="2"/>
      <c r="X555" s="2"/>
      <c r="Y555" s="2"/>
      <c r="Z555" s="2"/>
    </row>
    <row r="556" spans="1:26" ht="13.5" customHeight="1" x14ac:dyDescent="0.25">
      <c r="A556" s="25"/>
      <c r="B556" s="2"/>
      <c r="C556" s="2"/>
      <c r="D556" s="26"/>
      <c r="E556" s="27"/>
      <c r="F556" s="2"/>
      <c r="G556" s="1"/>
      <c r="H556" s="2"/>
      <c r="I556" s="2"/>
      <c r="J556" s="2"/>
      <c r="K556" s="2"/>
      <c r="L556" s="2"/>
      <c r="M556" s="2"/>
      <c r="N556" s="2"/>
      <c r="O556" s="2"/>
      <c r="P556" s="2"/>
      <c r="Q556" s="2"/>
      <c r="R556" s="2"/>
      <c r="S556" s="2"/>
      <c r="T556" s="2"/>
      <c r="U556" s="2"/>
      <c r="V556" s="2"/>
      <c r="W556" s="2"/>
      <c r="X556" s="2"/>
      <c r="Y556" s="2"/>
      <c r="Z556" s="2"/>
    </row>
    <row r="557" spans="1:26" ht="13.5" customHeight="1" x14ac:dyDescent="0.25">
      <c r="A557" s="25"/>
      <c r="B557" s="2"/>
      <c r="C557" s="2"/>
      <c r="D557" s="26"/>
      <c r="E557" s="27"/>
      <c r="F557" s="2"/>
      <c r="G557" s="1"/>
      <c r="H557" s="2"/>
      <c r="I557" s="2"/>
      <c r="J557" s="2"/>
      <c r="K557" s="2"/>
      <c r="L557" s="2"/>
      <c r="M557" s="2"/>
      <c r="N557" s="2"/>
      <c r="O557" s="2"/>
      <c r="P557" s="2"/>
      <c r="Q557" s="2"/>
      <c r="R557" s="2"/>
      <c r="S557" s="2"/>
      <c r="T557" s="2"/>
      <c r="U557" s="2"/>
      <c r="V557" s="2"/>
      <c r="W557" s="2"/>
      <c r="X557" s="2"/>
      <c r="Y557" s="2"/>
      <c r="Z557" s="2"/>
    </row>
    <row r="558" spans="1:26" ht="13.5" customHeight="1" x14ac:dyDescent="0.25">
      <c r="A558" s="25"/>
      <c r="B558" s="2"/>
      <c r="C558" s="2"/>
      <c r="D558" s="26"/>
      <c r="E558" s="27"/>
      <c r="F558" s="2"/>
      <c r="G558" s="1"/>
      <c r="H558" s="2"/>
      <c r="I558" s="2"/>
      <c r="J558" s="2"/>
      <c r="K558" s="2"/>
      <c r="L558" s="2"/>
      <c r="M558" s="2"/>
      <c r="N558" s="2"/>
      <c r="O558" s="2"/>
      <c r="P558" s="2"/>
      <c r="Q558" s="2"/>
      <c r="R558" s="2"/>
      <c r="S558" s="2"/>
      <c r="T558" s="2"/>
      <c r="U558" s="2"/>
      <c r="V558" s="2"/>
      <c r="W558" s="2"/>
      <c r="X558" s="2"/>
      <c r="Y558" s="2"/>
      <c r="Z558" s="2"/>
    </row>
    <row r="559" spans="1:26" ht="13.5" customHeight="1" x14ac:dyDescent="0.25">
      <c r="A559" s="25"/>
      <c r="B559" s="2"/>
      <c r="C559" s="2"/>
      <c r="D559" s="26"/>
      <c r="E559" s="27"/>
      <c r="F559" s="2"/>
      <c r="G559" s="1"/>
      <c r="H559" s="2"/>
      <c r="I559" s="2"/>
      <c r="J559" s="2"/>
      <c r="K559" s="2"/>
      <c r="L559" s="2"/>
      <c r="M559" s="2"/>
      <c r="N559" s="2"/>
      <c r="O559" s="2"/>
      <c r="P559" s="2"/>
      <c r="Q559" s="2"/>
      <c r="R559" s="2"/>
      <c r="S559" s="2"/>
      <c r="T559" s="2"/>
      <c r="U559" s="2"/>
      <c r="V559" s="2"/>
      <c r="W559" s="2"/>
      <c r="X559" s="2"/>
      <c r="Y559" s="2"/>
      <c r="Z559" s="2"/>
    </row>
    <row r="560" spans="1:26" ht="13.5" customHeight="1" x14ac:dyDescent="0.25">
      <c r="A560" s="25"/>
      <c r="B560" s="2"/>
      <c r="C560" s="2"/>
      <c r="D560" s="26"/>
      <c r="E560" s="27"/>
      <c r="F560" s="2"/>
      <c r="G560" s="1"/>
      <c r="H560" s="2"/>
      <c r="I560" s="2"/>
      <c r="J560" s="2"/>
      <c r="K560" s="2"/>
      <c r="L560" s="2"/>
      <c r="M560" s="2"/>
      <c r="N560" s="2"/>
      <c r="O560" s="2"/>
      <c r="P560" s="2"/>
      <c r="Q560" s="2"/>
      <c r="R560" s="2"/>
      <c r="S560" s="2"/>
      <c r="T560" s="2"/>
      <c r="U560" s="2"/>
      <c r="V560" s="2"/>
      <c r="W560" s="2"/>
      <c r="X560" s="2"/>
      <c r="Y560" s="2"/>
      <c r="Z560" s="2"/>
    </row>
    <row r="561" spans="1:26" ht="13.5" customHeight="1" x14ac:dyDescent="0.25">
      <c r="A561" s="25"/>
      <c r="B561" s="2"/>
      <c r="C561" s="2"/>
      <c r="D561" s="26"/>
      <c r="E561" s="27"/>
      <c r="F561" s="2"/>
      <c r="G561" s="1"/>
      <c r="H561" s="2"/>
      <c r="I561" s="2"/>
      <c r="J561" s="2"/>
      <c r="K561" s="2"/>
      <c r="L561" s="2"/>
      <c r="M561" s="2"/>
      <c r="N561" s="2"/>
      <c r="O561" s="2"/>
      <c r="P561" s="2"/>
      <c r="Q561" s="2"/>
      <c r="R561" s="2"/>
      <c r="S561" s="2"/>
      <c r="T561" s="2"/>
      <c r="U561" s="2"/>
      <c r="V561" s="2"/>
      <c r="W561" s="2"/>
      <c r="X561" s="2"/>
      <c r="Y561" s="2"/>
      <c r="Z561" s="2"/>
    </row>
    <row r="562" spans="1:26" ht="13.5" customHeight="1" x14ac:dyDescent="0.25">
      <c r="A562" s="25"/>
      <c r="B562" s="2"/>
      <c r="C562" s="2"/>
      <c r="D562" s="26"/>
      <c r="E562" s="27"/>
      <c r="F562" s="2"/>
      <c r="G562" s="1"/>
      <c r="H562" s="2"/>
      <c r="I562" s="2"/>
      <c r="J562" s="2"/>
      <c r="K562" s="2"/>
      <c r="L562" s="2"/>
      <c r="M562" s="2"/>
      <c r="N562" s="2"/>
      <c r="O562" s="2"/>
      <c r="P562" s="2"/>
      <c r="Q562" s="2"/>
      <c r="R562" s="2"/>
      <c r="S562" s="2"/>
      <c r="T562" s="2"/>
      <c r="U562" s="2"/>
      <c r="V562" s="2"/>
      <c r="W562" s="2"/>
      <c r="X562" s="2"/>
      <c r="Y562" s="2"/>
      <c r="Z562" s="2"/>
    </row>
    <row r="563" spans="1:26" ht="13.5" customHeight="1" x14ac:dyDescent="0.25">
      <c r="A563" s="25"/>
      <c r="B563" s="2"/>
      <c r="C563" s="2"/>
      <c r="D563" s="26"/>
      <c r="E563" s="27"/>
      <c r="F563" s="2"/>
      <c r="G563" s="1"/>
      <c r="H563" s="2"/>
      <c r="I563" s="2"/>
      <c r="J563" s="2"/>
      <c r="K563" s="2"/>
      <c r="L563" s="2"/>
      <c r="M563" s="2"/>
      <c r="N563" s="2"/>
      <c r="O563" s="2"/>
      <c r="P563" s="2"/>
      <c r="Q563" s="2"/>
      <c r="R563" s="2"/>
      <c r="S563" s="2"/>
      <c r="T563" s="2"/>
      <c r="U563" s="2"/>
      <c r="V563" s="2"/>
      <c r="W563" s="2"/>
      <c r="X563" s="2"/>
      <c r="Y563" s="2"/>
      <c r="Z563" s="2"/>
    </row>
    <row r="564" spans="1:26" ht="13.5" customHeight="1" x14ac:dyDescent="0.25">
      <c r="A564" s="25"/>
      <c r="B564" s="2"/>
      <c r="C564" s="2"/>
      <c r="D564" s="26"/>
      <c r="E564" s="27"/>
      <c r="F564" s="2"/>
      <c r="G564" s="1"/>
      <c r="H564" s="2"/>
      <c r="I564" s="2"/>
      <c r="J564" s="2"/>
      <c r="K564" s="2"/>
      <c r="L564" s="2"/>
      <c r="M564" s="2"/>
      <c r="N564" s="2"/>
      <c r="O564" s="2"/>
      <c r="P564" s="2"/>
      <c r="Q564" s="2"/>
      <c r="R564" s="2"/>
      <c r="S564" s="2"/>
      <c r="T564" s="2"/>
      <c r="U564" s="2"/>
      <c r="V564" s="2"/>
      <c r="W564" s="2"/>
      <c r="X564" s="2"/>
      <c r="Y564" s="2"/>
      <c r="Z564" s="2"/>
    </row>
    <row r="565" spans="1:26" ht="13.5" customHeight="1" x14ac:dyDescent="0.25">
      <c r="A565" s="25"/>
      <c r="B565" s="2"/>
      <c r="C565" s="2"/>
      <c r="D565" s="26"/>
      <c r="E565" s="27"/>
      <c r="F565" s="2"/>
      <c r="G565" s="1"/>
      <c r="H565" s="2"/>
      <c r="I565" s="2"/>
      <c r="J565" s="2"/>
      <c r="K565" s="2"/>
      <c r="L565" s="2"/>
      <c r="M565" s="2"/>
      <c r="N565" s="2"/>
      <c r="O565" s="2"/>
      <c r="P565" s="2"/>
      <c r="Q565" s="2"/>
      <c r="R565" s="2"/>
      <c r="S565" s="2"/>
      <c r="T565" s="2"/>
      <c r="U565" s="2"/>
      <c r="V565" s="2"/>
      <c r="W565" s="2"/>
      <c r="X565" s="2"/>
      <c r="Y565" s="2"/>
      <c r="Z565" s="2"/>
    </row>
    <row r="566" spans="1:26" ht="13.5" customHeight="1" x14ac:dyDescent="0.25">
      <c r="A566" s="25"/>
      <c r="B566" s="2"/>
      <c r="C566" s="2"/>
      <c r="D566" s="26"/>
      <c r="E566" s="27"/>
      <c r="F566" s="2"/>
      <c r="G566" s="1"/>
      <c r="H566" s="2"/>
      <c r="I566" s="2"/>
      <c r="J566" s="2"/>
      <c r="K566" s="2"/>
      <c r="L566" s="2"/>
      <c r="M566" s="2"/>
      <c r="N566" s="2"/>
      <c r="O566" s="2"/>
      <c r="P566" s="2"/>
      <c r="Q566" s="2"/>
      <c r="R566" s="2"/>
      <c r="S566" s="2"/>
      <c r="T566" s="2"/>
      <c r="U566" s="2"/>
      <c r="V566" s="2"/>
      <c r="W566" s="2"/>
      <c r="X566" s="2"/>
      <c r="Y566" s="2"/>
      <c r="Z566" s="2"/>
    </row>
    <row r="567" spans="1:26" ht="13.5" customHeight="1" x14ac:dyDescent="0.25">
      <c r="A567" s="25"/>
      <c r="B567" s="2"/>
      <c r="C567" s="2"/>
      <c r="D567" s="26"/>
      <c r="E567" s="27"/>
      <c r="F567" s="2"/>
      <c r="G567" s="1"/>
      <c r="H567" s="2"/>
      <c r="I567" s="2"/>
      <c r="J567" s="2"/>
      <c r="K567" s="2"/>
      <c r="L567" s="2"/>
      <c r="M567" s="2"/>
      <c r="N567" s="2"/>
      <c r="O567" s="2"/>
      <c r="P567" s="2"/>
      <c r="Q567" s="2"/>
      <c r="R567" s="2"/>
      <c r="S567" s="2"/>
      <c r="T567" s="2"/>
      <c r="U567" s="2"/>
      <c r="V567" s="2"/>
      <c r="W567" s="2"/>
      <c r="X567" s="2"/>
      <c r="Y567" s="2"/>
      <c r="Z567" s="2"/>
    </row>
    <row r="568" spans="1:26" ht="13.5" customHeight="1" x14ac:dyDescent="0.25">
      <c r="A568" s="25"/>
      <c r="B568" s="2"/>
      <c r="C568" s="2"/>
      <c r="D568" s="26"/>
      <c r="E568" s="27"/>
      <c r="F568" s="2"/>
      <c r="G568" s="1"/>
      <c r="H568" s="2"/>
      <c r="I568" s="2"/>
      <c r="J568" s="2"/>
      <c r="K568" s="2"/>
      <c r="L568" s="2"/>
      <c r="M568" s="2"/>
      <c r="N568" s="2"/>
      <c r="O568" s="2"/>
      <c r="P568" s="2"/>
      <c r="Q568" s="2"/>
      <c r="R568" s="2"/>
      <c r="S568" s="2"/>
      <c r="T568" s="2"/>
      <c r="U568" s="2"/>
      <c r="V568" s="2"/>
      <c r="W568" s="2"/>
      <c r="X568" s="2"/>
      <c r="Y568" s="2"/>
      <c r="Z568" s="2"/>
    </row>
    <row r="569" spans="1:26" ht="13.5" customHeight="1" x14ac:dyDescent="0.25">
      <c r="A569" s="25"/>
      <c r="B569" s="2"/>
      <c r="C569" s="2"/>
      <c r="D569" s="26"/>
      <c r="E569" s="27"/>
      <c r="F569" s="2"/>
      <c r="G569" s="1"/>
      <c r="H569" s="2"/>
      <c r="I569" s="2"/>
      <c r="J569" s="2"/>
      <c r="K569" s="2"/>
      <c r="L569" s="2"/>
      <c r="M569" s="2"/>
      <c r="N569" s="2"/>
      <c r="O569" s="2"/>
      <c r="P569" s="2"/>
      <c r="Q569" s="2"/>
      <c r="R569" s="2"/>
      <c r="S569" s="2"/>
      <c r="T569" s="2"/>
      <c r="U569" s="2"/>
      <c r="V569" s="2"/>
      <c r="W569" s="2"/>
      <c r="X569" s="2"/>
      <c r="Y569" s="2"/>
      <c r="Z569" s="2"/>
    </row>
    <row r="570" spans="1:26" ht="13.5" customHeight="1" x14ac:dyDescent="0.25">
      <c r="A570" s="25"/>
      <c r="B570" s="2"/>
      <c r="C570" s="2"/>
      <c r="D570" s="26"/>
      <c r="E570" s="27"/>
      <c r="F570" s="2"/>
      <c r="G570" s="1"/>
      <c r="H570" s="2"/>
      <c r="I570" s="2"/>
      <c r="J570" s="2"/>
      <c r="K570" s="2"/>
      <c r="L570" s="2"/>
      <c r="M570" s="2"/>
      <c r="N570" s="2"/>
      <c r="O570" s="2"/>
      <c r="P570" s="2"/>
      <c r="Q570" s="2"/>
      <c r="R570" s="2"/>
      <c r="S570" s="2"/>
      <c r="T570" s="2"/>
      <c r="U570" s="2"/>
      <c r="V570" s="2"/>
      <c r="W570" s="2"/>
      <c r="X570" s="2"/>
      <c r="Y570" s="2"/>
      <c r="Z570" s="2"/>
    </row>
    <row r="571" spans="1:26" ht="13.5" customHeight="1" x14ac:dyDescent="0.25">
      <c r="A571" s="25"/>
      <c r="B571" s="2"/>
      <c r="C571" s="2"/>
      <c r="D571" s="26"/>
      <c r="E571" s="27"/>
      <c r="F571" s="2"/>
      <c r="G571" s="1"/>
      <c r="H571" s="2"/>
      <c r="I571" s="2"/>
      <c r="J571" s="2"/>
      <c r="K571" s="2"/>
      <c r="L571" s="2"/>
      <c r="M571" s="2"/>
      <c r="N571" s="2"/>
      <c r="O571" s="2"/>
      <c r="P571" s="2"/>
      <c r="Q571" s="2"/>
      <c r="R571" s="2"/>
      <c r="S571" s="2"/>
      <c r="T571" s="2"/>
      <c r="U571" s="2"/>
      <c r="V571" s="2"/>
      <c r="W571" s="2"/>
      <c r="X571" s="2"/>
      <c r="Y571" s="2"/>
      <c r="Z571" s="2"/>
    </row>
    <row r="572" spans="1:26" ht="13.5" customHeight="1" x14ac:dyDescent="0.25">
      <c r="A572" s="25"/>
      <c r="B572" s="2"/>
      <c r="C572" s="2"/>
      <c r="D572" s="26"/>
      <c r="E572" s="27"/>
      <c r="F572" s="2"/>
      <c r="G572" s="1"/>
      <c r="H572" s="2"/>
      <c r="I572" s="2"/>
      <c r="J572" s="2"/>
      <c r="K572" s="2"/>
      <c r="L572" s="2"/>
      <c r="M572" s="2"/>
      <c r="N572" s="2"/>
      <c r="O572" s="2"/>
      <c r="P572" s="2"/>
      <c r="Q572" s="2"/>
      <c r="R572" s="2"/>
      <c r="S572" s="2"/>
      <c r="T572" s="2"/>
      <c r="U572" s="2"/>
      <c r="V572" s="2"/>
      <c r="W572" s="2"/>
      <c r="X572" s="2"/>
      <c r="Y572" s="2"/>
      <c r="Z572" s="2"/>
    </row>
    <row r="573" spans="1:26" ht="13.5" customHeight="1" x14ac:dyDescent="0.25">
      <c r="A573" s="25"/>
      <c r="B573" s="2"/>
      <c r="C573" s="2"/>
      <c r="D573" s="26"/>
      <c r="E573" s="27"/>
      <c r="F573" s="2"/>
      <c r="G573" s="1"/>
      <c r="H573" s="2"/>
      <c r="I573" s="2"/>
      <c r="J573" s="2"/>
      <c r="K573" s="2"/>
      <c r="L573" s="2"/>
      <c r="M573" s="2"/>
      <c r="N573" s="2"/>
      <c r="O573" s="2"/>
      <c r="P573" s="2"/>
      <c r="Q573" s="2"/>
      <c r="R573" s="2"/>
      <c r="S573" s="2"/>
      <c r="T573" s="2"/>
      <c r="U573" s="2"/>
      <c r="V573" s="2"/>
      <c r="W573" s="2"/>
      <c r="X573" s="2"/>
      <c r="Y573" s="2"/>
      <c r="Z573" s="2"/>
    </row>
    <row r="574" spans="1:26" ht="13.5" customHeight="1" x14ac:dyDescent="0.25">
      <c r="A574" s="25"/>
      <c r="B574" s="2"/>
      <c r="C574" s="2"/>
      <c r="D574" s="26"/>
      <c r="E574" s="27"/>
      <c r="F574" s="2"/>
      <c r="G574" s="1"/>
      <c r="H574" s="2"/>
      <c r="I574" s="2"/>
      <c r="J574" s="2"/>
      <c r="K574" s="2"/>
      <c r="L574" s="2"/>
      <c r="M574" s="2"/>
      <c r="N574" s="2"/>
      <c r="O574" s="2"/>
      <c r="P574" s="2"/>
      <c r="Q574" s="2"/>
      <c r="R574" s="2"/>
      <c r="S574" s="2"/>
      <c r="T574" s="2"/>
      <c r="U574" s="2"/>
      <c r="V574" s="2"/>
      <c r="W574" s="2"/>
      <c r="X574" s="2"/>
      <c r="Y574" s="2"/>
      <c r="Z574" s="2"/>
    </row>
    <row r="575" spans="1:26" ht="13.5" customHeight="1" x14ac:dyDescent="0.25">
      <c r="A575" s="25"/>
      <c r="B575" s="2"/>
      <c r="C575" s="2"/>
      <c r="D575" s="26"/>
      <c r="E575" s="27"/>
      <c r="F575" s="2"/>
      <c r="G575" s="1"/>
      <c r="H575" s="2"/>
      <c r="I575" s="2"/>
      <c r="J575" s="2"/>
      <c r="K575" s="2"/>
      <c r="L575" s="2"/>
      <c r="M575" s="2"/>
      <c r="N575" s="2"/>
      <c r="O575" s="2"/>
      <c r="P575" s="2"/>
      <c r="Q575" s="2"/>
      <c r="R575" s="2"/>
      <c r="S575" s="2"/>
      <c r="T575" s="2"/>
      <c r="U575" s="2"/>
      <c r="V575" s="2"/>
      <c r="W575" s="2"/>
      <c r="X575" s="2"/>
      <c r="Y575" s="2"/>
      <c r="Z575" s="2"/>
    </row>
    <row r="576" spans="1:26" ht="13.5" customHeight="1" x14ac:dyDescent="0.25">
      <c r="A576" s="25"/>
      <c r="B576" s="2"/>
      <c r="C576" s="2"/>
      <c r="D576" s="26"/>
      <c r="E576" s="27"/>
      <c r="F576" s="2"/>
      <c r="G576" s="1"/>
      <c r="H576" s="2"/>
      <c r="I576" s="2"/>
      <c r="J576" s="2"/>
      <c r="K576" s="2"/>
      <c r="L576" s="2"/>
      <c r="M576" s="2"/>
      <c r="N576" s="2"/>
      <c r="O576" s="2"/>
      <c r="P576" s="2"/>
      <c r="Q576" s="2"/>
      <c r="R576" s="2"/>
      <c r="S576" s="2"/>
      <c r="T576" s="2"/>
      <c r="U576" s="2"/>
      <c r="V576" s="2"/>
      <c r="W576" s="2"/>
      <c r="X576" s="2"/>
      <c r="Y576" s="2"/>
      <c r="Z576" s="2"/>
    </row>
    <row r="577" spans="1:26" ht="13.5" customHeight="1" x14ac:dyDescent="0.25">
      <c r="A577" s="25"/>
      <c r="B577" s="2"/>
      <c r="C577" s="2"/>
      <c r="D577" s="26"/>
      <c r="E577" s="27"/>
      <c r="F577" s="2"/>
      <c r="G577" s="1"/>
      <c r="H577" s="2"/>
      <c r="I577" s="2"/>
      <c r="J577" s="2"/>
      <c r="K577" s="2"/>
      <c r="L577" s="2"/>
      <c r="M577" s="2"/>
      <c r="N577" s="2"/>
      <c r="O577" s="2"/>
      <c r="P577" s="2"/>
      <c r="Q577" s="2"/>
      <c r="R577" s="2"/>
      <c r="S577" s="2"/>
      <c r="T577" s="2"/>
      <c r="U577" s="2"/>
      <c r="V577" s="2"/>
      <c r="W577" s="2"/>
      <c r="X577" s="2"/>
      <c r="Y577" s="2"/>
      <c r="Z577" s="2"/>
    </row>
    <row r="578" spans="1:26" ht="13.5" customHeight="1" x14ac:dyDescent="0.25">
      <c r="A578" s="25"/>
      <c r="B578" s="2"/>
      <c r="C578" s="2"/>
      <c r="D578" s="26"/>
      <c r="E578" s="27"/>
      <c r="F578" s="2"/>
      <c r="G578" s="1"/>
      <c r="H578" s="2"/>
      <c r="I578" s="2"/>
      <c r="J578" s="2"/>
      <c r="K578" s="2"/>
      <c r="L578" s="2"/>
      <c r="M578" s="2"/>
      <c r="N578" s="2"/>
      <c r="O578" s="2"/>
      <c r="P578" s="2"/>
      <c r="Q578" s="2"/>
      <c r="R578" s="2"/>
      <c r="S578" s="2"/>
      <c r="T578" s="2"/>
      <c r="U578" s="2"/>
      <c r="V578" s="2"/>
      <c r="W578" s="2"/>
      <c r="X578" s="2"/>
      <c r="Y578" s="2"/>
      <c r="Z578" s="2"/>
    </row>
    <row r="579" spans="1:26" ht="13.5" customHeight="1" x14ac:dyDescent="0.25">
      <c r="A579" s="25"/>
      <c r="B579" s="2"/>
      <c r="C579" s="2"/>
      <c r="D579" s="26"/>
      <c r="E579" s="27"/>
      <c r="F579" s="2"/>
      <c r="G579" s="1"/>
      <c r="H579" s="2"/>
      <c r="I579" s="2"/>
      <c r="J579" s="2"/>
      <c r="K579" s="2"/>
      <c r="L579" s="2"/>
      <c r="M579" s="2"/>
      <c r="N579" s="2"/>
      <c r="O579" s="2"/>
      <c r="P579" s="2"/>
      <c r="Q579" s="2"/>
      <c r="R579" s="2"/>
      <c r="S579" s="2"/>
      <c r="T579" s="2"/>
      <c r="U579" s="2"/>
      <c r="V579" s="2"/>
      <c r="W579" s="2"/>
      <c r="X579" s="2"/>
      <c r="Y579" s="2"/>
      <c r="Z579" s="2"/>
    </row>
    <row r="580" spans="1:26" ht="13.5" customHeight="1" x14ac:dyDescent="0.25">
      <c r="A580" s="25"/>
      <c r="B580" s="2"/>
      <c r="C580" s="2"/>
      <c r="D580" s="26"/>
      <c r="E580" s="27"/>
      <c r="F580" s="2"/>
      <c r="G580" s="1"/>
      <c r="H580" s="2"/>
      <c r="I580" s="2"/>
      <c r="J580" s="2"/>
      <c r="K580" s="2"/>
      <c r="L580" s="2"/>
      <c r="M580" s="2"/>
      <c r="N580" s="2"/>
      <c r="O580" s="2"/>
      <c r="P580" s="2"/>
      <c r="Q580" s="2"/>
      <c r="R580" s="2"/>
      <c r="S580" s="2"/>
      <c r="T580" s="2"/>
      <c r="U580" s="2"/>
      <c r="V580" s="2"/>
      <c r="W580" s="2"/>
      <c r="X580" s="2"/>
      <c r="Y580" s="2"/>
      <c r="Z580" s="2"/>
    </row>
    <row r="581" spans="1:26" ht="13.5" customHeight="1" x14ac:dyDescent="0.25">
      <c r="A581" s="25"/>
      <c r="B581" s="2"/>
      <c r="C581" s="2"/>
      <c r="D581" s="26"/>
      <c r="E581" s="27"/>
      <c r="F581" s="2"/>
      <c r="G581" s="1"/>
      <c r="H581" s="2"/>
      <c r="I581" s="2"/>
      <c r="J581" s="2"/>
      <c r="K581" s="2"/>
      <c r="L581" s="2"/>
      <c r="M581" s="2"/>
      <c r="N581" s="2"/>
      <c r="O581" s="2"/>
      <c r="P581" s="2"/>
      <c r="Q581" s="2"/>
      <c r="R581" s="2"/>
      <c r="S581" s="2"/>
      <c r="T581" s="2"/>
      <c r="U581" s="2"/>
      <c r="V581" s="2"/>
      <c r="W581" s="2"/>
      <c r="X581" s="2"/>
      <c r="Y581" s="2"/>
      <c r="Z581" s="2"/>
    </row>
    <row r="582" spans="1:26" ht="13.5" customHeight="1" x14ac:dyDescent="0.25">
      <c r="A582" s="25"/>
      <c r="B582" s="2"/>
      <c r="C582" s="2"/>
      <c r="D582" s="26"/>
      <c r="E582" s="27"/>
      <c r="F582" s="2"/>
      <c r="G582" s="1"/>
      <c r="H582" s="2"/>
      <c r="I582" s="2"/>
      <c r="J582" s="2"/>
      <c r="K582" s="2"/>
      <c r="L582" s="2"/>
      <c r="M582" s="2"/>
      <c r="N582" s="2"/>
      <c r="O582" s="2"/>
      <c r="P582" s="2"/>
      <c r="Q582" s="2"/>
      <c r="R582" s="2"/>
      <c r="S582" s="2"/>
      <c r="T582" s="2"/>
      <c r="U582" s="2"/>
      <c r="V582" s="2"/>
      <c r="W582" s="2"/>
      <c r="X582" s="2"/>
      <c r="Y582" s="2"/>
      <c r="Z582" s="2"/>
    </row>
    <row r="583" spans="1:26" ht="13.5" customHeight="1" x14ac:dyDescent="0.25">
      <c r="A583" s="25"/>
      <c r="B583" s="2"/>
      <c r="C583" s="2"/>
      <c r="D583" s="26"/>
      <c r="E583" s="27"/>
      <c r="F583" s="2"/>
      <c r="G583" s="1"/>
      <c r="H583" s="2"/>
      <c r="I583" s="2"/>
      <c r="J583" s="2"/>
      <c r="K583" s="2"/>
      <c r="L583" s="2"/>
      <c r="M583" s="2"/>
      <c r="N583" s="2"/>
      <c r="O583" s="2"/>
      <c r="P583" s="2"/>
      <c r="Q583" s="2"/>
      <c r="R583" s="2"/>
      <c r="S583" s="2"/>
      <c r="T583" s="2"/>
      <c r="U583" s="2"/>
      <c r="V583" s="2"/>
      <c r="W583" s="2"/>
      <c r="X583" s="2"/>
      <c r="Y583" s="2"/>
      <c r="Z583" s="2"/>
    </row>
    <row r="584" spans="1:26" ht="13.5" customHeight="1" x14ac:dyDescent="0.25">
      <c r="A584" s="25"/>
      <c r="B584" s="2"/>
      <c r="C584" s="2"/>
      <c r="D584" s="26"/>
      <c r="E584" s="27"/>
      <c r="F584" s="2"/>
      <c r="G584" s="1"/>
      <c r="H584" s="2"/>
      <c r="I584" s="2"/>
      <c r="J584" s="2"/>
      <c r="K584" s="2"/>
      <c r="L584" s="2"/>
      <c r="M584" s="2"/>
      <c r="N584" s="2"/>
      <c r="O584" s="2"/>
      <c r="P584" s="2"/>
      <c r="Q584" s="2"/>
      <c r="R584" s="2"/>
      <c r="S584" s="2"/>
      <c r="T584" s="2"/>
      <c r="U584" s="2"/>
      <c r="V584" s="2"/>
      <c r="W584" s="2"/>
      <c r="X584" s="2"/>
      <c r="Y584" s="2"/>
      <c r="Z584" s="2"/>
    </row>
    <row r="585" spans="1:26" ht="13.5" customHeight="1" x14ac:dyDescent="0.25">
      <c r="A585" s="25"/>
      <c r="B585" s="2"/>
      <c r="C585" s="2"/>
      <c r="D585" s="26"/>
      <c r="E585" s="27"/>
      <c r="F585" s="2"/>
      <c r="G585" s="1"/>
      <c r="H585" s="2"/>
      <c r="I585" s="2"/>
      <c r="J585" s="2"/>
      <c r="K585" s="2"/>
      <c r="L585" s="2"/>
      <c r="M585" s="2"/>
      <c r="N585" s="2"/>
      <c r="O585" s="2"/>
      <c r="P585" s="2"/>
      <c r="Q585" s="2"/>
      <c r="R585" s="2"/>
      <c r="S585" s="2"/>
      <c r="T585" s="2"/>
      <c r="U585" s="2"/>
      <c r="V585" s="2"/>
      <c r="W585" s="2"/>
      <c r="X585" s="2"/>
      <c r="Y585" s="2"/>
      <c r="Z585" s="2"/>
    </row>
    <row r="586" spans="1:26" ht="13.5" customHeight="1" x14ac:dyDescent="0.25">
      <c r="A586" s="25"/>
      <c r="B586" s="2"/>
      <c r="C586" s="2"/>
      <c r="D586" s="26"/>
      <c r="E586" s="27"/>
      <c r="F586" s="2"/>
      <c r="G586" s="1"/>
      <c r="H586" s="2"/>
      <c r="I586" s="2"/>
      <c r="J586" s="2"/>
      <c r="K586" s="2"/>
      <c r="L586" s="2"/>
      <c r="M586" s="2"/>
      <c r="N586" s="2"/>
      <c r="O586" s="2"/>
      <c r="P586" s="2"/>
      <c r="Q586" s="2"/>
      <c r="R586" s="2"/>
      <c r="S586" s="2"/>
      <c r="T586" s="2"/>
      <c r="U586" s="2"/>
      <c r="V586" s="2"/>
      <c r="W586" s="2"/>
      <c r="X586" s="2"/>
      <c r="Y586" s="2"/>
      <c r="Z586" s="2"/>
    </row>
    <row r="587" spans="1:26" ht="13.5" customHeight="1" x14ac:dyDescent="0.25">
      <c r="A587" s="25"/>
      <c r="B587" s="2"/>
      <c r="C587" s="2"/>
      <c r="D587" s="26"/>
      <c r="E587" s="27"/>
      <c r="F587" s="2"/>
      <c r="G587" s="1"/>
      <c r="H587" s="2"/>
      <c r="I587" s="2"/>
      <c r="J587" s="2"/>
      <c r="K587" s="2"/>
      <c r="L587" s="2"/>
      <c r="M587" s="2"/>
      <c r="N587" s="2"/>
      <c r="O587" s="2"/>
      <c r="P587" s="2"/>
      <c r="Q587" s="2"/>
      <c r="R587" s="2"/>
      <c r="S587" s="2"/>
      <c r="T587" s="2"/>
      <c r="U587" s="2"/>
      <c r="V587" s="2"/>
      <c r="W587" s="2"/>
      <c r="X587" s="2"/>
      <c r="Y587" s="2"/>
      <c r="Z587" s="2"/>
    </row>
    <row r="588" spans="1:26" ht="13.5" customHeight="1" x14ac:dyDescent="0.25">
      <c r="A588" s="25"/>
      <c r="B588" s="2"/>
      <c r="C588" s="2"/>
      <c r="D588" s="26"/>
      <c r="E588" s="27"/>
      <c r="F588" s="2"/>
      <c r="G588" s="1"/>
      <c r="H588" s="2"/>
      <c r="I588" s="2"/>
      <c r="J588" s="2"/>
      <c r="K588" s="2"/>
      <c r="L588" s="2"/>
      <c r="M588" s="2"/>
      <c r="N588" s="2"/>
      <c r="O588" s="2"/>
      <c r="P588" s="2"/>
      <c r="Q588" s="2"/>
      <c r="R588" s="2"/>
      <c r="S588" s="2"/>
      <c r="T588" s="2"/>
      <c r="U588" s="2"/>
      <c r="V588" s="2"/>
      <c r="W588" s="2"/>
      <c r="X588" s="2"/>
      <c r="Y588" s="2"/>
      <c r="Z588" s="2"/>
    </row>
    <row r="589" spans="1:26" ht="13.5" customHeight="1" x14ac:dyDescent="0.25">
      <c r="A589" s="25"/>
      <c r="B589" s="2"/>
      <c r="C589" s="2"/>
      <c r="D589" s="26"/>
      <c r="E589" s="27"/>
      <c r="F589" s="2"/>
      <c r="G589" s="1"/>
      <c r="H589" s="2"/>
      <c r="I589" s="2"/>
      <c r="J589" s="2"/>
      <c r="K589" s="2"/>
      <c r="L589" s="2"/>
      <c r="M589" s="2"/>
      <c r="N589" s="2"/>
      <c r="O589" s="2"/>
      <c r="P589" s="2"/>
      <c r="Q589" s="2"/>
      <c r="R589" s="2"/>
      <c r="S589" s="2"/>
      <c r="T589" s="2"/>
      <c r="U589" s="2"/>
      <c r="V589" s="2"/>
      <c r="W589" s="2"/>
      <c r="X589" s="2"/>
      <c r="Y589" s="2"/>
      <c r="Z589" s="2"/>
    </row>
    <row r="590" spans="1:26" ht="13.5" customHeight="1" x14ac:dyDescent="0.25">
      <c r="A590" s="25"/>
      <c r="B590" s="2"/>
      <c r="C590" s="2"/>
      <c r="D590" s="26"/>
      <c r="E590" s="27"/>
      <c r="F590" s="2"/>
      <c r="G590" s="1"/>
      <c r="H590" s="2"/>
      <c r="I590" s="2"/>
      <c r="J590" s="2"/>
      <c r="K590" s="2"/>
      <c r="L590" s="2"/>
      <c r="M590" s="2"/>
      <c r="N590" s="2"/>
      <c r="O590" s="2"/>
      <c r="P590" s="2"/>
      <c r="Q590" s="2"/>
      <c r="R590" s="2"/>
      <c r="S590" s="2"/>
      <c r="T590" s="2"/>
      <c r="U590" s="2"/>
      <c r="V590" s="2"/>
      <c r="W590" s="2"/>
      <c r="X590" s="2"/>
      <c r="Y590" s="2"/>
      <c r="Z590" s="2"/>
    </row>
    <row r="591" spans="1:26" ht="13.5" customHeight="1" x14ac:dyDescent="0.25">
      <c r="A591" s="25"/>
      <c r="B591" s="2"/>
      <c r="C591" s="2"/>
      <c r="D591" s="26"/>
      <c r="E591" s="27"/>
      <c r="F591" s="2"/>
      <c r="G591" s="1"/>
      <c r="H591" s="2"/>
      <c r="I591" s="2"/>
      <c r="J591" s="2"/>
      <c r="K591" s="2"/>
      <c r="L591" s="2"/>
      <c r="M591" s="2"/>
      <c r="N591" s="2"/>
      <c r="O591" s="2"/>
      <c r="P591" s="2"/>
      <c r="Q591" s="2"/>
      <c r="R591" s="2"/>
      <c r="S591" s="2"/>
      <c r="T591" s="2"/>
      <c r="U591" s="2"/>
      <c r="V591" s="2"/>
      <c r="W591" s="2"/>
      <c r="X591" s="2"/>
      <c r="Y591" s="2"/>
      <c r="Z591" s="2"/>
    </row>
    <row r="592" spans="1:26" ht="13.5" customHeight="1" x14ac:dyDescent="0.25">
      <c r="A592" s="25"/>
      <c r="B592" s="2"/>
      <c r="C592" s="2"/>
      <c r="D592" s="26"/>
      <c r="E592" s="27"/>
      <c r="F592" s="2"/>
      <c r="G592" s="1"/>
      <c r="H592" s="2"/>
      <c r="I592" s="2"/>
      <c r="J592" s="2"/>
      <c r="K592" s="2"/>
      <c r="L592" s="2"/>
      <c r="M592" s="2"/>
      <c r="N592" s="2"/>
      <c r="O592" s="2"/>
      <c r="P592" s="2"/>
      <c r="Q592" s="2"/>
      <c r="R592" s="2"/>
      <c r="S592" s="2"/>
      <c r="T592" s="2"/>
      <c r="U592" s="2"/>
      <c r="V592" s="2"/>
      <c r="W592" s="2"/>
      <c r="X592" s="2"/>
      <c r="Y592" s="2"/>
      <c r="Z592" s="2"/>
    </row>
    <row r="593" spans="1:26" ht="13.5" customHeight="1" x14ac:dyDescent="0.25">
      <c r="A593" s="25"/>
      <c r="B593" s="2"/>
      <c r="C593" s="2"/>
      <c r="D593" s="26"/>
      <c r="E593" s="27"/>
      <c r="F593" s="2"/>
      <c r="G593" s="1"/>
      <c r="H593" s="2"/>
      <c r="I593" s="2"/>
      <c r="J593" s="2"/>
      <c r="K593" s="2"/>
      <c r="L593" s="2"/>
      <c r="M593" s="2"/>
      <c r="N593" s="2"/>
      <c r="O593" s="2"/>
      <c r="P593" s="2"/>
      <c r="Q593" s="2"/>
      <c r="R593" s="2"/>
      <c r="S593" s="2"/>
      <c r="T593" s="2"/>
      <c r="U593" s="2"/>
      <c r="V593" s="2"/>
      <c r="W593" s="2"/>
      <c r="X593" s="2"/>
      <c r="Y593" s="2"/>
      <c r="Z593" s="2"/>
    </row>
    <row r="594" spans="1:26" ht="13.5" customHeight="1" x14ac:dyDescent="0.25">
      <c r="A594" s="25"/>
      <c r="B594" s="2"/>
      <c r="C594" s="2"/>
      <c r="D594" s="26"/>
      <c r="E594" s="27"/>
      <c r="F594" s="2"/>
      <c r="G594" s="1"/>
      <c r="H594" s="2"/>
      <c r="I594" s="2"/>
      <c r="J594" s="2"/>
      <c r="K594" s="2"/>
      <c r="L594" s="2"/>
      <c r="M594" s="2"/>
      <c r="N594" s="2"/>
      <c r="O594" s="2"/>
      <c r="P594" s="2"/>
      <c r="Q594" s="2"/>
      <c r="R594" s="2"/>
      <c r="S594" s="2"/>
      <c r="T594" s="2"/>
      <c r="U594" s="2"/>
      <c r="V594" s="2"/>
      <c r="W594" s="2"/>
      <c r="X594" s="2"/>
      <c r="Y594" s="2"/>
      <c r="Z594" s="2"/>
    </row>
    <row r="595" spans="1:26" ht="13.5" customHeight="1" x14ac:dyDescent="0.25">
      <c r="A595" s="25"/>
      <c r="B595" s="2"/>
      <c r="C595" s="2"/>
      <c r="D595" s="26"/>
      <c r="E595" s="27"/>
      <c r="F595" s="2"/>
      <c r="G595" s="1"/>
      <c r="H595" s="2"/>
      <c r="I595" s="2"/>
      <c r="J595" s="2"/>
      <c r="K595" s="2"/>
      <c r="L595" s="2"/>
      <c r="M595" s="2"/>
      <c r="N595" s="2"/>
      <c r="O595" s="2"/>
      <c r="P595" s="2"/>
      <c r="Q595" s="2"/>
      <c r="R595" s="2"/>
      <c r="S595" s="2"/>
      <c r="T595" s="2"/>
      <c r="U595" s="2"/>
      <c r="V595" s="2"/>
      <c r="W595" s="2"/>
      <c r="X595" s="2"/>
      <c r="Y595" s="2"/>
      <c r="Z595" s="2"/>
    </row>
    <row r="596" spans="1:26" ht="13.5" customHeight="1" x14ac:dyDescent="0.25">
      <c r="A596" s="25"/>
      <c r="B596" s="2"/>
      <c r="C596" s="2"/>
      <c r="D596" s="26"/>
      <c r="E596" s="27"/>
      <c r="F596" s="2"/>
      <c r="G596" s="1"/>
      <c r="H596" s="2"/>
      <c r="I596" s="2"/>
      <c r="J596" s="2"/>
      <c r="K596" s="2"/>
      <c r="L596" s="2"/>
      <c r="M596" s="2"/>
      <c r="N596" s="2"/>
      <c r="O596" s="2"/>
      <c r="P596" s="2"/>
      <c r="Q596" s="2"/>
      <c r="R596" s="2"/>
      <c r="S596" s="2"/>
      <c r="T596" s="2"/>
      <c r="U596" s="2"/>
      <c r="V596" s="2"/>
      <c r="W596" s="2"/>
      <c r="X596" s="2"/>
      <c r="Y596" s="2"/>
      <c r="Z596" s="2"/>
    </row>
    <row r="597" spans="1:26" ht="13.5" customHeight="1" x14ac:dyDescent="0.25">
      <c r="A597" s="25"/>
      <c r="B597" s="2"/>
      <c r="C597" s="2"/>
      <c r="D597" s="26"/>
      <c r="E597" s="27"/>
      <c r="F597" s="2"/>
      <c r="G597" s="1"/>
      <c r="H597" s="2"/>
      <c r="I597" s="2"/>
      <c r="J597" s="2"/>
      <c r="K597" s="2"/>
      <c r="L597" s="2"/>
      <c r="M597" s="2"/>
      <c r="N597" s="2"/>
      <c r="O597" s="2"/>
      <c r="P597" s="2"/>
      <c r="Q597" s="2"/>
      <c r="R597" s="2"/>
      <c r="S597" s="2"/>
      <c r="T597" s="2"/>
      <c r="U597" s="2"/>
      <c r="V597" s="2"/>
      <c r="W597" s="2"/>
      <c r="X597" s="2"/>
      <c r="Y597" s="2"/>
      <c r="Z597" s="2"/>
    </row>
    <row r="598" spans="1:26" ht="13.5" customHeight="1" x14ac:dyDescent="0.25">
      <c r="A598" s="25"/>
      <c r="B598" s="2"/>
      <c r="C598" s="2"/>
      <c r="D598" s="26"/>
      <c r="E598" s="27"/>
      <c r="F598" s="2"/>
      <c r="G598" s="1"/>
      <c r="H598" s="2"/>
      <c r="I598" s="2"/>
      <c r="J598" s="2"/>
      <c r="K598" s="2"/>
      <c r="L598" s="2"/>
      <c r="M598" s="2"/>
      <c r="N598" s="2"/>
      <c r="O598" s="2"/>
      <c r="P598" s="2"/>
      <c r="Q598" s="2"/>
      <c r="R598" s="2"/>
      <c r="S598" s="2"/>
      <c r="T598" s="2"/>
      <c r="U598" s="2"/>
      <c r="V598" s="2"/>
      <c r="W598" s="2"/>
      <c r="X598" s="2"/>
      <c r="Y598" s="2"/>
      <c r="Z598" s="2"/>
    </row>
    <row r="599" spans="1:26" ht="13.5" customHeight="1" x14ac:dyDescent="0.25">
      <c r="A599" s="25"/>
      <c r="B599" s="2"/>
      <c r="C599" s="2"/>
      <c r="D599" s="26"/>
      <c r="E599" s="27"/>
      <c r="F599" s="2"/>
      <c r="G599" s="1"/>
      <c r="H599" s="2"/>
      <c r="I599" s="2"/>
      <c r="J599" s="2"/>
      <c r="K599" s="2"/>
      <c r="L599" s="2"/>
      <c r="M599" s="2"/>
      <c r="N599" s="2"/>
      <c r="O599" s="2"/>
      <c r="P599" s="2"/>
      <c r="Q599" s="2"/>
      <c r="R599" s="2"/>
      <c r="S599" s="2"/>
      <c r="T599" s="2"/>
      <c r="U599" s="2"/>
      <c r="V599" s="2"/>
      <c r="W599" s="2"/>
      <c r="X599" s="2"/>
      <c r="Y599" s="2"/>
      <c r="Z599" s="2"/>
    </row>
    <row r="600" spans="1:26" ht="13.5" customHeight="1" x14ac:dyDescent="0.25">
      <c r="A600" s="25"/>
      <c r="B600" s="2"/>
      <c r="C600" s="2"/>
      <c r="D600" s="26"/>
      <c r="E600" s="27"/>
      <c r="F600" s="2"/>
      <c r="G600" s="1"/>
      <c r="H600" s="2"/>
      <c r="I600" s="2"/>
      <c r="J600" s="2"/>
      <c r="K600" s="2"/>
      <c r="L600" s="2"/>
      <c r="M600" s="2"/>
      <c r="N600" s="2"/>
      <c r="O600" s="2"/>
      <c r="P600" s="2"/>
      <c r="Q600" s="2"/>
      <c r="R600" s="2"/>
      <c r="S600" s="2"/>
      <c r="T600" s="2"/>
      <c r="U600" s="2"/>
      <c r="V600" s="2"/>
      <c r="W600" s="2"/>
      <c r="X600" s="2"/>
      <c r="Y600" s="2"/>
      <c r="Z600" s="2"/>
    </row>
    <row r="601" spans="1:26" ht="13.5" customHeight="1" x14ac:dyDescent="0.25">
      <c r="A601" s="25"/>
      <c r="B601" s="2"/>
      <c r="C601" s="2"/>
      <c r="D601" s="26"/>
      <c r="E601" s="27"/>
      <c r="F601" s="2"/>
      <c r="G601" s="1"/>
      <c r="H601" s="2"/>
      <c r="I601" s="2"/>
      <c r="J601" s="2"/>
      <c r="K601" s="2"/>
      <c r="L601" s="2"/>
      <c r="M601" s="2"/>
      <c r="N601" s="2"/>
      <c r="O601" s="2"/>
      <c r="P601" s="2"/>
      <c r="Q601" s="2"/>
      <c r="R601" s="2"/>
      <c r="S601" s="2"/>
      <c r="T601" s="2"/>
      <c r="U601" s="2"/>
      <c r="V601" s="2"/>
      <c r="W601" s="2"/>
      <c r="X601" s="2"/>
      <c r="Y601" s="2"/>
      <c r="Z601" s="2"/>
    </row>
    <row r="602" spans="1:26" ht="13.5" customHeight="1" x14ac:dyDescent="0.25">
      <c r="A602" s="25"/>
      <c r="B602" s="2"/>
      <c r="C602" s="2"/>
      <c r="D602" s="26"/>
      <c r="E602" s="27"/>
      <c r="F602" s="2"/>
      <c r="G602" s="1"/>
      <c r="H602" s="2"/>
      <c r="I602" s="2"/>
      <c r="J602" s="2"/>
      <c r="K602" s="2"/>
      <c r="L602" s="2"/>
      <c r="M602" s="2"/>
      <c r="N602" s="2"/>
      <c r="O602" s="2"/>
      <c r="P602" s="2"/>
      <c r="Q602" s="2"/>
      <c r="R602" s="2"/>
      <c r="S602" s="2"/>
      <c r="T602" s="2"/>
      <c r="U602" s="2"/>
      <c r="V602" s="2"/>
      <c r="W602" s="2"/>
      <c r="X602" s="2"/>
      <c r="Y602" s="2"/>
      <c r="Z602" s="2"/>
    </row>
    <row r="603" spans="1:26" ht="13.5" customHeight="1" x14ac:dyDescent="0.25">
      <c r="A603" s="25"/>
      <c r="B603" s="2"/>
      <c r="C603" s="2"/>
      <c r="D603" s="26"/>
      <c r="E603" s="27"/>
      <c r="F603" s="2"/>
      <c r="G603" s="1"/>
      <c r="H603" s="2"/>
      <c r="I603" s="2"/>
      <c r="J603" s="2"/>
      <c r="K603" s="2"/>
      <c r="L603" s="2"/>
      <c r="M603" s="2"/>
      <c r="N603" s="2"/>
      <c r="O603" s="2"/>
      <c r="P603" s="2"/>
      <c r="Q603" s="2"/>
      <c r="R603" s="2"/>
      <c r="S603" s="2"/>
      <c r="T603" s="2"/>
      <c r="U603" s="2"/>
      <c r="V603" s="2"/>
      <c r="W603" s="2"/>
      <c r="X603" s="2"/>
      <c r="Y603" s="2"/>
      <c r="Z603" s="2"/>
    </row>
    <row r="604" spans="1:26" ht="13.5" customHeight="1" x14ac:dyDescent="0.25">
      <c r="A604" s="25"/>
      <c r="B604" s="2"/>
      <c r="C604" s="2"/>
      <c r="D604" s="26"/>
      <c r="E604" s="27"/>
      <c r="F604" s="2"/>
      <c r="G604" s="1"/>
      <c r="H604" s="2"/>
      <c r="I604" s="2"/>
      <c r="J604" s="2"/>
      <c r="K604" s="2"/>
      <c r="L604" s="2"/>
      <c r="M604" s="2"/>
      <c r="N604" s="2"/>
      <c r="O604" s="2"/>
      <c r="P604" s="2"/>
      <c r="Q604" s="2"/>
      <c r="R604" s="2"/>
      <c r="S604" s="2"/>
      <c r="T604" s="2"/>
      <c r="U604" s="2"/>
      <c r="V604" s="2"/>
      <c r="W604" s="2"/>
      <c r="X604" s="2"/>
      <c r="Y604" s="2"/>
      <c r="Z604" s="2"/>
    </row>
    <row r="605" spans="1:26" ht="13.5" customHeight="1" x14ac:dyDescent="0.25">
      <c r="A605" s="25"/>
      <c r="B605" s="2"/>
      <c r="C605" s="2"/>
      <c r="D605" s="26"/>
      <c r="E605" s="27"/>
      <c r="F605" s="2"/>
      <c r="G605" s="1"/>
      <c r="H605" s="2"/>
      <c r="I605" s="2"/>
      <c r="J605" s="2"/>
      <c r="K605" s="2"/>
      <c r="L605" s="2"/>
      <c r="M605" s="2"/>
      <c r="N605" s="2"/>
      <c r="O605" s="2"/>
      <c r="P605" s="2"/>
      <c r="Q605" s="2"/>
      <c r="R605" s="2"/>
      <c r="S605" s="2"/>
      <c r="T605" s="2"/>
      <c r="U605" s="2"/>
      <c r="V605" s="2"/>
      <c r="W605" s="2"/>
      <c r="X605" s="2"/>
      <c r="Y605" s="2"/>
      <c r="Z605" s="2"/>
    </row>
    <row r="606" spans="1:26" ht="13.5" customHeight="1" x14ac:dyDescent="0.25">
      <c r="A606" s="25"/>
      <c r="B606" s="2"/>
      <c r="C606" s="2"/>
      <c r="D606" s="26"/>
      <c r="E606" s="27"/>
      <c r="F606" s="2"/>
      <c r="G606" s="1"/>
      <c r="H606" s="2"/>
      <c r="I606" s="2"/>
      <c r="J606" s="2"/>
      <c r="K606" s="2"/>
      <c r="L606" s="2"/>
      <c r="M606" s="2"/>
      <c r="N606" s="2"/>
      <c r="O606" s="2"/>
      <c r="P606" s="2"/>
      <c r="Q606" s="2"/>
      <c r="R606" s="2"/>
      <c r="S606" s="2"/>
      <c r="T606" s="2"/>
      <c r="U606" s="2"/>
      <c r="V606" s="2"/>
      <c r="W606" s="2"/>
      <c r="X606" s="2"/>
      <c r="Y606" s="2"/>
      <c r="Z606" s="2"/>
    </row>
    <row r="607" spans="1:26" ht="13.5" customHeight="1" x14ac:dyDescent="0.25">
      <c r="A607" s="25"/>
      <c r="B607" s="2"/>
      <c r="C607" s="2"/>
      <c r="D607" s="26"/>
      <c r="E607" s="27"/>
      <c r="F607" s="2"/>
      <c r="G607" s="1"/>
      <c r="H607" s="2"/>
      <c r="I607" s="2"/>
      <c r="J607" s="2"/>
      <c r="K607" s="2"/>
      <c r="L607" s="2"/>
      <c r="M607" s="2"/>
      <c r="N607" s="2"/>
      <c r="O607" s="2"/>
      <c r="P607" s="2"/>
      <c r="Q607" s="2"/>
      <c r="R607" s="2"/>
      <c r="S607" s="2"/>
      <c r="T607" s="2"/>
      <c r="U607" s="2"/>
      <c r="V607" s="2"/>
      <c r="W607" s="2"/>
      <c r="X607" s="2"/>
      <c r="Y607" s="2"/>
      <c r="Z607" s="2"/>
    </row>
    <row r="608" spans="1:26" ht="13.5" customHeight="1" x14ac:dyDescent="0.25">
      <c r="A608" s="25"/>
      <c r="B608" s="2"/>
      <c r="C608" s="2"/>
      <c r="D608" s="26"/>
      <c r="E608" s="27"/>
      <c r="F608" s="2"/>
      <c r="G608" s="1"/>
      <c r="H608" s="2"/>
      <c r="I608" s="2"/>
      <c r="J608" s="2"/>
      <c r="K608" s="2"/>
      <c r="L608" s="2"/>
      <c r="M608" s="2"/>
      <c r="N608" s="2"/>
      <c r="O608" s="2"/>
      <c r="P608" s="2"/>
      <c r="Q608" s="2"/>
      <c r="R608" s="2"/>
      <c r="S608" s="2"/>
      <c r="T608" s="2"/>
      <c r="U608" s="2"/>
      <c r="V608" s="2"/>
      <c r="W608" s="2"/>
      <c r="X608" s="2"/>
      <c r="Y608" s="2"/>
      <c r="Z608" s="2"/>
    </row>
    <row r="609" spans="1:26" ht="13.5" customHeight="1" x14ac:dyDescent="0.25">
      <c r="A609" s="25"/>
      <c r="B609" s="2"/>
      <c r="C609" s="2"/>
      <c r="D609" s="26"/>
      <c r="E609" s="27"/>
      <c r="F609" s="2"/>
      <c r="G609" s="1"/>
      <c r="H609" s="2"/>
      <c r="I609" s="2"/>
      <c r="J609" s="2"/>
      <c r="K609" s="2"/>
      <c r="L609" s="2"/>
      <c r="M609" s="2"/>
      <c r="N609" s="2"/>
      <c r="O609" s="2"/>
      <c r="P609" s="2"/>
      <c r="Q609" s="2"/>
      <c r="R609" s="2"/>
      <c r="S609" s="2"/>
      <c r="T609" s="2"/>
      <c r="U609" s="2"/>
      <c r="V609" s="2"/>
      <c r="W609" s="2"/>
      <c r="X609" s="2"/>
      <c r="Y609" s="2"/>
      <c r="Z609" s="2"/>
    </row>
    <row r="610" spans="1:26" ht="13.5" customHeight="1" x14ac:dyDescent="0.25">
      <c r="A610" s="25"/>
      <c r="B610" s="2"/>
      <c r="C610" s="2"/>
      <c r="D610" s="26"/>
      <c r="E610" s="27"/>
      <c r="F610" s="2"/>
      <c r="G610" s="1"/>
      <c r="H610" s="2"/>
      <c r="I610" s="2"/>
      <c r="J610" s="2"/>
      <c r="K610" s="2"/>
      <c r="L610" s="2"/>
      <c r="M610" s="2"/>
      <c r="N610" s="2"/>
      <c r="O610" s="2"/>
      <c r="P610" s="2"/>
      <c r="Q610" s="2"/>
      <c r="R610" s="2"/>
      <c r="S610" s="2"/>
      <c r="T610" s="2"/>
      <c r="U610" s="2"/>
      <c r="V610" s="2"/>
      <c r="W610" s="2"/>
      <c r="X610" s="2"/>
      <c r="Y610" s="2"/>
      <c r="Z610" s="2"/>
    </row>
    <row r="611" spans="1:26" ht="13.5" customHeight="1" x14ac:dyDescent="0.25">
      <c r="A611" s="25"/>
      <c r="B611" s="2"/>
      <c r="C611" s="2"/>
      <c r="D611" s="26"/>
      <c r="E611" s="27"/>
      <c r="F611" s="2"/>
      <c r="G611" s="1"/>
      <c r="H611" s="2"/>
      <c r="I611" s="2"/>
      <c r="J611" s="2"/>
      <c r="K611" s="2"/>
      <c r="L611" s="2"/>
      <c r="M611" s="2"/>
      <c r="N611" s="2"/>
      <c r="O611" s="2"/>
      <c r="P611" s="2"/>
      <c r="Q611" s="2"/>
      <c r="R611" s="2"/>
      <c r="S611" s="2"/>
      <c r="T611" s="2"/>
      <c r="U611" s="2"/>
      <c r="V611" s="2"/>
      <c r="W611" s="2"/>
      <c r="X611" s="2"/>
      <c r="Y611" s="2"/>
      <c r="Z611" s="2"/>
    </row>
    <row r="612" spans="1:26" ht="13.5" customHeight="1" x14ac:dyDescent="0.25">
      <c r="A612" s="25"/>
      <c r="B612" s="2"/>
      <c r="C612" s="2"/>
      <c r="D612" s="26"/>
      <c r="E612" s="27"/>
      <c r="F612" s="2"/>
      <c r="G612" s="1"/>
      <c r="H612" s="2"/>
      <c r="I612" s="2"/>
      <c r="J612" s="2"/>
      <c r="K612" s="2"/>
      <c r="L612" s="2"/>
      <c r="M612" s="2"/>
      <c r="N612" s="2"/>
      <c r="O612" s="2"/>
      <c r="P612" s="2"/>
      <c r="Q612" s="2"/>
      <c r="R612" s="2"/>
      <c r="S612" s="2"/>
      <c r="T612" s="2"/>
      <c r="U612" s="2"/>
      <c r="V612" s="2"/>
      <c r="W612" s="2"/>
      <c r="X612" s="2"/>
      <c r="Y612" s="2"/>
      <c r="Z612" s="2"/>
    </row>
    <row r="613" spans="1:26" ht="13.5" customHeight="1" x14ac:dyDescent="0.25">
      <c r="A613" s="25"/>
      <c r="B613" s="2"/>
      <c r="C613" s="2"/>
      <c r="D613" s="26"/>
      <c r="E613" s="27"/>
      <c r="F613" s="2"/>
      <c r="G613" s="1"/>
      <c r="H613" s="2"/>
      <c r="I613" s="2"/>
      <c r="J613" s="2"/>
      <c r="K613" s="2"/>
      <c r="L613" s="2"/>
      <c r="M613" s="2"/>
      <c r="N613" s="2"/>
      <c r="O613" s="2"/>
      <c r="P613" s="2"/>
      <c r="Q613" s="2"/>
      <c r="R613" s="2"/>
      <c r="S613" s="2"/>
      <c r="T613" s="2"/>
      <c r="U613" s="2"/>
      <c r="V613" s="2"/>
      <c r="W613" s="2"/>
      <c r="X613" s="2"/>
      <c r="Y613" s="2"/>
      <c r="Z613" s="2"/>
    </row>
    <row r="614" spans="1:26" ht="13.5" customHeight="1" x14ac:dyDescent="0.25">
      <c r="A614" s="25"/>
      <c r="B614" s="2"/>
      <c r="C614" s="2"/>
      <c r="D614" s="26"/>
      <c r="E614" s="27"/>
      <c r="F614" s="2"/>
      <c r="G614" s="1"/>
      <c r="H614" s="2"/>
      <c r="I614" s="2"/>
      <c r="J614" s="2"/>
      <c r="K614" s="2"/>
      <c r="L614" s="2"/>
      <c r="M614" s="2"/>
      <c r="N614" s="2"/>
      <c r="O614" s="2"/>
      <c r="P614" s="2"/>
      <c r="Q614" s="2"/>
      <c r="R614" s="2"/>
      <c r="S614" s="2"/>
      <c r="T614" s="2"/>
      <c r="U614" s="2"/>
      <c r="V614" s="2"/>
      <c r="W614" s="2"/>
      <c r="X614" s="2"/>
      <c r="Y614" s="2"/>
      <c r="Z614" s="2"/>
    </row>
    <row r="615" spans="1:26" ht="13.5" customHeight="1" x14ac:dyDescent="0.25">
      <c r="A615" s="25"/>
      <c r="B615" s="2"/>
      <c r="C615" s="2"/>
      <c r="D615" s="26"/>
      <c r="E615" s="27"/>
      <c r="F615" s="2"/>
      <c r="G615" s="1"/>
      <c r="H615" s="2"/>
      <c r="I615" s="2"/>
      <c r="J615" s="2"/>
      <c r="K615" s="2"/>
      <c r="L615" s="2"/>
      <c r="M615" s="2"/>
      <c r="N615" s="2"/>
      <c r="O615" s="2"/>
      <c r="P615" s="2"/>
      <c r="Q615" s="2"/>
      <c r="R615" s="2"/>
      <c r="S615" s="2"/>
      <c r="T615" s="2"/>
      <c r="U615" s="2"/>
      <c r="V615" s="2"/>
      <c r="W615" s="2"/>
      <c r="X615" s="2"/>
      <c r="Y615" s="2"/>
      <c r="Z615" s="2"/>
    </row>
    <row r="616" spans="1:26" ht="13.5" customHeight="1" x14ac:dyDescent="0.25">
      <c r="A616" s="25"/>
      <c r="B616" s="2"/>
      <c r="C616" s="2"/>
      <c r="D616" s="26"/>
      <c r="E616" s="27"/>
      <c r="F616" s="2"/>
      <c r="G616" s="1"/>
      <c r="H616" s="2"/>
      <c r="I616" s="2"/>
      <c r="J616" s="2"/>
      <c r="K616" s="2"/>
      <c r="L616" s="2"/>
      <c r="M616" s="2"/>
      <c r="N616" s="2"/>
      <c r="O616" s="2"/>
      <c r="P616" s="2"/>
      <c r="Q616" s="2"/>
      <c r="R616" s="2"/>
      <c r="S616" s="2"/>
      <c r="T616" s="2"/>
      <c r="U616" s="2"/>
      <c r="V616" s="2"/>
      <c r="W616" s="2"/>
      <c r="X616" s="2"/>
      <c r="Y616" s="2"/>
      <c r="Z616" s="2"/>
    </row>
    <row r="617" spans="1:26" ht="13.5" customHeight="1" x14ac:dyDescent="0.25">
      <c r="A617" s="25"/>
      <c r="B617" s="2"/>
      <c r="C617" s="2"/>
      <c r="D617" s="26"/>
      <c r="E617" s="27"/>
      <c r="F617" s="2"/>
      <c r="G617" s="1"/>
      <c r="H617" s="2"/>
      <c r="I617" s="2"/>
      <c r="J617" s="2"/>
      <c r="K617" s="2"/>
      <c r="L617" s="2"/>
      <c r="M617" s="2"/>
      <c r="N617" s="2"/>
      <c r="O617" s="2"/>
      <c r="P617" s="2"/>
      <c r="Q617" s="2"/>
      <c r="R617" s="2"/>
      <c r="S617" s="2"/>
      <c r="T617" s="2"/>
      <c r="U617" s="2"/>
      <c r="V617" s="2"/>
      <c r="W617" s="2"/>
      <c r="X617" s="2"/>
      <c r="Y617" s="2"/>
      <c r="Z617" s="2"/>
    </row>
    <row r="618" spans="1:26" ht="13.5" customHeight="1" x14ac:dyDescent="0.25">
      <c r="A618" s="25"/>
      <c r="B618" s="2"/>
      <c r="C618" s="2"/>
      <c r="D618" s="26"/>
      <c r="E618" s="27"/>
      <c r="F618" s="2"/>
      <c r="G618" s="1"/>
      <c r="H618" s="2"/>
      <c r="I618" s="2"/>
      <c r="J618" s="2"/>
      <c r="K618" s="2"/>
      <c r="L618" s="2"/>
      <c r="M618" s="2"/>
      <c r="N618" s="2"/>
      <c r="O618" s="2"/>
      <c r="P618" s="2"/>
      <c r="Q618" s="2"/>
      <c r="R618" s="2"/>
      <c r="S618" s="2"/>
      <c r="T618" s="2"/>
      <c r="U618" s="2"/>
      <c r="V618" s="2"/>
      <c r="W618" s="2"/>
      <c r="X618" s="2"/>
      <c r="Y618" s="2"/>
      <c r="Z618" s="2"/>
    </row>
    <row r="619" spans="1:26" ht="13.5" customHeight="1" x14ac:dyDescent="0.25">
      <c r="A619" s="25"/>
      <c r="B619" s="2"/>
      <c r="C619" s="2"/>
      <c r="D619" s="26"/>
      <c r="E619" s="27"/>
      <c r="F619" s="2"/>
      <c r="G619" s="1"/>
      <c r="H619" s="2"/>
      <c r="I619" s="2"/>
      <c r="J619" s="2"/>
      <c r="K619" s="2"/>
      <c r="L619" s="2"/>
      <c r="M619" s="2"/>
      <c r="N619" s="2"/>
      <c r="O619" s="2"/>
      <c r="P619" s="2"/>
      <c r="Q619" s="2"/>
      <c r="R619" s="2"/>
      <c r="S619" s="2"/>
      <c r="T619" s="2"/>
      <c r="U619" s="2"/>
      <c r="V619" s="2"/>
      <c r="W619" s="2"/>
      <c r="X619" s="2"/>
      <c r="Y619" s="2"/>
      <c r="Z619" s="2"/>
    </row>
    <row r="620" spans="1:26" ht="13.5" customHeight="1" x14ac:dyDescent="0.25">
      <c r="A620" s="25"/>
      <c r="B620" s="2"/>
      <c r="C620" s="2"/>
      <c r="D620" s="26"/>
      <c r="E620" s="27"/>
      <c r="F620" s="2"/>
      <c r="G620" s="1"/>
      <c r="H620" s="2"/>
      <c r="I620" s="2"/>
      <c r="J620" s="2"/>
      <c r="K620" s="2"/>
      <c r="L620" s="2"/>
      <c r="M620" s="2"/>
      <c r="N620" s="2"/>
      <c r="O620" s="2"/>
      <c r="P620" s="2"/>
      <c r="Q620" s="2"/>
      <c r="R620" s="2"/>
      <c r="S620" s="2"/>
      <c r="T620" s="2"/>
      <c r="U620" s="2"/>
      <c r="V620" s="2"/>
      <c r="W620" s="2"/>
      <c r="X620" s="2"/>
      <c r="Y620" s="2"/>
      <c r="Z620" s="2"/>
    </row>
    <row r="621" spans="1:26" ht="13.5" customHeight="1" x14ac:dyDescent="0.25">
      <c r="A621" s="25"/>
      <c r="B621" s="2"/>
      <c r="C621" s="2"/>
      <c r="D621" s="26"/>
      <c r="E621" s="27"/>
      <c r="F621" s="2"/>
      <c r="G621" s="1"/>
      <c r="H621" s="2"/>
      <c r="I621" s="2"/>
      <c r="J621" s="2"/>
      <c r="K621" s="2"/>
      <c r="L621" s="2"/>
      <c r="M621" s="2"/>
      <c r="N621" s="2"/>
      <c r="O621" s="2"/>
      <c r="P621" s="2"/>
      <c r="Q621" s="2"/>
      <c r="R621" s="2"/>
      <c r="S621" s="2"/>
      <c r="T621" s="2"/>
      <c r="U621" s="2"/>
      <c r="V621" s="2"/>
      <c r="W621" s="2"/>
      <c r="X621" s="2"/>
      <c r="Y621" s="2"/>
      <c r="Z621" s="2"/>
    </row>
    <row r="622" spans="1:26" ht="13.5" customHeight="1" x14ac:dyDescent="0.25">
      <c r="A622" s="25"/>
      <c r="B622" s="2"/>
      <c r="C622" s="2"/>
      <c r="D622" s="26"/>
      <c r="E622" s="27"/>
      <c r="F622" s="2"/>
      <c r="G622" s="1"/>
      <c r="H622" s="2"/>
      <c r="I622" s="2"/>
      <c r="J622" s="2"/>
      <c r="K622" s="2"/>
      <c r="L622" s="2"/>
      <c r="M622" s="2"/>
      <c r="N622" s="2"/>
      <c r="O622" s="2"/>
      <c r="P622" s="2"/>
      <c r="Q622" s="2"/>
      <c r="R622" s="2"/>
      <c r="S622" s="2"/>
      <c r="T622" s="2"/>
      <c r="U622" s="2"/>
      <c r="V622" s="2"/>
      <c r="W622" s="2"/>
      <c r="X622" s="2"/>
      <c r="Y622" s="2"/>
      <c r="Z622" s="2"/>
    </row>
    <row r="623" spans="1:26" ht="13.5" customHeight="1" x14ac:dyDescent="0.25">
      <c r="A623" s="25"/>
      <c r="B623" s="2"/>
      <c r="C623" s="2"/>
      <c r="D623" s="26"/>
      <c r="E623" s="27"/>
      <c r="F623" s="2"/>
      <c r="G623" s="1"/>
      <c r="H623" s="2"/>
      <c r="I623" s="2"/>
      <c r="J623" s="2"/>
      <c r="K623" s="2"/>
      <c r="L623" s="2"/>
      <c r="M623" s="2"/>
      <c r="N623" s="2"/>
      <c r="O623" s="2"/>
      <c r="P623" s="2"/>
      <c r="Q623" s="2"/>
      <c r="R623" s="2"/>
      <c r="S623" s="2"/>
      <c r="T623" s="2"/>
      <c r="U623" s="2"/>
      <c r="V623" s="2"/>
      <c r="W623" s="2"/>
      <c r="X623" s="2"/>
      <c r="Y623" s="2"/>
      <c r="Z623" s="2"/>
    </row>
    <row r="624" spans="1:26" ht="13.5" customHeight="1" x14ac:dyDescent="0.25">
      <c r="A624" s="25"/>
      <c r="B624" s="2"/>
      <c r="C624" s="2"/>
      <c r="D624" s="26"/>
      <c r="E624" s="27"/>
      <c r="F624" s="2"/>
      <c r="G624" s="1"/>
      <c r="H624" s="2"/>
      <c r="I624" s="2"/>
      <c r="J624" s="2"/>
      <c r="K624" s="2"/>
      <c r="L624" s="2"/>
      <c r="M624" s="2"/>
      <c r="N624" s="2"/>
      <c r="O624" s="2"/>
      <c r="P624" s="2"/>
      <c r="Q624" s="2"/>
      <c r="R624" s="2"/>
      <c r="S624" s="2"/>
      <c r="T624" s="2"/>
      <c r="U624" s="2"/>
      <c r="V624" s="2"/>
      <c r="W624" s="2"/>
      <c r="X624" s="2"/>
      <c r="Y624" s="2"/>
      <c r="Z624" s="2"/>
    </row>
    <row r="625" spans="1:26" ht="13.5" customHeight="1" x14ac:dyDescent="0.25">
      <c r="A625" s="25"/>
      <c r="B625" s="2"/>
      <c r="C625" s="2"/>
      <c r="D625" s="26"/>
      <c r="E625" s="27"/>
      <c r="F625" s="2"/>
      <c r="G625" s="1"/>
      <c r="H625" s="2"/>
      <c r="I625" s="2"/>
      <c r="J625" s="2"/>
      <c r="K625" s="2"/>
      <c r="L625" s="2"/>
      <c r="M625" s="2"/>
      <c r="N625" s="2"/>
      <c r="O625" s="2"/>
      <c r="P625" s="2"/>
      <c r="Q625" s="2"/>
      <c r="R625" s="2"/>
      <c r="S625" s="2"/>
      <c r="T625" s="2"/>
      <c r="U625" s="2"/>
      <c r="V625" s="2"/>
      <c r="W625" s="2"/>
      <c r="X625" s="2"/>
      <c r="Y625" s="2"/>
      <c r="Z625" s="2"/>
    </row>
    <row r="626" spans="1:26" ht="13.5" customHeight="1" x14ac:dyDescent="0.25">
      <c r="A626" s="25"/>
      <c r="B626" s="2"/>
      <c r="C626" s="2"/>
      <c r="D626" s="26"/>
      <c r="E626" s="27"/>
      <c r="F626" s="2"/>
      <c r="G626" s="1"/>
      <c r="H626" s="2"/>
      <c r="I626" s="2"/>
      <c r="J626" s="2"/>
      <c r="K626" s="2"/>
      <c r="L626" s="2"/>
      <c r="M626" s="2"/>
      <c r="N626" s="2"/>
      <c r="O626" s="2"/>
      <c r="P626" s="2"/>
      <c r="Q626" s="2"/>
      <c r="R626" s="2"/>
      <c r="S626" s="2"/>
      <c r="T626" s="2"/>
      <c r="U626" s="2"/>
      <c r="V626" s="2"/>
      <c r="W626" s="2"/>
      <c r="X626" s="2"/>
      <c r="Y626" s="2"/>
      <c r="Z626" s="2"/>
    </row>
    <row r="627" spans="1:26" ht="13.5" customHeight="1" x14ac:dyDescent="0.25">
      <c r="A627" s="25"/>
      <c r="B627" s="2"/>
      <c r="C627" s="2"/>
      <c r="D627" s="26"/>
      <c r="E627" s="27"/>
      <c r="F627" s="2"/>
      <c r="G627" s="1"/>
      <c r="H627" s="2"/>
      <c r="I627" s="2"/>
      <c r="J627" s="2"/>
      <c r="K627" s="2"/>
      <c r="L627" s="2"/>
      <c r="M627" s="2"/>
      <c r="N627" s="2"/>
      <c r="O627" s="2"/>
      <c r="P627" s="2"/>
      <c r="Q627" s="2"/>
      <c r="R627" s="2"/>
      <c r="S627" s="2"/>
      <c r="T627" s="2"/>
      <c r="U627" s="2"/>
      <c r="V627" s="2"/>
      <c r="W627" s="2"/>
      <c r="X627" s="2"/>
      <c r="Y627" s="2"/>
      <c r="Z627" s="2"/>
    </row>
    <row r="628" spans="1:26" ht="13.5" customHeight="1" x14ac:dyDescent="0.25">
      <c r="A628" s="25"/>
      <c r="B628" s="2"/>
      <c r="C628" s="2"/>
      <c r="D628" s="26"/>
      <c r="E628" s="27"/>
      <c r="F628" s="2"/>
      <c r="G628" s="1"/>
      <c r="H628" s="2"/>
      <c r="I628" s="2"/>
      <c r="J628" s="2"/>
      <c r="K628" s="2"/>
      <c r="L628" s="2"/>
      <c r="M628" s="2"/>
      <c r="N628" s="2"/>
      <c r="O628" s="2"/>
      <c r="P628" s="2"/>
      <c r="Q628" s="2"/>
      <c r="R628" s="2"/>
      <c r="S628" s="2"/>
      <c r="T628" s="2"/>
      <c r="U628" s="2"/>
      <c r="V628" s="2"/>
      <c r="W628" s="2"/>
      <c r="X628" s="2"/>
      <c r="Y628" s="2"/>
      <c r="Z628" s="2"/>
    </row>
    <row r="629" spans="1:26" ht="13.5" customHeight="1" x14ac:dyDescent="0.25">
      <c r="A629" s="25"/>
      <c r="B629" s="2"/>
      <c r="C629" s="2"/>
      <c r="D629" s="26"/>
      <c r="E629" s="27"/>
      <c r="F629" s="2"/>
      <c r="G629" s="1"/>
      <c r="H629" s="2"/>
      <c r="I629" s="2"/>
      <c r="J629" s="2"/>
      <c r="K629" s="2"/>
      <c r="L629" s="2"/>
      <c r="M629" s="2"/>
      <c r="N629" s="2"/>
      <c r="O629" s="2"/>
      <c r="P629" s="2"/>
      <c r="Q629" s="2"/>
      <c r="R629" s="2"/>
      <c r="S629" s="2"/>
      <c r="T629" s="2"/>
      <c r="U629" s="2"/>
      <c r="V629" s="2"/>
      <c r="W629" s="2"/>
      <c r="X629" s="2"/>
      <c r="Y629" s="2"/>
      <c r="Z629" s="2"/>
    </row>
    <row r="630" spans="1:26" ht="13.5" customHeight="1" x14ac:dyDescent="0.25">
      <c r="A630" s="25"/>
      <c r="B630" s="2"/>
      <c r="C630" s="2"/>
      <c r="D630" s="26"/>
      <c r="E630" s="27"/>
      <c r="F630" s="2"/>
      <c r="G630" s="1"/>
      <c r="H630" s="2"/>
      <c r="I630" s="2"/>
      <c r="J630" s="2"/>
      <c r="K630" s="2"/>
      <c r="L630" s="2"/>
      <c r="M630" s="2"/>
      <c r="N630" s="2"/>
      <c r="O630" s="2"/>
      <c r="P630" s="2"/>
      <c r="Q630" s="2"/>
      <c r="R630" s="2"/>
      <c r="S630" s="2"/>
      <c r="T630" s="2"/>
      <c r="U630" s="2"/>
      <c r="V630" s="2"/>
      <c r="W630" s="2"/>
      <c r="X630" s="2"/>
      <c r="Y630" s="2"/>
      <c r="Z630" s="2"/>
    </row>
    <row r="631" spans="1:26" ht="13.5" customHeight="1" x14ac:dyDescent="0.25">
      <c r="A631" s="25"/>
      <c r="B631" s="2"/>
      <c r="C631" s="2"/>
      <c r="D631" s="26"/>
      <c r="E631" s="27"/>
      <c r="F631" s="2"/>
      <c r="G631" s="1"/>
      <c r="H631" s="2"/>
      <c r="I631" s="2"/>
      <c r="J631" s="2"/>
      <c r="K631" s="2"/>
      <c r="L631" s="2"/>
      <c r="M631" s="2"/>
      <c r="N631" s="2"/>
      <c r="O631" s="2"/>
      <c r="P631" s="2"/>
      <c r="Q631" s="2"/>
      <c r="R631" s="2"/>
      <c r="S631" s="2"/>
      <c r="T631" s="2"/>
      <c r="U631" s="2"/>
      <c r="V631" s="2"/>
      <c r="W631" s="2"/>
      <c r="X631" s="2"/>
      <c r="Y631" s="2"/>
      <c r="Z631" s="2"/>
    </row>
    <row r="632" spans="1:26" ht="13.5" customHeight="1" x14ac:dyDescent="0.25">
      <c r="A632" s="25"/>
      <c r="B632" s="2"/>
      <c r="C632" s="2"/>
      <c r="D632" s="26"/>
      <c r="E632" s="27"/>
      <c r="F632" s="2"/>
      <c r="G632" s="1"/>
      <c r="H632" s="2"/>
      <c r="I632" s="2"/>
      <c r="J632" s="2"/>
      <c r="K632" s="2"/>
      <c r="L632" s="2"/>
      <c r="M632" s="2"/>
      <c r="N632" s="2"/>
      <c r="O632" s="2"/>
      <c r="P632" s="2"/>
      <c r="Q632" s="2"/>
      <c r="R632" s="2"/>
      <c r="S632" s="2"/>
      <c r="T632" s="2"/>
      <c r="U632" s="2"/>
      <c r="V632" s="2"/>
      <c r="W632" s="2"/>
      <c r="X632" s="2"/>
      <c r="Y632" s="2"/>
      <c r="Z632" s="2"/>
    </row>
    <row r="633" spans="1:26" ht="13.5" customHeight="1" x14ac:dyDescent="0.25">
      <c r="A633" s="25"/>
      <c r="B633" s="2"/>
      <c r="C633" s="2"/>
      <c r="D633" s="26"/>
      <c r="E633" s="27"/>
      <c r="F633" s="2"/>
      <c r="G633" s="1"/>
      <c r="H633" s="2"/>
      <c r="I633" s="2"/>
      <c r="J633" s="2"/>
      <c r="K633" s="2"/>
      <c r="L633" s="2"/>
      <c r="M633" s="2"/>
      <c r="N633" s="2"/>
      <c r="O633" s="2"/>
      <c r="P633" s="2"/>
      <c r="Q633" s="2"/>
      <c r="R633" s="2"/>
      <c r="S633" s="2"/>
      <c r="T633" s="2"/>
      <c r="U633" s="2"/>
      <c r="V633" s="2"/>
      <c r="W633" s="2"/>
      <c r="X633" s="2"/>
      <c r="Y633" s="2"/>
      <c r="Z633" s="2"/>
    </row>
    <row r="634" spans="1:26" ht="13.5" customHeight="1" x14ac:dyDescent="0.25">
      <c r="A634" s="25"/>
      <c r="B634" s="2"/>
      <c r="C634" s="2"/>
      <c r="D634" s="26"/>
      <c r="E634" s="27"/>
      <c r="F634" s="2"/>
      <c r="G634" s="1"/>
      <c r="H634" s="2"/>
      <c r="I634" s="2"/>
      <c r="J634" s="2"/>
      <c r="K634" s="2"/>
      <c r="L634" s="2"/>
      <c r="M634" s="2"/>
      <c r="N634" s="2"/>
      <c r="O634" s="2"/>
      <c r="P634" s="2"/>
      <c r="Q634" s="2"/>
      <c r="R634" s="2"/>
      <c r="S634" s="2"/>
      <c r="T634" s="2"/>
      <c r="U634" s="2"/>
      <c r="V634" s="2"/>
      <c r="W634" s="2"/>
      <c r="X634" s="2"/>
      <c r="Y634" s="2"/>
      <c r="Z634" s="2"/>
    </row>
    <row r="635" spans="1:26" ht="13.5" customHeight="1" x14ac:dyDescent="0.25">
      <c r="A635" s="25"/>
      <c r="B635" s="2"/>
      <c r="C635" s="2"/>
      <c r="D635" s="26"/>
      <c r="E635" s="27"/>
      <c r="F635" s="2"/>
      <c r="G635" s="1"/>
      <c r="H635" s="2"/>
      <c r="I635" s="2"/>
      <c r="J635" s="2"/>
      <c r="K635" s="2"/>
      <c r="L635" s="2"/>
      <c r="M635" s="2"/>
      <c r="N635" s="2"/>
      <c r="O635" s="2"/>
      <c r="P635" s="2"/>
      <c r="Q635" s="2"/>
      <c r="R635" s="2"/>
      <c r="S635" s="2"/>
      <c r="T635" s="2"/>
      <c r="U635" s="2"/>
      <c r="V635" s="2"/>
      <c r="W635" s="2"/>
      <c r="X635" s="2"/>
      <c r="Y635" s="2"/>
      <c r="Z635" s="2"/>
    </row>
    <row r="636" spans="1:26" ht="13.5" customHeight="1" x14ac:dyDescent="0.25">
      <c r="A636" s="25"/>
      <c r="B636" s="2"/>
      <c r="C636" s="2"/>
      <c r="D636" s="26"/>
      <c r="E636" s="27"/>
      <c r="F636" s="2"/>
      <c r="G636" s="1"/>
      <c r="H636" s="2"/>
      <c r="I636" s="2"/>
      <c r="J636" s="2"/>
      <c r="K636" s="2"/>
      <c r="L636" s="2"/>
      <c r="M636" s="2"/>
      <c r="N636" s="2"/>
      <c r="O636" s="2"/>
      <c r="P636" s="2"/>
      <c r="Q636" s="2"/>
      <c r="R636" s="2"/>
      <c r="S636" s="2"/>
      <c r="T636" s="2"/>
      <c r="U636" s="2"/>
      <c r="V636" s="2"/>
      <c r="W636" s="2"/>
      <c r="X636" s="2"/>
      <c r="Y636" s="2"/>
      <c r="Z636" s="2"/>
    </row>
    <row r="637" spans="1:26" ht="13.5" customHeight="1" x14ac:dyDescent="0.25">
      <c r="A637" s="25"/>
      <c r="B637" s="2"/>
      <c r="C637" s="2"/>
      <c r="D637" s="26"/>
      <c r="E637" s="27"/>
      <c r="F637" s="2"/>
      <c r="G637" s="1"/>
      <c r="H637" s="2"/>
      <c r="I637" s="2"/>
      <c r="J637" s="2"/>
      <c r="K637" s="2"/>
      <c r="L637" s="2"/>
      <c r="M637" s="2"/>
      <c r="N637" s="2"/>
      <c r="O637" s="2"/>
      <c r="P637" s="2"/>
      <c r="Q637" s="2"/>
      <c r="R637" s="2"/>
      <c r="S637" s="2"/>
      <c r="T637" s="2"/>
      <c r="U637" s="2"/>
      <c r="V637" s="2"/>
      <c r="W637" s="2"/>
      <c r="X637" s="2"/>
      <c r="Y637" s="2"/>
      <c r="Z637" s="2"/>
    </row>
    <row r="638" spans="1:26" ht="13.5" customHeight="1" x14ac:dyDescent="0.25">
      <c r="A638" s="25"/>
      <c r="B638" s="2"/>
      <c r="C638" s="2"/>
      <c r="D638" s="26"/>
      <c r="E638" s="27"/>
      <c r="F638" s="2"/>
      <c r="G638" s="1"/>
      <c r="H638" s="2"/>
      <c r="I638" s="2"/>
      <c r="J638" s="2"/>
      <c r="K638" s="2"/>
      <c r="L638" s="2"/>
      <c r="M638" s="2"/>
      <c r="N638" s="2"/>
      <c r="O638" s="2"/>
      <c r="P638" s="2"/>
      <c r="Q638" s="2"/>
      <c r="R638" s="2"/>
      <c r="S638" s="2"/>
      <c r="T638" s="2"/>
      <c r="U638" s="2"/>
      <c r="V638" s="2"/>
      <c r="W638" s="2"/>
      <c r="X638" s="2"/>
      <c r="Y638" s="2"/>
      <c r="Z638" s="2"/>
    </row>
    <row r="639" spans="1:26" ht="13.5" customHeight="1" x14ac:dyDescent="0.25">
      <c r="A639" s="25"/>
      <c r="B639" s="2"/>
      <c r="C639" s="2"/>
      <c r="D639" s="26"/>
      <c r="E639" s="27"/>
      <c r="F639" s="2"/>
      <c r="G639" s="1"/>
      <c r="H639" s="2"/>
      <c r="I639" s="2"/>
      <c r="J639" s="2"/>
      <c r="K639" s="2"/>
      <c r="L639" s="2"/>
      <c r="M639" s="2"/>
      <c r="N639" s="2"/>
      <c r="O639" s="2"/>
      <c r="P639" s="2"/>
      <c r="Q639" s="2"/>
      <c r="R639" s="2"/>
      <c r="S639" s="2"/>
      <c r="T639" s="2"/>
      <c r="U639" s="2"/>
      <c r="V639" s="2"/>
      <c r="W639" s="2"/>
      <c r="X639" s="2"/>
      <c r="Y639" s="2"/>
      <c r="Z639" s="2"/>
    </row>
    <row r="640" spans="1:26" ht="13.5" customHeight="1" x14ac:dyDescent="0.25">
      <c r="A640" s="25"/>
      <c r="B640" s="2"/>
      <c r="C640" s="2"/>
      <c r="D640" s="26"/>
      <c r="E640" s="27"/>
      <c r="F640" s="2"/>
      <c r="G640" s="1"/>
      <c r="H640" s="2"/>
      <c r="I640" s="2"/>
      <c r="J640" s="2"/>
      <c r="K640" s="2"/>
      <c r="L640" s="2"/>
      <c r="M640" s="2"/>
      <c r="N640" s="2"/>
      <c r="O640" s="2"/>
      <c r="P640" s="2"/>
      <c r="Q640" s="2"/>
      <c r="R640" s="2"/>
      <c r="S640" s="2"/>
      <c r="T640" s="2"/>
      <c r="U640" s="2"/>
      <c r="V640" s="2"/>
      <c r="W640" s="2"/>
      <c r="X640" s="2"/>
      <c r="Y640" s="2"/>
      <c r="Z640" s="2"/>
    </row>
    <row r="641" spans="1:26" ht="13.5" customHeight="1" x14ac:dyDescent="0.25">
      <c r="A641" s="25"/>
      <c r="B641" s="2"/>
      <c r="C641" s="2"/>
      <c r="D641" s="26"/>
      <c r="E641" s="27"/>
      <c r="F641" s="2"/>
      <c r="G641" s="1"/>
      <c r="H641" s="2"/>
      <c r="I641" s="2"/>
      <c r="J641" s="2"/>
      <c r="K641" s="2"/>
      <c r="L641" s="2"/>
      <c r="M641" s="2"/>
      <c r="N641" s="2"/>
      <c r="O641" s="2"/>
      <c r="P641" s="2"/>
      <c r="Q641" s="2"/>
      <c r="R641" s="2"/>
      <c r="S641" s="2"/>
      <c r="T641" s="2"/>
      <c r="U641" s="2"/>
      <c r="V641" s="2"/>
      <c r="W641" s="2"/>
      <c r="X641" s="2"/>
      <c r="Y641" s="2"/>
      <c r="Z641" s="2"/>
    </row>
    <row r="642" spans="1:26" ht="13.5" customHeight="1" x14ac:dyDescent="0.25">
      <c r="A642" s="25"/>
      <c r="B642" s="2"/>
      <c r="C642" s="2"/>
      <c r="D642" s="26"/>
      <c r="E642" s="27"/>
      <c r="F642" s="2"/>
      <c r="G642" s="1"/>
      <c r="H642" s="2"/>
      <c r="I642" s="2"/>
      <c r="J642" s="2"/>
      <c r="K642" s="2"/>
      <c r="L642" s="2"/>
      <c r="M642" s="2"/>
      <c r="N642" s="2"/>
      <c r="O642" s="2"/>
      <c r="P642" s="2"/>
      <c r="Q642" s="2"/>
      <c r="R642" s="2"/>
      <c r="S642" s="2"/>
      <c r="T642" s="2"/>
      <c r="U642" s="2"/>
      <c r="V642" s="2"/>
      <c r="W642" s="2"/>
      <c r="X642" s="2"/>
      <c r="Y642" s="2"/>
      <c r="Z642" s="2"/>
    </row>
    <row r="643" spans="1:26" ht="13.5" customHeight="1" x14ac:dyDescent="0.25">
      <c r="A643" s="25"/>
      <c r="B643" s="2"/>
      <c r="C643" s="2"/>
      <c r="D643" s="26"/>
      <c r="E643" s="27"/>
      <c r="F643" s="2"/>
      <c r="G643" s="1"/>
      <c r="H643" s="2"/>
      <c r="I643" s="2"/>
      <c r="J643" s="2"/>
      <c r="K643" s="2"/>
      <c r="L643" s="2"/>
      <c r="M643" s="2"/>
      <c r="N643" s="2"/>
      <c r="O643" s="2"/>
      <c r="P643" s="2"/>
      <c r="Q643" s="2"/>
      <c r="R643" s="2"/>
      <c r="S643" s="2"/>
      <c r="T643" s="2"/>
      <c r="U643" s="2"/>
      <c r="V643" s="2"/>
      <c r="W643" s="2"/>
      <c r="X643" s="2"/>
      <c r="Y643" s="2"/>
      <c r="Z643" s="2"/>
    </row>
    <row r="644" spans="1:26" ht="13.5" customHeight="1" x14ac:dyDescent="0.25">
      <c r="A644" s="25"/>
      <c r="B644" s="2"/>
      <c r="C644" s="2"/>
      <c r="D644" s="26"/>
      <c r="E644" s="27"/>
      <c r="F644" s="2"/>
      <c r="G644" s="1"/>
      <c r="H644" s="2"/>
      <c r="I644" s="2"/>
      <c r="J644" s="2"/>
      <c r="K644" s="2"/>
      <c r="L644" s="2"/>
      <c r="M644" s="2"/>
      <c r="N644" s="2"/>
      <c r="O644" s="2"/>
      <c r="P644" s="2"/>
      <c r="Q644" s="2"/>
      <c r="R644" s="2"/>
      <c r="S644" s="2"/>
      <c r="T644" s="2"/>
      <c r="U644" s="2"/>
      <c r="V644" s="2"/>
      <c r="W644" s="2"/>
      <c r="X644" s="2"/>
      <c r="Y644" s="2"/>
      <c r="Z644" s="2"/>
    </row>
    <row r="645" spans="1:26" ht="13.5" customHeight="1" x14ac:dyDescent="0.25">
      <c r="A645" s="25"/>
      <c r="B645" s="2"/>
      <c r="C645" s="2"/>
      <c r="D645" s="26"/>
      <c r="E645" s="27"/>
      <c r="F645" s="2"/>
      <c r="G645" s="1"/>
      <c r="H645" s="2"/>
      <c r="I645" s="2"/>
      <c r="J645" s="2"/>
      <c r="K645" s="2"/>
      <c r="L645" s="2"/>
      <c r="M645" s="2"/>
      <c r="N645" s="2"/>
      <c r="O645" s="2"/>
      <c r="P645" s="2"/>
      <c r="Q645" s="2"/>
      <c r="R645" s="2"/>
      <c r="S645" s="2"/>
      <c r="T645" s="2"/>
      <c r="U645" s="2"/>
      <c r="V645" s="2"/>
      <c r="W645" s="2"/>
      <c r="X645" s="2"/>
      <c r="Y645" s="2"/>
      <c r="Z645" s="2"/>
    </row>
    <row r="646" spans="1:26" ht="13.5" customHeight="1" x14ac:dyDescent="0.25">
      <c r="A646" s="25"/>
      <c r="B646" s="2"/>
      <c r="C646" s="2"/>
      <c r="D646" s="26"/>
      <c r="E646" s="27"/>
      <c r="F646" s="2"/>
      <c r="G646" s="1"/>
      <c r="H646" s="2"/>
      <c r="I646" s="2"/>
      <c r="J646" s="2"/>
      <c r="K646" s="2"/>
      <c r="L646" s="2"/>
      <c r="M646" s="2"/>
      <c r="N646" s="2"/>
      <c r="O646" s="2"/>
      <c r="P646" s="2"/>
      <c r="Q646" s="2"/>
      <c r="R646" s="2"/>
      <c r="S646" s="2"/>
      <c r="T646" s="2"/>
      <c r="U646" s="2"/>
      <c r="V646" s="2"/>
      <c r="W646" s="2"/>
      <c r="X646" s="2"/>
      <c r="Y646" s="2"/>
      <c r="Z646" s="2"/>
    </row>
    <row r="647" spans="1:26" ht="13.5" customHeight="1" x14ac:dyDescent="0.25">
      <c r="A647" s="25"/>
      <c r="B647" s="2"/>
      <c r="C647" s="2"/>
      <c r="D647" s="26"/>
      <c r="E647" s="27"/>
      <c r="F647" s="2"/>
      <c r="G647" s="1"/>
      <c r="H647" s="2"/>
      <c r="I647" s="2"/>
      <c r="J647" s="2"/>
      <c r="K647" s="2"/>
      <c r="L647" s="2"/>
      <c r="M647" s="2"/>
      <c r="N647" s="2"/>
      <c r="O647" s="2"/>
      <c r="P647" s="2"/>
      <c r="Q647" s="2"/>
      <c r="R647" s="2"/>
      <c r="S647" s="2"/>
      <c r="T647" s="2"/>
      <c r="U647" s="2"/>
      <c r="V647" s="2"/>
      <c r="W647" s="2"/>
      <c r="X647" s="2"/>
      <c r="Y647" s="2"/>
      <c r="Z647" s="2"/>
    </row>
    <row r="648" spans="1:26" ht="13.5" customHeight="1" x14ac:dyDescent="0.25">
      <c r="A648" s="25"/>
      <c r="B648" s="2"/>
      <c r="C648" s="2"/>
      <c r="D648" s="26"/>
      <c r="E648" s="27"/>
      <c r="F648" s="2"/>
      <c r="G648" s="1"/>
      <c r="H648" s="2"/>
      <c r="I648" s="2"/>
      <c r="J648" s="2"/>
      <c r="K648" s="2"/>
      <c r="L648" s="2"/>
      <c r="M648" s="2"/>
      <c r="N648" s="2"/>
      <c r="O648" s="2"/>
      <c r="P648" s="2"/>
      <c r="Q648" s="2"/>
      <c r="R648" s="2"/>
      <c r="S648" s="2"/>
      <c r="T648" s="2"/>
      <c r="U648" s="2"/>
      <c r="V648" s="2"/>
      <c r="W648" s="2"/>
      <c r="X648" s="2"/>
      <c r="Y648" s="2"/>
      <c r="Z648" s="2"/>
    </row>
    <row r="649" spans="1:26" ht="13.5" customHeight="1" x14ac:dyDescent="0.25">
      <c r="A649" s="25"/>
      <c r="B649" s="2"/>
      <c r="C649" s="2"/>
      <c r="D649" s="26"/>
      <c r="E649" s="27"/>
      <c r="F649" s="2"/>
      <c r="G649" s="1"/>
      <c r="H649" s="2"/>
      <c r="I649" s="2"/>
      <c r="J649" s="2"/>
      <c r="K649" s="2"/>
      <c r="L649" s="2"/>
      <c r="M649" s="2"/>
      <c r="N649" s="2"/>
      <c r="O649" s="2"/>
      <c r="P649" s="2"/>
      <c r="Q649" s="2"/>
      <c r="R649" s="2"/>
      <c r="S649" s="2"/>
      <c r="T649" s="2"/>
      <c r="U649" s="2"/>
      <c r="V649" s="2"/>
      <c r="W649" s="2"/>
      <c r="X649" s="2"/>
      <c r="Y649" s="2"/>
      <c r="Z649" s="2"/>
    </row>
    <row r="650" spans="1:26" ht="13.5" customHeight="1" x14ac:dyDescent="0.25">
      <c r="A650" s="25"/>
      <c r="B650" s="2"/>
      <c r="C650" s="2"/>
      <c r="D650" s="26"/>
      <c r="E650" s="27"/>
      <c r="F650" s="2"/>
      <c r="G650" s="1"/>
      <c r="H650" s="2"/>
      <c r="I650" s="2"/>
      <c r="J650" s="2"/>
      <c r="K650" s="2"/>
      <c r="L650" s="2"/>
      <c r="M650" s="2"/>
      <c r="N650" s="2"/>
      <c r="O650" s="2"/>
      <c r="P650" s="2"/>
      <c r="Q650" s="2"/>
      <c r="R650" s="2"/>
      <c r="S650" s="2"/>
      <c r="T650" s="2"/>
      <c r="U650" s="2"/>
      <c r="V650" s="2"/>
      <c r="W650" s="2"/>
      <c r="X650" s="2"/>
      <c r="Y650" s="2"/>
      <c r="Z650" s="2"/>
    </row>
    <row r="651" spans="1:26" ht="13.5" customHeight="1" x14ac:dyDescent="0.25">
      <c r="A651" s="25"/>
      <c r="B651" s="2"/>
      <c r="C651" s="2"/>
      <c r="D651" s="26"/>
      <c r="E651" s="27"/>
      <c r="F651" s="2"/>
      <c r="G651" s="1"/>
      <c r="H651" s="2"/>
      <c r="I651" s="2"/>
      <c r="J651" s="2"/>
      <c r="K651" s="2"/>
      <c r="L651" s="2"/>
      <c r="M651" s="2"/>
      <c r="N651" s="2"/>
      <c r="O651" s="2"/>
      <c r="P651" s="2"/>
      <c r="Q651" s="2"/>
      <c r="R651" s="2"/>
      <c r="S651" s="2"/>
      <c r="T651" s="2"/>
      <c r="U651" s="2"/>
      <c r="V651" s="2"/>
      <c r="W651" s="2"/>
      <c r="X651" s="2"/>
      <c r="Y651" s="2"/>
      <c r="Z651" s="2"/>
    </row>
    <row r="652" spans="1:26" ht="13.5" customHeight="1" x14ac:dyDescent="0.25">
      <c r="A652" s="25"/>
      <c r="B652" s="2"/>
      <c r="C652" s="2"/>
      <c r="D652" s="26"/>
      <c r="E652" s="27"/>
      <c r="F652" s="2"/>
      <c r="G652" s="1"/>
      <c r="H652" s="2"/>
      <c r="I652" s="2"/>
      <c r="J652" s="2"/>
      <c r="K652" s="2"/>
      <c r="L652" s="2"/>
      <c r="M652" s="2"/>
      <c r="N652" s="2"/>
      <c r="O652" s="2"/>
      <c r="P652" s="2"/>
      <c r="Q652" s="2"/>
      <c r="R652" s="2"/>
      <c r="S652" s="2"/>
      <c r="T652" s="2"/>
      <c r="U652" s="2"/>
      <c r="V652" s="2"/>
      <c r="W652" s="2"/>
      <c r="X652" s="2"/>
      <c r="Y652" s="2"/>
      <c r="Z652" s="2"/>
    </row>
    <row r="653" spans="1:26" ht="13.5" customHeight="1" x14ac:dyDescent="0.25">
      <c r="A653" s="25"/>
      <c r="B653" s="2"/>
      <c r="C653" s="2"/>
      <c r="D653" s="26"/>
      <c r="E653" s="27"/>
      <c r="F653" s="2"/>
      <c r="G653" s="1"/>
      <c r="H653" s="2"/>
      <c r="I653" s="2"/>
      <c r="J653" s="2"/>
      <c r="K653" s="2"/>
      <c r="L653" s="2"/>
      <c r="M653" s="2"/>
      <c r="N653" s="2"/>
      <c r="O653" s="2"/>
      <c r="P653" s="2"/>
      <c r="Q653" s="2"/>
      <c r="R653" s="2"/>
      <c r="S653" s="2"/>
      <c r="T653" s="2"/>
      <c r="U653" s="2"/>
      <c r="V653" s="2"/>
      <c r="W653" s="2"/>
      <c r="X653" s="2"/>
      <c r="Y653" s="2"/>
      <c r="Z653" s="2"/>
    </row>
    <row r="654" spans="1:26" ht="13.5" customHeight="1" x14ac:dyDescent="0.25">
      <c r="A654" s="25"/>
      <c r="B654" s="2"/>
      <c r="C654" s="2"/>
      <c r="D654" s="26"/>
      <c r="E654" s="27"/>
      <c r="F654" s="2"/>
      <c r="G654" s="1"/>
      <c r="H654" s="2"/>
      <c r="I654" s="2"/>
      <c r="J654" s="2"/>
      <c r="K654" s="2"/>
      <c r="L654" s="2"/>
      <c r="M654" s="2"/>
      <c r="N654" s="2"/>
      <c r="O654" s="2"/>
      <c r="P654" s="2"/>
      <c r="Q654" s="2"/>
      <c r="R654" s="2"/>
      <c r="S654" s="2"/>
      <c r="T654" s="2"/>
      <c r="U654" s="2"/>
      <c r="V654" s="2"/>
      <c r="W654" s="2"/>
      <c r="X654" s="2"/>
      <c r="Y654" s="2"/>
      <c r="Z654" s="2"/>
    </row>
    <row r="655" spans="1:26" ht="13.5" customHeight="1" x14ac:dyDescent="0.25">
      <c r="A655" s="25"/>
      <c r="B655" s="2"/>
      <c r="C655" s="2"/>
      <c r="D655" s="26"/>
      <c r="E655" s="27"/>
      <c r="F655" s="2"/>
      <c r="G655" s="1"/>
      <c r="H655" s="2"/>
      <c r="I655" s="2"/>
      <c r="J655" s="2"/>
      <c r="K655" s="2"/>
      <c r="L655" s="2"/>
      <c r="M655" s="2"/>
      <c r="N655" s="2"/>
      <c r="O655" s="2"/>
      <c r="P655" s="2"/>
      <c r="Q655" s="2"/>
      <c r="R655" s="2"/>
      <c r="S655" s="2"/>
      <c r="T655" s="2"/>
      <c r="U655" s="2"/>
      <c r="V655" s="2"/>
      <c r="W655" s="2"/>
      <c r="X655" s="2"/>
      <c r="Y655" s="2"/>
      <c r="Z655" s="2"/>
    </row>
    <row r="656" spans="1:26" ht="13.5" customHeight="1" x14ac:dyDescent="0.25">
      <c r="A656" s="25"/>
      <c r="B656" s="2"/>
      <c r="C656" s="2"/>
      <c r="D656" s="26"/>
      <c r="E656" s="27"/>
      <c r="F656" s="2"/>
      <c r="G656" s="1"/>
      <c r="H656" s="2"/>
      <c r="I656" s="2"/>
      <c r="J656" s="2"/>
      <c r="K656" s="2"/>
      <c r="L656" s="2"/>
      <c r="M656" s="2"/>
      <c r="N656" s="2"/>
      <c r="O656" s="2"/>
      <c r="P656" s="2"/>
      <c r="Q656" s="2"/>
      <c r="R656" s="2"/>
      <c r="S656" s="2"/>
      <c r="T656" s="2"/>
      <c r="U656" s="2"/>
      <c r="V656" s="2"/>
      <c r="W656" s="2"/>
      <c r="X656" s="2"/>
      <c r="Y656" s="2"/>
      <c r="Z656" s="2"/>
    </row>
    <row r="657" spans="1:26" ht="13.5" customHeight="1" x14ac:dyDescent="0.25">
      <c r="A657" s="25"/>
      <c r="B657" s="2"/>
      <c r="C657" s="2"/>
      <c r="D657" s="26"/>
      <c r="E657" s="27"/>
      <c r="F657" s="2"/>
      <c r="G657" s="1"/>
      <c r="H657" s="2"/>
      <c r="I657" s="2"/>
      <c r="J657" s="2"/>
      <c r="K657" s="2"/>
      <c r="L657" s="2"/>
      <c r="M657" s="2"/>
      <c r="N657" s="2"/>
      <c r="O657" s="2"/>
      <c r="P657" s="2"/>
      <c r="Q657" s="2"/>
      <c r="R657" s="2"/>
      <c r="S657" s="2"/>
      <c r="T657" s="2"/>
      <c r="U657" s="2"/>
      <c r="V657" s="2"/>
      <c r="W657" s="2"/>
      <c r="X657" s="2"/>
      <c r="Y657" s="2"/>
      <c r="Z657" s="2"/>
    </row>
    <row r="658" spans="1:26" ht="13.5" customHeight="1" x14ac:dyDescent="0.25">
      <c r="A658" s="25"/>
      <c r="B658" s="2"/>
      <c r="C658" s="2"/>
      <c r="D658" s="26"/>
      <c r="E658" s="27"/>
      <c r="F658" s="2"/>
      <c r="G658" s="1"/>
      <c r="H658" s="2"/>
      <c r="I658" s="2"/>
      <c r="J658" s="2"/>
      <c r="K658" s="2"/>
      <c r="L658" s="2"/>
      <c r="M658" s="2"/>
      <c r="N658" s="2"/>
      <c r="O658" s="2"/>
      <c r="P658" s="2"/>
      <c r="Q658" s="2"/>
      <c r="R658" s="2"/>
      <c r="S658" s="2"/>
      <c r="T658" s="2"/>
      <c r="U658" s="2"/>
      <c r="V658" s="2"/>
      <c r="W658" s="2"/>
      <c r="X658" s="2"/>
      <c r="Y658" s="2"/>
      <c r="Z658" s="2"/>
    </row>
    <row r="659" spans="1:26" ht="13.5" customHeight="1" x14ac:dyDescent="0.25">
      <c r="A659" s="25"/>
      <c r="B659" s="2"/>
      <c r="C659" s="2"/>
      <c r="D659" s="26"/>
      <c r="E659" s="27"/>
      <c r="F659" s="2"/>
      <c r="G659" s="1"/>
      <c r="H659" s="2"/>
      <c r="I659" s="2"/>
      <c r="J659" s="2"/>
      <c r="K659" s="2"/>
      <c r="L659" s="2"/>
      <c r="M659" s="2"/>
      <c r="N659" s="2"/>
      <c r="O659" s="2"/>
      <c r="P659" s="2"/>
      <c r="Q659" s="2"/>
      <c r="R659" s="2"/>
      <c r="S659" s="2"/>
      <c r="T659" s="2"/>
      <c r="U659" s="2"/>
      <c r="V659" s="2"/>
      <c r="W659" s="2"/>
      <c r="X659" s="2"/>
      <c r="Y659" s="2"/>
      <c r="Z659" s="2"/>
    </row>
    <row r="660" spans="1:26" ht="13.5" customHeight="1" x14ac:dyDescent="0.25">
      <c r="A660" s="25"/>
      <c r="B660" s="2"/>
      <c r="C660" s="2"/>
      <c r="D660" s="26"/>
      <c r="E660" s="27"/>
      <c r="F660" s="2"/>
      <c r="G660" s="1"/>
      <c r="H660" s="2"/>
      <c r="I660" s="2"/>
      <c r="J660" s="2"/>
      <c r="K660" s="2"/>
      <c r="L660" s="2"/>
      <c r="M660" s="2"/>
      <c r="N660" s="2"/>
      <c r="O660" s="2"/>
      <c r="P660" s="2"/>
      <c r="Q660" s="2"/>
      <c r="R660" s="2"/>
      <c r="S660" s="2"/>
      <c r="T660" s="2"/>
      <c r="U660" s="2"/>
      <c r="V660" s="2"/>
      <c r="W660" s="2"/>
      <c r="X660" s="2"/>
      <c r="Y660" s="2"/>
      <c r="Z660" s="2"/>
    </row>
    <row r="661" spans="1:26" ht="13.5" customHeight="1" x14ac:dyDescent="0.25">
      <c r="A661" s="25"/>
      <c r="B661" s="2"/>
      <c r="C661" s="2"/>
      <c r="D661" s="26"/>
      <c r="E661" s="27"/>
      <c r="F661" s="2"/>
      <c r="G661" s="1"/>
      <c r="H661" s="2"/>
      <c r="I661" s="2"/>
      <c r="J661" s="2"/>
      <c r="K661" s="2"/>
      <c r="L661" s="2"/>
      <c r="M661" s="2"/>
      <c r="N661" s="2"/>
      <c r="O661" s="2"/>
      <c r="P661" s="2"/>
      <c r="Q661" s="2"/>
      <c r="R661" s="2"/>
      <c r="S661" s="2"/>
      <c r="T661" s="2"/>
      <c r="U661" s="2"/>
      <c r="V661" s="2"/>
      <c r="W661" s="2"/>
      <c r="X661" s="2"/>
      <c r="Y661" s="2"/>
      <c r="Z661" s="2"/>
    </row>
    <row r="662" spans="1:26" ht="13.5" customHeight="1" x14ac:dyDescent="0.25">
      <c r="A662" s="25"/>
      <c r="B662" s="2"/>
      <c r="C662" s="2"/>
      <c r="D662" s="26"/>
      <c r="E662" s="27"/>
      <c r="F662" s="2"/>
      <c r="G662" s="1"/>
      <c r="H662" s="2"/>
      <c r="I662" s="2"/>
      <c r="J662" s="2"/>
      <c r="K662" s="2"/>
      <c r="L662" s="2"/>
      <c r="M662" s="2"/>
      <c r="N662" s="2"/>
      <c r="O662" s="2"/>
      <c r="P662" s="2"/>
      <c r="Q662" s="2"/>
      <c r="R662" s="2"/>
      <c r="S662" s="2"/>
      <c r="T662" s="2"/>
      <c r="U662" s="2"/>
      <c r="V662" s="2"/>
      <c r="W662" s="2"/>
      <c r="X662" s="2"/>
      <c r="Y662" s="2"/>
      <c r="Z662" s="2"/>
    </row>
    <row r="663" spans="1:26" ht="13.5" customHeight="1" x14ac:dyDescent="0.25">
      <c r="A663" s="25"/>
      <c r="B663" s="2"/>
      <c r="C663" s="2"/>
      <c r="D663" s="26"/>
      <c r="E663" s="27"/>
      <c r="F663" s="2"/>
      <c r="G663" s="1"/>
      <c r="H663" s="2"/>
      <c r="I663" s="2"/>
      <c r="J663" s="2"/>
      <c r="K663" s="2"/>
      <c r="L663" s="2"/>
      <c r="M663" s="2"/>
      <c r="N663" s="2"/>
      <c r="O663" s="2"/>
      <c r="P663" s="2"/>
      <c r="Q663" s="2"/>
      <c r="R663" s="2"/>
      <c r="S663" s="2"/>
      <c r="T663" s="2"/>
      <c r="U663" s="2"/>
      <c r="V663" s="2"/>
      <c r="W663" s="2"/>
      <c r="X663" s="2"/>
      <c r="Y663" s="2"/>
      <c r="Z663" s="2"/>
    </row>
    <row r="664" spans="1:26" ht="13.5" customHeight="1" x14ac:dyDescent="0.25">
      <c r="A664" s="25"/>
      <c r="B664" s="2"/>
      <c r="C664" s="2"/>
      <c r="D664" s="26"/>
      <c r="E664" s="27"/>
      <c r="F664" s="2"/>
      <c r="G664" s="1"/>
      <c r="H664" s="2"/>
      <c r="I664" s="2"/>
      <c r="J664" s="2"/>
      <c r="K664" s="2"/>
      <c r="L664" s="2"/>
      <c r="M664" s="2"/>
      <c r="N664" s="2"/>
      <c r="O664" s="2"/>
      <c r="P664" s="2"/>
      <c r="Q664" s="2"/>
      <c r="R664" s="2"/>
      <c r="S664" s="2"/>
      <c r="T664" s="2"/>
      <c r="U664" s="2"/>
      <c r="V664" s="2"/>
      <c r="W664" s="2"/>
      <c r="X664" s="2"/>
      <c r="Y664" s="2"/>
      <c r="Z664" s="2"/>
    </row>
    <row r="665" spans="1:26" ht="13.5" customHeight="1" x14ac:dyDescent="0.25">
      <c r="A665" s="25"/>
      <c r="B665" s="2"/>
      <c r="C665" s="2"/>
      <c r="D665" s="26"/>
      <c r="E665" s="27"/>
      <c r="F665" s="2"/>
      <c r="G665" s="1"/>
      <c r="H665" s="2"/>
      <c r="I665" s="2"/>
      <c r="J665" s="2"/>
      <c r="K665" s="2"/>
      <c r="L665" s="2"/>
      <c r="M665" s="2"/>
      <c r="N665" s="2"/>
      <c r="O665" s="2"/>
      <c r="P665" s="2"/>
      <c r="Q665" s="2"/>
      <c r="R665" s="2"/>
      <c r="S665" s="2"/>
      <c r="T665" s="2"/>
      <c r="U665" s="2"/>
      <c r="V665" s="2"/>
      <c r="W665" s="2"/>
      <c r="X665" s="2"/>
      <c r="Y665" s="2"/>
      <c r="Z665" s="2"/>
    </row>
    <row r="666" spans="1:26" ht="13.5" customHeight="1" x14ac:dyDescent="0.25">
      <c r="A666" s="25"/>
      <c r="B666" s="2"/>
      <c r="C666" s="2"/>
      <c r="D666" s="26"/>
      <c r="E666" s="27"/>
      <c r="F666" s="2"/>
      <c r="G666" s="1"/>
      <c r="H666" s="2"/>
      <c r="I666" s="2"/>
      <c r="J666" s="2"/>
      <c r="K666" s="2"/>
      <c r="L666" s="2"/>
      <c r="M666" s="2"/>
      <c r="N666" s="2"/>
      <c r="O666" s="2"/>
      <c r="P666" s="2"/>
      <c r="Q666" s="2"/>
      <c r="R666" s="2"/>
      <c r="S666" s="2"/>
      <c r="T666" s="2"/>
      <c r="U666" s="2"/>
      <c r="V666" s="2"/>
      <c r="W666" s="2"/>
      <c r="X666" s="2"/>
      <c r="Y666" s="2"/>
      <c r="Z666" s="2"/>
    </row>
    <row r="667" spans="1:26" ht="13.5" customHeight="1" x14ac:dyDescent="0.25">
      <c r="A667" s="25"/>
      <c r="B667" s="2"/>
      <c r="C667" s="2"/>
      <c r="D667" s="26"/>
      <c r="E667" s="27"/>
      <c r="F667" s="2"/>
      <c r="G667" s="1"/>
      <c r="H667" s="2"/>
      <c r="I667" s="2"/>
      <c r="J667" s="2"/>
      <c r="K667" s="2"/>
      <c r="L667" s="2"/>
      <c r="M667" s="2"/>
      <c r="N667" s="2"/>
      <c r="O667" s="2"/>
      <c r="P667" s="2"/>
      <c r="Q667" s="2"/>
      <c r="R667" s="2"/>
      <c r="S667" s="2"/>
      <c r="T667" s="2"/>
      <c r="U667" s="2"/>
      <c r="V667" s="2"/>
      <c r="W667" s="2"/>
      <c r="X667" s="2"/>
      <c r="Y667" s="2"/>
      <c r="Z667" s="2"/>
    </row>
    <row r="668" spans="1:26" ht="13.5" customHeight="1" x14ac:dyDescent="0.25">
      <c r="A668" s="25"/>
      <c r="B668" s="2"/>
      <c r="C668" s="2"/>
      <c r="D668" s="26"/>
      <c r="E668" s="27"/>
      <c r="F668" s="2"/>
      <c r="G668" s="1"/>
      <c r="H668" s="2"/>
      <c r="I668" s="2"/>
      <c r="J668" s="2"/>
      <c r="K668" s="2"/>
      <c r="L668" s="2"/>
      <c r="M668" s="2"/>
      <c r="N668" s="2"/>
      <c r="O668" s="2"/>
      <c r="P668" s="2"/>
      <c r="Q668" s="2"/>
      <c r="R668" s="2"/>
      <c r="S668" s="2"/>
      <c r="T668" s="2"/>
      <c r="U668" s="2"/>
      <c r="V668" s="2"/>
      <c r="W668" s="2"/>
      <c r="X668" s="2"/>
      <c r="Y668" s="2"/>
      <c r="Z668" s="2"/>
    </row>
    <row r="669" spans="1:26" ht="13.5" customHeight="1" x14ac:dyDescent="0.25">
      <c r="A669" s="25"/>
      <c r="B669" s="2"/>
      <c r="C669" s="2"/>
      <c r="D669" s="26"/>
      <c r="E669" s="27"/>
      <c r="F669" s="2"/>
      <c r="G669" s="1"/>
      <c r="H669" s="2"/>
      <c r="I669" s="2"/>
      <c r="J669" s="2"/>
      <c r="K669" s="2"/>
      <c r="L669" s="2"/>
      <c r="M669" s="2"/>
      <c r="N669" s="2"/>
      <c r="O669" s="2"/>
      <c r="P669" s="2"/>
      <c r="Q669" s="2"/>
      <c r="R669" s="2"/>
      <c r="S669" s="2"/>
      <c r="T669" s="2"/>
      <c r="U669" s="2"/>
      <c r="V669" s="2"/>
      <c r="W669" s="2"/>
      <c r="X669" s="2"/>
      <c r="Y669" s="2"/>
      <c r="Z669" s="2"/>
    </row>
    <row r="670" spans="1:26" ht="13.5" customHeight="1" x14ac:dyDescent="0.25">
      <c r="A670" s="25"/>
      <c r="B670" s="2"/>
      <c r="C670" s="2"/>
      <c r="D670" s="26"/>
      <c r="E670" s="27"/>
      <c r="F670" s="2"/>
      <c r="G670" s="1"/>
      <c r="H670" s="2"/>
      <c r="I670" s="2"/>
      <c r="J670" s="2"/>
      <c r="K670" s="2"/>
      <c r="L670" s="2"/>
      <c r="M670" s="2"/>
      <c r="N670" s="2"/>
      <c r="O670" s="2"/>
      <c r="P670" s="2"/>
      <c r="Q670" s="2"/>
      <c r="R670" s="2"/>
      <c r="S670" s="2"/>
      <c r="T670" s="2"/>
      <c r="U670" s="2"/>
      <c r="V670" s="2"/>
      <c r="W670" s="2"/>
      <c r="X670" s="2"/>
      <c r="Y670" s="2"/>
      <c r="Z670" s="2"/>
    </row>
    <row r="671" spans="1:26" ht="13.5" customHeight="1" x14ac:dyDescent="0.25">
      <c r="A671" s="25"/>
      <c r="B671" s="2"/>
      <c r="C671" s="2"/>
      <c r="D671" s="26"/>
      <c r="E671" s="27"/>
      <c r="F671" s="2"/>
      <c r="G671" s="1"/>
      <c r="H671" s="2"/>
      <c r="I671" s="2"/>
      <c r="J671" s="2"/>
      <c r="K671" s="2"/>
      <c r="L671" s="2"/>
      <c r="M671" s="2"/>
      <c r="N671" s="2"/>
      <c r="O671" s="2"/>
      <c r="P671" s="2"/>
      <c r="Q671" s="2"/>
      <c r="R671" s="2"/>
      <c r="S671" s="2"/>
      <c r="T671" s="2"/>
      <c r="U671" s="2"/>
      <c r="V671" s="2"/>
      <c r="W671" s="2"/>
      <c r="X671" s="2"/>
      <c r="Y671" s="2"/>
      <c r="Z671" s="2"/>
    </row>
    <row r="672" spans="1:26" ht="13.5" customHeight="1" x14ac:dyDescent="0.25">
      <c r="A672" s="25"/>
      <c r="B672" s="2"/>
      <c r="C672" s="2"/>
      <c r="D672" s="26"/>
      <c r="E672" s="27"/>
      <c r="F672" s="2"/>
      <c r="G672" s="1"/>
      <c r="H672" s="2"/>
      <c r="I672" s="2"/>
      <c r="J672" s="2"/>
      <c r="K672" s="2"/>
      <c r="L672" s="2"/>
      <c r="M672" s="2"/>
      <c r="N672" s="2"/>
      <c r="O672" s="2"/>
      <c r="P672" s="2"/>
      <c r="Q672" s="2"/>
      <c r="R672" s="2"/>
      <c r="S672" s="2"/>
      <c r="T672" s="2"/>
      <c r="U672" s="2"/>
      <c r="V672" s="2"/>
      <c r="W672" s="2"/>
      <c r="X672" s="2"/>
      <c r="Y672" s="2"/>
      <c r="Z672" s="2"/>
    </row>
    <row r="673" spans="1:26" ht="13.5" customHeight="1" x14ac:dyDescent="0.25">
      <c r="A673" s="25"/>
      <c r="B673" s="2"/>
      <c r="C673" s="2"/>
      <c r="D673" s="26"/>
      <c r="E673" s="27"/>
      <c r="F673" s="2"/>
      <c r="G673" s="1"/>
      <c r="H673" s="2"/>
      <c r="I673" s="2"/>
      <c r="J673" s="2"/>
      <c r="K673" s="2"/>
      <c r="L673" s="2"/>
      <c r="M673" s="2"/>
      <c r="N673" s="2"/>
      <c r="O673" s="2"/>
      <c r="P673" s="2"/>
      <c r="Q673" s="2"/>
      <c r="R673" s="2"/>
      <c r="S673" s="2"/>
      <c r="T673" s="2"/>
      <c r="U673" s="2"/>
      <c r="V673" s="2"/>
      <c r="W673" s="2"/>
      <c r="X673" s="2"/>
      <c r="Y673" s="2"/>
      <c r="Z673" s="2"/>
    </row>
    <row r="674" spans="1:26" ht="13.5" customHeight="1" x14ac:dyDescent="0.25">
      <c r="A674" s="25"/>
      <c r="B674" s="2"/>
      <c r="C674" s="2"/>
      <c r="D674" s="26"/>
      <c r="E674" s="27"/>
      <c r="F674" s="2"/>
      <c r="G674" s="1"/>
      <c r="H674" s="2"/>
      <c r="I674" s="2"/>
      <c r="J674" s="2"/>
      <c r="K674" s="2"/>
      <c r="L674" s="2"/>
      <c r="M674" s="2"/>
      <c r="N674" s="2"/>
      <c r="O674" s="2"/>
      <c r="P674" s="2"/>
      <c r="Q674" s="2"/>
      <c r="R674" s="2"/>
      <c r="S674" s="2"/>
      <c r="T674" s="2"/>
      <c r="U674" s="2"/>
      <c r="V674" s="2"/>
      <c r="W674" s="2"/>
      <c r="X674" s="2"/>
      <c r="Y674" s="2"/>
      <c r="Z674" s="2"/>
    </row>
    <row r="675" spans="1:26" ht="13.5" customHeight="1" x14ac:dyDescent="0.25">
      <c r="A675" s="25"/>
      <c r="B675" s="2"/>
      <c r="C675" s="2"/>
      <c r="D675" s="26"/>
      <c r="E675" s="27"/>
      <c r="F675" s="2"/>
      <c r="G675" s="1"/>
      <c r="H675" s="2"/>
      <c r="I675" s="2"/>
      <c r="J675" s="2"/>
      <c r="K675" s="2"/>
      <c r="L675" s="2"/>
      <c r="M675" s="2"/>
      <c r="N675" s="2"/>
      <c r="O675" s="2"/>
      <c r="P675" s="2"/>
      <c r="Q675" s="2"/>
      <c r="R675" s="2"/>
      <c r="S675" s="2"/>
      <c r="T675" s="2"/>
      <c r="U675" s="2"/>
      <c r="V675" s="2"/>
      <c r="W675" s="2"/>
      <c r="X675" s="2"/>
      <c r="Y675" s="2"/>
      <c r="Z675" s="2"/>
    </row>
    <row r="676" spans="1:26" ht="13.5" customHeight="1" x14ac:dyDescent="0.25">
      <c r="A676" s="25"/>
      <c r="B676" s="2"/>
      <c r="C676" s="2"/>
      <c r="D676" s="26"/>
      <c r="E676" s="27"/>
      <c r="F676" s="2"/>
      <c r="G676" s="1"/>
      <c r="H676" s="2"/>
      <c r="I676" s="2"/>
      <c r="J676" s="2"/>
      <c r="K676" s="2"/>
      <c r="L676" s="2"/>
      <c r="M676" s="2"/>
      <c r="N676" s="2"/>
      <c r="O676" s="2"/>
      <c r="P676" s="2"/>
      <c r="Q676" s="2"/>
      <c r="R676" s="2"/>
      <c r="S676" s="2"/>
      <c r="T676" s="2"/>
      <c r="U676" s="2"/>
      <c r="V676" s="2"/>
      <c r="W676" s="2"/>
      <c r="X676" s="2"/>
      <c r="Y676" s="2"/>
      <c r="Z676" s="2"/>
    </row>
    <row r="677" spans="1:26" ht="13.5" customHeight="1" x14ac:dyDescent="0.25">
      <c r="A677" s="25"/>
      <c r="B677" s="2"/>
      <c r="C677" s="2"/>
      <c r="D677" s="26"/>
      <c r="E677" s="27"/>
      <c r="F677" s="2"/>
      <c r="G677" s="1"/>
      <c r="H677" s="2"/>
      <c r="I677" s="2"/>
      <c r="J677" s="2"/>
      <c r="K677" s="2"/>
      <c r="L677" s="2"/>
      <c r="M677" s="2"/>
      <c r="N677" s="2"/>
      <c r="O677" s="2"/>
      <c r="P677" s="2"/>
      <c r="Q677" s="2"/>
      <c r="R677" s="2"/>
      <c r="S677" s="2"/>
      <c r="T677" s="2"/>
      <c r="U677" s="2"/>
      <c r="V677" s="2"/>
      <c r="W677" s="2"/>
      <c r="X677" s="2"/>
      <c r="Y677" s="2"/>
      <c r="Z677" s="2"/>
    </row>
    <row r="678" spans="1:26" ht="13.5" customHeight="1" x14ac:dyDescent="0.25">
      <c r="A678" s="25"/>
      <c r="B678" s="2"/>
      <c r="C678" s="2"/>
      <c r="D678" s="26"/>
      <c r="E678" s="27"/>
      <c r="F678" s="2"/>
      <c r="G678" s="1"/>
      <c r="H678" s="2"/>
      <c r="I678" s="2"/>
      <c r="J678" s="2"/>
      <c r="K678" s="2"/>
      <c r="L678" s="2"/>
      <c r="M678" s="2"/>
      <c r="N678" s="2"/>
      <c r="O678" s="2"/>
      <c r="P678" s="2"/>
      <c r="Q678" s="2"/>
      <c r="R678" s="2"/>
      <c r="S678" s="2"/>
      <c r="T678" s="2"/>
      <c r="U678" s="2"/>
      <c r="V678" s="2"/>
      <c r="W678" s="2"/>
      <c r="X678" s="2"/>
      <c r="Y678" s="2"/>
      <c r="Z678" s="2"/>
    </row>
    <row r="679" spans="1:26" ht="13.5" customHeight="1" x14ac:dyDescent="0.25">
      <c r="A679" s="25"/>
      <c r="B679" s="2"/>
      <c r="C679" s="2"/>
      <c r="D679" s="26"/>
      <c r="E679" s="27"/>
      <c r="F679" s="2"/>
      <c r="G679" s="1"/>
      <c r="H679" s="2"/>
      <c r="I679" s="2"/>
      <c r="J679" s="2"/>
      <c r="K679" s="2"/>
      <c r="L679" s="2"/>
      <c r="M679" s="2"/>
      <c r="N679" s="2"/>
      <c r="O679" s="2"/>
      <c r="P679" s="2"/>
      <c r="Q679" s="2"/>
      <c r="R679" s="2"/>
      <c r="S679" s="2"/>
      <c r="T679" s="2"/>
      <c r="U679" s="2"/>
      <c r="V679" s="2"/>
      <c r="W679" s="2"/>
      <c r="X679" s="2"/>
      <c r="Y679" s="2"/>
      <c r="Z679" s="2"/>
    </row>
    <row r="680" spans="1:26" ht="13.5" customHeight="1" x14ac:dyDescent="0.25">
      <c r="A680" s="25"/>
      <c r="B680" s="2"/>
      <c r="C680" s="2"/>
      <c r="D680" s="26"/>
      <c r="E680" s="27"/>
      <c r="F680" s="2"/>
      <c r="G680" s="1"/>
      <c r="H680" s="2"/>
      <c r="I680" s="2"/>
      <c r="J680" s="2"/>
      <c r="K680" s="2"/>
      <c r="L680" s="2"/>
      <c r="M680" s="2"/>
      <c r="N680" s="2"/>
      <c r="O680" s="2"/>
      <c r="P680" s="2"/>
      <c r="Q680" s="2"/>
      <c r="R680" s="2"/>
      <c r="S680" s="2"/>
      <c r="T680" s="2"/>
      <c r="U680" s="2"/>
      <c r="V680" s="2"/>
      <c r="W680" s="2"/>
      <c r="X680" s="2"/>
      <c r="Y680" s="2"/>
      <c r="Z680" s="2"/>
    </row>
    <row r="681" spans="1:26" ht="13.5" customHeight="1" x14ac:dyDescent="0.25">
      <c r="A681" s="25"/>
      <c r="B681" s="2"/>
      <c r="C681" s="2"/>
      <c r="D681" s="26"/>
      <c r="E681" s="27"/>
      <c r="F681" s="2"/>
      <c r="G681" s="1"/>
      <c r="H681" s="2"/>
      <c r="I681" s="2"/>
      <c r="J681" s="2"/>
      <c r="K681" s="2"/>
      <c r="L681" s="2"/>
      <c r="M681" s="2"/>
      <c r="N681" s="2"/>
      <c r="O681" s="2"/>
      <c r="P681" s="2"/>
      <c r="Q681" s="2"/>
      <c r="R681" s="2"/>
      <c r="S681" s="2"/>
      <c r="T681" s="2"/>
      <c r="U681" s="2"/>
      <c r="V681" s="2"/>
      <c r="W681" s="2"/>
      <c r="X681" s="2"/>
      <c r="Y681" s="2"/>
      <c r="Z681" s="2"/>
    </row>
    <row r="682" spans="1:26" ht="13.5" customHeight="1" x14ac:dyDescent="0.25">
      <c r="A682" s="25"/>
      <c r="B682" s="2"/>
      <c r="C682" s="2"/>
      <c r="D682" s="26"/>
      <c r="E682" s="27"/>
      <c r="F682" s="2"/>
      <c r="G682" s="1"/>
      <c r="H682" s="2"/>
      <c r="I682" s="2"/>
      <c r="J682" s="2"/>
      <c r="K682" s="2"/>
      <c r="L682" s="2"/>
      <c r="M682" s="2"/>
      <c r="N682" s="2"/>
      <c r="O682" s="2"/>
      <c r="P682" s="2"/>
      <c r="Q682" s="2"/>
      <c r="R682" s="2"/>
      <c r="S682" s="2"/>
      <c r="T682" s="2"/>
      <c r="U682" s="2"/>
      <c r="V682" s="2"/>
      <c r="W682" s="2"/>
      <c r="X682" s="2"/>
      <c r="Y682" s="2"/>
      <c r="Z682" s="2"/>
    </row>
    <row r="683" spans="1:26" ht="13.5" customHeight="1" x14ac:dyDescent="0.25">
      <c r="A683" s="25"/>
      <c r="B683" s="2"/>
      <c r="C683" s="2"/>
      <c r="D683" s="26"/>
      <c r="E683" s="27"/>
      <c r="F683" s="2"/>
      <c r="G683" s="1"/>
      <c r="H683" s="2"/>
      <c r="I683" s="2"/>
      <c r="J683" s="2"/>
      <c r="K683" s="2"/>
      <c r="L683" s="2"/>
      <c r="M683" s="2"/>
      <c r="N683" s="2"/>
      <c r="O683" s="2"/>
      <c r="P683" s="2"/>
      <c r="Q683" s="2"/>
      <c r="R683" s="2"/>
      <c r="S683" s="2"/>
      <c r="T683" s="2"/>
      <c r="U683" s="2"/>
      <c r="V683" s="2"/>
      <c r="W683" s="2"/>
      <c r="X683" s="2"/>
      <c r="Y683" s="2"/>
      <c r="Z683" s="2"/>
    </row>
    <row r="684" spans="1:26" ht="13.5" customHeight="1" x14ac:dyDescent="0.25">
      <c r="A684" s="25"/>
      <c r="B684" s="2"/>
      <c r="C684" s="2"/>
      <c r="D684" s="26"/>
      <c r="E684" s="27"/>
      <c r="F684" s="2"/>
      <c r="G684" s="1"/>
      <c r="H684" s="2"/>
      <c r="I684" s="2"/>
      <c r="J684" s="2"/>
      <c r="K684" s="2"/>
      <c r="L684" s="2"/>
      <c r="M684" s="2"/>
      <c r="N684" s="2"/>
      <c r="O684" s="2"/>
      <c r="P684" s="2"/>
      <c r="Q684" s="2"/>
      <c r="R684" s="2"/>
      <c r="S684" s="2"/>
      <c r="T684" s="2"/>
      <c r="U684" s="2"/>
      <c r="V684" s="2"/>
      <c r="W684" s="2"/>
      <c r="X684" s="2"/>
      <c r="Y684" s="2"/>
      <c r="Z684" s="2"/>
    </row>
    <row r="685" spans="1:26" ht="13.5" customHeight="1" x14ac:dyDescent="0.25">
      <c r="A685" s="25"/>
      <c r="B685" s="2"/>
      <c r="C685" s="2"/>
      <c r="D685" s="26"/>
      <c r="E685" s="27"/>
      <c r="F685" s="2"/>
      <c r="G685" s="1"/>
      <c r="H685" s="2"/>
      <c r="I685" s="2"/>
      <c r="J685" s="2"/>
      <c r="K685" s="2"/>
      <c r="L685" s="2"/>
      <c r="M685" s="2"/>
      <c r="N685" s="2"/>
      <c r="O685" s="2"/>
      <c r="P685" s="2"/>
      <c r="Q685" s="2"/>
      <c r="R685" s="2"/>
      <c r="S685" s="2"/>
      <c r="T685" s="2"/>
      <c r="U685" s="2"/>
      <c r="V685" s="2"/>
      <c r="W685" s="2"/>
      <c r="X685" s="2"/>
      <c r="Y685" s="2"/>
      <c r="Z685" s="2"/>
    </row>
    <row r="686" spans="1:26" ht="13.5" customHeight="1" x14ac:dyDescent="0.25">
      <c r="A686" s="25"/>
      <c r="B686" s="2"/>
      <c r="C686" s="2"/>
      <c r="D686" s="26"/>
      <c r="E686" s="27"/>
      <c r="F686" s="2"/>
      <c r="G686" s="1"/>
      <c r="H686" s="2"/>
      <c r="I686" s="2"/>
      <c r="J686" s="2"/>
      <c r="K686" s="2"/>
      <c r="L686" s="2"/>
      <c r="M686" s="2"/>
      <c r="N686" s="2"/>
      <c r="O686" s="2"/>
      <c r="P686" s="2"/>
      <c r="Q686" s="2"/>
      <c r="R686" s="2"/>
      <c r="S686" s="2"/>
      <c r="T686" s="2"/>
      <c r="U686" s="2"/>
      <c r="V686" s="2"/>
      <c r="W686" s="2"/>
      <c r="X686" s="2"/>
      <c r="Y686" s="2"/>
      <c r="Z686" s="2"/>
    </row>
    <row r="687" spans="1:26" ht="13.5" customHeight="1" x14ac:dyDescent="0.25">
      <c r="A687" s="25"/>
      <c r="B687" s="2"/>
      <c r="C687" s="2"/>
      <c r="D687" s="26"/>
      <c r="E687" s="27"/>
      <c r="F687" s="2"/>
      <c r="G687" s="1"/>
      <c r="H687" s="2"/>
      <c r="I687" s="2"/>
      <c r="J687" s="2"/>
      <c r="K687" s="2"/>
      <c r="L687" s="2"/>
      <c r="M687" s="2"/>
      <c r="N687" s="2"/>
      <c r="O687" s="2"/>
      <c r="P687" s="2"/>
      <c r="Q687" s="2"/>
      <c r="R687" s="2"/>
      <c r="S687" s="2"/>
      <c r="T687" s="2"/>
      <c r="U687" s="2"/>
      <c r="V687" s="2"/>
      <c r="W687" s="2"/>
      <c r="X687" s="2"/>
      <c r="Y687" s="2"/>
      <c r="Z687" s="2"/>
    </row>
    <row r="688" spans="1:26" ht="13.5" customHeight="1" x14ac:dyDescent="0.25">
      <c r="A688" s="25"/>
      <c r="B688" s="2"/>
      <c r="C688" s="2"/>
      <c r="D688" s="26"/>
      <c r="E688" s="27"/>
      <c r="F688" s="2"/>
      <c r="G688" s="1"/>
      <c r="H688" s="2"/>
      <c r="I688" s="2"/>
      <c r="J688" s="2"/>
      <c r="K688" s="2"/>
      <c r="L688" s="2"/>
      <c r="M688" s="2"/>
      <c r="N688" s="2"/>
      <c r="O688" s="2"/>
      <c r="P688" s="2"/>
      <c r="Q688" s="2"/>
      <c r="R688" s="2"/>
      <c r="S688" s="2"/>
      <c r="T688" s="2"/>
      <c r="U688" s="2"/>
      <c r="V688" s="2"/>
      <c r="W688" s="2"/>
      <c r="X688" s="2"/>
      <c r="Y688" s="2"/>
      <c r="Z688" s="2"/>
    </row>
    <row r="689" spans="1:26" ht="13.5" customHeight="1" x14ac:dyDescent="0.25">
      <c r="A689" s="25"/>
      <c r="B689" s="2"/>
      <c r="C689" s="2"/>
      <c r="D689" s="26"/>
      <c r="E689" s="27"/>
      <c r="F689" s="2"/>
      <c r="G689" s="1"/>
      <c r="H689" s="2"/>
      <c r="I689" s="2"/>
      <c r="J689" s="2"/>
      <c r="K689" s="2"/>
      <c r="L689" s="2"/>
      <c r="M689" s="2"/>
      <c r="N689" s="2"/>
      <c r="O689" s="2"/>
      <c r="P689" s="2"/>
      <c r="Q689" s="2"/>
      <c r="R689" s="2"/>
      <c r="S689" s="2"/>
      <c r="T689" s="2"/>
      <c r="U689" s="2"/>
      <c r="V689" s="2"/>
      <c r="W689" s="2"/>
      <c r="X689" s="2"/>
      <c r="Y689" s="2"/>
      <c r="Z689" s="2"/>
    </row>
    <row r="690" spans="1:26" ht="13.5" customHeight="1" x14ac:dyDescent="0.25">
      <c r="A690" s="25"/>
      <c r="B690" s="2"/>
      <c r="C690" s="2"/>
      <c r="D690" s="26"/>
      <c r="E690" s="27"/>
      <c r="F690" s="2"/>
      <c r="G690" s="1"/>
      <c r="H690" s="2"/>
      <c r="I690" s="2"/>
      <c r="J690" s="2"/>
      <c r="K690" s="2"/>
      <c r="L690" s="2"/>
      <c r="M690" s="2"/>
      <c r="N690" s="2"/>
      <c r="O690" s="2"/>
      <c r="P690" s="2"/>
      <c r="Q690" s="2"/>
      <c r="R690" s="2"/>
      <c r="S690" s="2"/>
      <c r="T690" s="2"/>
      <c r="U690" s="2"/>
      <c r="V690" s="2"/>
      <c r="W690" s="2"/>
      <c r="X690" s="2"/>
      <c r="Y690" s="2"/>
      <c r="Z690" s="2"/>
    </row>
    <row r="691" spans="1:26" ht="13.5" customHeight="1" x14ac:dyDescent="0.25">
      <c r="A691" s="25"/>
      <c r="B691" s="2"/>
      <c r="C691" s="2"/>
      <c r="D691" s="26"/>
      <c r="E691" s="27"/>
      <c r="F691" s="2"/>
      <c r="G691" s="1"/>
      <c r="H691" s="2"/>
      <c r="I691" s="2"/>
      <c r="J691" s="2"/>
      <c r="K691" s="2"/>
      <c r="L691" s="2"/>
      <c r="M691" s="2"/>
      <c r="N691" s="2"/>
      <c r="O691" s="2"/>
      <c r="P691" s="2"/>
      <c r="Q691" s="2"/>
      <c r="R691" s="2"/>
      <c r="S691" s="2"/>
      <c r="T691" s="2"/>
      <c r="U691" s="2"/>
      <c r="V691" s="2"/>
      <c r="W691" s="2"/>
      <c r="X691" s="2"/>
      <c r="Y691" s="2"/>
      <c r="Z691" s="2"/>
    </row>
    <row r="692" spans="1:26" ht="13.5" customHeight="1" x14ac:dyDescent="0.25">
      <c r="A692" s="25"/>
      <c r="B692" s="2"/>
      <c r="C692" s="2"/>
      <c r="D692" s="26"/>
      <c r="E692" s="27"/>
      <c r="F692" s="2"/>
      <c r="G692" s="1"/>
      <c r="H692" s="2"/>
      <c r="I692" s="2"/>
      <c r="J692" s="2"/>
      <c r="K692" s="2"/>
      <c r="L692" s="2"/>
      <c r="M692" s="2"/>
      <c r="N692" s="2"/>
      <c r="O692" s="2"/>
      <c r="P692" s="2"/>
      <c r="Q692" s="2"/>
      <c r="R692" s="2"/>
      <c r="S692" s="2"/>
      <c r="T692" s="2"/>
      <c r="U692" s="2"/>
      <c r="V692" s="2"/>
      <c r="W692" s="2"/>
      <c r="X692" s="2"/>
      <c r="Y692" s="2"/>
      <c r="Z692" s="2"/>
    </row>
    <row r="693" spans="1:26" ht="13.5" customHeight="1" x14ac:dyDescent="0.25">
      <c r="A693" s="25"/>
      <c r="B693" s="2"/>
      <c r="C693" s="2"/>
      <c r="D693" s="26"/>
      <c r="E693" s="27"/>
      <c r="F693" s="2"/>
      <c r="G693" s="1"/>
      <c r="H693" s="2"/>
      <c r="I693" s="2"/>
      <c r="J693" s="2"/>
      <c r="K693" s="2"/>
      <c r="L693" s="2"/>
      <c r="M693" s="2"/>
      <c r="N693" s="2"/>
      <c r="O693" s="2"/>
      <c r="P693" s="2"/>
      <c r="Q693" s="2"/>
      <c r="R693" s="2"/>
      <c r="S693" s="2"/>
      <c r="T693" s="2"/>
      <c r="U693" s="2"/>
      <c r="V693" s="2"/>
      <c r="W693" s="2"/>
      <c r="X693" s="2"/>
      <c r="Y693" s="2"/>
      <c r="Z693" s="2"/>
    </row>
    <row r="694" spans="1:26" ht="13.5" customHeight="1" x14ac:dyDescent="0.25">
      <c r="A694" s="25"/>
      <c r="B694" s="2"/>
      <c r="C694" s="2"/>
      <c r="D694" s="26"/>
      <c r="E694" s="27"/>
      <c r="F694" s="2"/>
      <c r="G694" s="1"/>
      <c r="H694" s="2"/>
      <c r="I694" s="2"/>
      <c r="J694" s="2"/>
      <c r="K694" s="2"/>
      <c r="L694" s="2"/>
      <c r="M694" s="2"/>
      <c r="N694" s="2"/>
      <c r="O694" s="2"/>
      <c r="P694" s="2"/>
      <c r="Q694" s="2"/>
      <c r="R694" s="2"/>
      <c r="S694" s="2"/>
      <c r="T694" s="2"/>
      <c r="U694" s="2"/>
      <c r="V694" s="2"/>
      <c r="W694" s="2"/>
      <c r="X694" s="2"/>
      <c r="Y694" s="2"/>
      <c r="Z694" s="2"/>
    </row>
    <row r="695" spans="1:26" ht="13.5" customHeight="1" x14ac:dyDescent="0.25">
      <c r="A695" s="25"/>
      <c r="B695" s="2"/>
      <c r="C695" s="2"/>
      <c r="D695" s="26"/>
      <c r="E695" s="27"/>
      <c r="F695" s="2"/>
      <c r="G695" s="1"/>
      <c r="H695" s="2"/>
      <c r="I695" s="2"/>
      <c r="J695" s="2"/>
      <c r="K695" s="2"/>
      <c r="L695" s="2"/>
      <c r="M695" s="2"/>
      <c r="N695" s="2"/>
      <c r="O695" s="2"/>
      <c r="P695" s="2"/>
      <c r="Q695" s="2"/>
      <c r="R695" s="2"/>
      <c r="S695" s="2"/>
      <c r="T695" s="2"/>
      <c r="U695" s="2"/>
      <c r="V695" s="2"/>
      <c r="W695" s="2"/>
      <c r="X695" s="2"/>
      <c r="Y695" s="2"/>
      <c r="Z695" s="2"/>
    </row>
    <row r="696" spans="1:26" ht="13.5" customHeight="1" x14ac:dyDescent="0.25">
      <c r="A696" s="25"/>
      <c r="B696" s="2"/>
      <c r="C696" s="2"/>
      <c r="D696" s="26"/>
      <c r="E696" s="27"/>
      <c r="F696" s="2"/>
      <c r="G696" s="1"/>
      <c r="H696" s="2"/>
      <c r="I696" s="2"/>
      <c r="J696" s="2"/>
      <c r="K696" s="2"/>
      <c r="L696" s="2"/>
      <c r="M696" s="2"/>
      <c r="N696" s="2"/>
      <c r="O696" s="2"/>
      <c r="P696" s="2"/>
      <c r="Q696" s="2"/>
      <c r="R696" s="2"/>
      <c r="S696" s="2"/>
      <c r="T696" s="2"/>
      <c r="U696" s="2"/>
      <c r="V696" s="2"/>
      <c r="W696" s="2"/>
      <c r="X696" s="2"/>
      <c r="Y696" s="2"/>
      <c r="Z696" s="2"/>
    </row>
    <row r="697" spans="1:26" ht="13.5" customHeight="1" x14ac:dyDescent="0.25">
      <c r="A697" s="25"/>
      <c r="B697" s="2"/>
      <c r="C697" s="2"/>
      <c r="D697" s="26"/>
      <c r="E697" s="27"/>
      <c r="F697" s="2"/>
      <c r="G697" s="1"/>
      <c r="H697" s="2"/>
      <c r="I697" s="2"/>
      <c r="J697" s="2"/>
      <c r="K697" s="2"/>
      <c r="L697" s="2"/>
      <c r="M697" s="2"/>
      <c r="N697" s="2"/>
      <c r="O697" s="2"/>
      <c r="P697" s="2"/>
      <c r="Q697" s="2"/>
      <c r="R697" s="2"/>
      <c r="S697" s="2"/>
      <c r="T697" s="2"/>
      <c r="U697" s="2"/>
      <c r="V697" s="2"/>
      <c r="W697" s="2"/>
      <c r="X697" s="2"/>
      <c r="Y697" s="2"/>
      <c r="Z697" s="2"/>
    </row>
    <row r="698" spans="1:26" ht="13.5" customHeight="1" x14ac:dyDescent="0.25">
      <c r="A698" s="25"/>
      <c r="B698" s="2"/>
      <c r="C698" s="2"/>
      <c r="D698" s="26"/>
      <c r="E698" s="27"/>
      <c r="F698" s="2"/>
      <c r="G698" s="1"/>
      <c r="H698" s="2"/>
      <c r="I698" s="2"/>
      <c r="J698" s="2"/>
      <c r="K698" s="2"/>
      <c r="L698" s="2"/>
      <c r="M698" s="2"/>
      <c r="N698" s="2"/>
      <c r="O698" s="2"/>
      <c r="P698" s="2"/>
      <c r="Q698" s="2"/>
      <c r="R698" s="2"/>
      <c r="S698" s="2"/>
      <c r="T698" s="2"/>
      <c r="U698" s="2"/>
      <c r="V698" s="2"/>
      <c r="W698" s="2"/>
      <c r="X698" s="2"/>
      <c r="Y698" s="2"/>
      <c r="Z698" s="2"/>
    </row>
    <row r="699" spans="1:26" ht="13.5" customHeight="1" x14ac:dyDescent="0.25">
      <c r="A699" s="25"/>
      <c r="B699" s="2"/>
      <c r="C699" s="2"/>
      <c r="D699" s="26"/>
      <c r="E699" s="27"/>
      <c r="F699" s="2"/>
      <c r="G699" s="1"/>
      <c r="H699" s="2"/>
      <c r="I699" s="2"/>
      <c r="J699" s="2"/>
      <c r="K699" s="2"/>
      <c r="L699" s="2"/>
      <c r="M699" s="2"/>
      <c r="N699" s="2"/>
      <c r="O699" s="2"/>
      <c r="P699" s="2"/>
      <c r="Q699" s="2"/>
      <c r="R699" s="2"/>
      <c r="S699" s="2"/>
      <c r="T699" s="2"/>
      <c r="U699" s="2"/>
      <c r="V699" s="2"/>
      <c r="W699" s="2"/>
      <c r="X699" s="2"/>
      <c r="Y699" s="2"/>
      <c r="Z699" s="2"/>
    </row>
    <row r="700" spans="1:26" ht="13.5" customHeight="1" x14ac:dyDescent="0.25">
      <c r="A700" s="25"/>
      <c r="B700" s="2"/>
      <c r="C700" s="2"/>
      <c r="D700" s="26"/>
      <c r="E700" s="27"/>
      <c r="F700" s="2"/>
      <c r="G700" s="1"/>
      <c r="H700" s="2"/>
      <c r="I700" s="2"/>
      <c r="J700" s="2"/>
      <c r="K700" s="2"/>
      <c r="L700" s="2"/>
      <c r="M700" s="2"/>
      <c r="N700" s="2"/>
      <c r="O700" s="2"/>
      <c r="P700" s="2"/>
      <c r="Q700" s="2"/>
      <c r="R700" s="2"/>
      <c r="S700" s="2"/>
      <c r="T700" s="2"/>
      <c r="U700" s="2"/>
      <c r="V700" s="2"/>
      <c r="W700" s="2"/>
      <c r="X700" s="2"/>
      <c r="Y700" s="2"/>
      <c r="Z700" s="2"/>
    </row>
    <row r="701" spans="1:26" ht="13.5" customHeight="1" x14ac:dyDescent="0.25">
      <c r="A701" s="25"/>
      <c r="B701" s="2"/>
      <c r="C701" s="2"/>
      <c r="D701" s="26"/>
      <c r="E701" s="27"/>
      <c r="F701" s="2"/>
      <c r="G701" s="1"/>
      <c r="H701" s="2"/>
      <c r="I701" s="2"/>
      <c r="J701" s="2"/>
      <c r="K701" s="2"/>
      <c r="L701" s="2"/>
      <c r="M701" s="2"/>
      <c r="N701" s="2"/>
      <c r="O701" s="2"/>
      <c r="P701" s="2"/>
      <c r="Q701" s="2"/>
      <c r="R701" s="2"/>
      <c r="S701" s="2"/>
      <c r="T701" s="2"/>
      <c r="U701" s="2"/>
      <c r="V701" s="2"/>
      <c r="W701" s="2"/>
      <c r="X701" s="2"/>
      <c r="Y701" s="2"/>
      <c r="Z701" s="2"/>
    </row>
    <row r="702" spans="1:26" ht="13.5" customHeight="1" x14ac:dyDescent="0.25">
      <c r="A702" s="25"/>
      <c r="B702" s="2"/>
      <c r="C702" s="2"/>
      <c r="D702" s="26"/>
      <c r="E702" s="27"/>
      <c r="F702" s="2"/>
      <c r="G702" s="1"/>
      <c r="H702" s="2"/>
      <c r="I702" s="2"/>
      <c r="J702" s="2"/>
      <c r="K702" s="2"/>
      <c r="L702" s="2"/>
      <c r="M702" s="2"/>
      <c r="N702" s="2"/>
      <c r="O702" s="2"/>
      <c r="P702" s="2"/>
      <c r="Q702" s="2"/>
      <c r="R702" s="2"/>
      <c r="S702" s="2"/>
      <c r="T702" s="2"/>
      <c r="U702" s="2"/>
      <c r="V702" s="2"/>
      <c r="W702" s="2"/>
      <c r="X702" s="2"/>
      <c r="Y702" s="2"/>
      <c r="Z702" s="2"/>
    </row>
    <row r="703" spans="1:26" ht="13.5" customHeight="1" x14ac:dyDescent="0.25">
      <c r="A703" s="25"/>
      <c r="B703" s="2"/>
      <c r="C703" s="2"/>
      <c r="D703" s="26"/>
      <c r="E703" s="27"/>
      <c r="F703" s="2"/>
      <c r="G703" s="1"/>
      <c r="H703" s="2"/>
      <c r="I703" s="2"/>
      <c r="J703" s="2"/>
      <c r="K703" s="2"/>
      <c r="L703" s="2"/>
      <c r="M703" s="2"/>
      <c r="N703" s="2"/>
      <c r="O703" s="2"/>
      <c r="P703" s="2"/>
      <c r="Q703" s="2"/>
      <c r="R703" s="2"/>
      <c r="S703" s="2"/>
      <c r="T703" s="2"/>
      <c r="U703" s="2"/>
      <c r="V703" s="2"/>
      <c r="W703" s="2"/>
      <c r="X703" s="2"/>
      <c r="Y703" s="2"/>
      <c r="Z703" s="2"/>
    </row>
    <row r="704" spans="1:26" ht="13.5" customHeight="1" x14ac:dyDescent="0.25">
      <c r="A704" s="25"/>
      <c r="B704" s="2"/>
      <c r="C704" s="2"/>
      <c r="D704" s="26"/>
      <c r="E704" s="27"/>
      <c r="F704" s="2"/>
      <c r="G704" s="1"/>
      <c r="H704" s="2"/>
      <c r="I704" s="2"/>
      <c r="J704" s="2"/>
      <c r="K704" s="2"/>
      <c r="L704" s="2"/>
      <c r="M704" s="2"/>
      <c r="N704" s="2"/>
      <c r="O704" s="2"/>
      <c r="P704" s="2"/>
      <c r="Q704" s="2"/>
      <c r="R704" s="2"/>
      <c r="S704" s="2"/>
      <c r="T704" s="2"/>
      <c r="U704" s="2"/>
      <c r="V704" s="2"/>
      <c r="W704" s="2"/>
      <c r="X704" s="2"/>
      <c r="Y704" s="2"/>
      <c r="Z704" s="2"/>
    </row>
    <row r="705" spans="1:26" ht="13.5" customHeight="1" x14ac:dyDescent="0.25">
      <c r="A705" s="25"/>
      <c r="B705" s="2"/>
      <c r="C705" s="2"/>
      <c r="D705" s="26"/>
      <c r="E705" s="27"/>
      <c r="F705" s="2"/>
      <c r="G705" s="1"/>
      <c r="H705" s="2"/>
      <c r="I705" s="2"/>
      <c r="J705" s="2"/>
      <c r="K705" s="2"/>
      <c r="L705" s="2"/>
      <c r="M705" s="2"/>
      <c r="N705" s="2"/>
      <c r="O705" s="2"/>
      <c r="P705" s="2"/>
      <c r="Q705" s="2"/>
      <c r="R705" s="2"/>
      <c r="S705" s="2"/>
      <c r="T705" s="2"/>
      <c r="U705" s="2"/>
      <c r="V705" s="2"/>
      <c r="W705" s="2"/>
      <c r="X705" s="2"/>
      <c r="Y705" s="2"/>
      <c r="Z705" s="2"/>
    </row>
    <row r="706" spans="1:26" ht="13.5" customHeight="1" x14ac:dyDescent="0.25">
      <c r="A706" s="25"/>
      <c r="B706" s="2"/>
      <c r="C706" s="2"/>
      <c r="D706" s="26"/>
      <c r="E706" s="27"/>
      <c r="F706" s="2"/>
      <c r="G706" s="1"/>
      <c r="H706" s="2"/>
      <c r="I706" s="2"/>
      <c r="J706" s="2"/>
      <c r="K706" s="2"/>
      <c r="L706" s="2"/>
      <c r="M706" s="2"/>
      <c r="N706" s="2"/>
      <c r="O706" s="2"/>
      <c r="P706" s="2"/>
      <c r="Q706" s="2"/>
      <c r="R706" s="2"/>
      <c r="S706" s="2"/>
      <c r="T706" s="2"/>
      <c r="U706" s="2"/>
      <c r="V706" s="2"/>
      <c r="W706" s="2"/>
      <c r="X706" s="2"/>
      <c r="Y706" s="2"/>
      <c r="Z706" s="2"/>
    </row>
    <row r="707" spans="1:26" ht="13.5" customHeight="1" x14ac:dyDescent="0.25">
      <c r="A707" s="25"/>
      <c r="B707" s="2"/>
      <c r="C707" s="2"/>
      <c r="D707" s="26"/>
      <c r="E707" s="27"/>
      <c r="F707" s="2"/>
      <c r="G707" s="1"/>
      <c r="H707" s="2"/>
      <c r="I707" s="2"/>
      <c r="J707" s="2"/>
      <c r="K707" s="2"/>
      <c r="L707" s="2"/>
      <c r="M707" s="2"/>
      <c r="N707" s="2"/>
      <c r="O707" s="2"/>
      <c r="P707" s="2"/>
      <c r="Q707" s="2"/>
      <c r="R707" s="2"/>
      <c r="S707" s="2"/>
      <c r="T707" s="2"/>
      <c r="U707" s="2"/>
      <c r="V707" s="2"/>
      <c r="W707" s="2"/>
      <c r="X707" s="2"/>
      <c r="Y707" s="2"/>
      <c r="Z707" s="2"/>
    </row>
    <row r="708" spans="1:26" ht="13.5" customHeight="1" x14ac:dyDescent="0.25">
      <c r="A708" s="25"/>
      <c r="B708" s="2"/>
      <c r="C708" s="2"/>
      <c r="D708" s="26"/>
      <c r="E708" s="27"/>
      <c r="F708" s="2"/>
      <c r="G708" s="1"/>
      <c r="H708" s="2"/>
      <c r="I708" s="2"/>
      <c r="J708" s="2"/>
      <c r="K708" s="2"/>
      <c r="L708" s="2"/>
      <c r="M708" s="2"/>
      <c r="N708" s="2"/>
      <c r="O708" s="2"/>
      <c r="P708" s="2"/>
      <c r="Q708" s="2"/>
      <c r="R708" s="2"/>
      <c r="S708" s="2"/>
      <c r="T708" s="2"/>
      <c r="U708" s="2"/>
      <c r="V708" s="2"/>
      <c r="W708" s="2"/>
      <c r="X708" s="2"/>
      <c r="Y708" s="2"/>
      <c r="Z708" s="2"/>
    </row>
    <row r="709" spans="1:26" ht="13.5" customHeight="1" x14ac:dyDescent="0.25">
      <c r="A709" s="25"/>
      <c r="B709" s="2"/>
      <c r="C709" s="2"/>
      <c r="D709" s="26"/>
      <c r="E709" s="27"/>
      <c r="F709" s="2"/>
      <c r="G709" s="1"/>
      <c r="H709" s="2"/>
      <c r="I709" s="2"/>
      <c r="J709" s="2"/>
      <c r="K709" s="2"/>
      <c r="L709" s="2"/>
      <c r="M709" s="2"/>
      <c r="N709" s="2"/>
      <c r="O709" s="2"/>
      <c r="P709" s="2"/>
      <c r="Q709" s="2"/>
      <c r="R709" s="2"/>
      <c r="S709" s="2"/>
      <c r="T709" s="2"/>
      <c r="U709" s="2"/>
      <c r="V709" s="2"/>
      <c r="W709" s="2"/>
      <c r="X709" s="2"/>
      <c r="Y709" s="2"/>
      <c r="Z709" s="2"/>
    </row>
    <row r="710" spans="1:26" ht="13.5" customHeight="1" x14ac:dyDescent="0.25">
      <c r="A710" s="25"/>
      <c r="B710" s="2"/>
      <c r="C710" s="2"/>
      <c r="D710" s="26"/>
      <c r="E710" s="27"/>
      <c r="F710" s="2"/>
      <c r="G710" s="1"/>
      <c r="H710" s="2"/>
      <c r="I710" s="2"/>
      <c r="J710" s="2"/>
      <c r="K710" s="2"/>
      <c r="L710" s="2"/>
      <c r="M710" s="2"/>
      <c r="N710" s="2"/>
      <c r="O710" s="2"/>
      <c r="P710" s="2"/>
      <c r="Q710" s="2"/>
      <c r="R710" s="2"/>
      <c r="S710" s="2"/>
      <c r="T710" s="2"/>
      <c r="U710" s="2"/>
      <c r="V710" s="2"/>
      <c r="W710" s="2"/>
      <c r="X710" s="2"/>
      <c r="Y710" s="2"/>
      <c r="Z710" s="2"/>
    </row>
    <row r="711" spans="1:26" ht="13.5" customHeight="1" x14ac:dyDescent="0.25">
      <c r="A711" s="25"/>
      <c r="B711" s="2"/>
      <c r="C711" s="2"/>
      <c r="D711" s="26"/>
      <c r="E711" s="27"/>
      <c r="F711" s="2"/>
      <c r="G711" s="1"/>
      <c r="H711" s="2"/>
      <c r="I711" s="2"/>
      <c r="J711" s="2"/>
      <c r="K711" s="2"/>
      <c r="L711" s="2"/>
      <c r="M711" s="2"/>
      <c r="N711" s="2"/>
      <c r="O711" s="2"/>
      <c r="P711" s="2"/>
      <c r="Q711" s="2"/>
      <c r="R711" s="2"/>
      <c r="S711" s="2"/>
      <c r="T711" s="2"/>
      <c r="U711" s="2"/>
      <c r="V711" s="2"/>
      <c r="W711" s="2"/>
      <c r="X711" s="2"/>
      <c r="Y711" s="2"/>
      <c r="Z711" s="2"/>
    </row>
    <row r="712" spans="1:26" ht="13.5" customHeight="1" x14ac:dyDescent="0.25">
      <c r="A712" s="25"/>
      <c r="B712" s="2"/>
      <c r="C712" s="2"/>
      <c r="D712" s="26"/>
      <c r="E712" s="27"/>
      <c r="F712" s="2"/>
      <c r="G712" s="1"/>
      <c r="H712" s="2"/>
      <c r="I712" s="2"/>
      <c r="J712" s="2"/>
      <c r="K712" s="2"/>
      <c r="L712" s="2"/>
      <c r="M712" s="2"/>
      <c r="N712" s="2"/>
      <c r="O712" s="2"/>
      <c r="P712" s="2"/>
      <c r="Q712" s="2"/>
      <c r="R712" s="2"/>
      <c r="S712" s="2"/>
      <c r="T712" s="2"/>
      <c r="U712" s="2"/>
      <c r="V712" s="2"/>
      <c r="W712" s="2"/>
      <c r="X712" s="2"/>
      <c r="Y712" s="2"/>
      <c r="Z712" s="2"/>
    </row>
    <row r="713" spans="1:26" ht="13.5" customHeight="1" x14ac:dyDescent="0.25">
      <c r="A713" s="25"/>
      <c r="B713" s="2"/>
      <c r="C713" s="2"/>
      <c r="D713" s="26"/>
      <c r="E713" s="27"/>
      <c r="F713" s="2"/>
      <c r="G713" s="1"/>
      <c r="H713" s="2"/>
      <c r="I713" s="2"/>
      <c r="J713" s="2"/>
      <c r="K713" s="2"/>
      <c r="L713" s="2"/>
      <c r="M713" s="2"/>
      <c r="N713" s="2"/>
      <c r="O713" s="2"/>
      <c r="P713" s="2"/>
      <c r="Q713" s="2"/>
      <c r="R713" s="2"/>
      <c r="S713" s="2"/>
      <c r="T713" s="2"/>
      <c r="U713" s="2"/>
      <c r="V713" s="2"/>
      <c r="W713" s="2"/>
      <c r="X713" s="2"/>
      <c r="Y713" s="2"/>
      <c r="Z713" s="2"/>
    </row>
    <row r="714" spans="1:26" ht="13.5" customHeight="1" x14ac:dyDescent="0.25">
      <c r="A714" s="25"/>
      <c r="B714" s="2"/>
      <c r="C714" s="2"/>
      <c r="D714" s="26"/>
      <c r="E714" s="27"/>
      <c r="F714" s="2"/>
      <c r="G714" s="1"/>
      <c r="H714" s="2"/>
      <c r="I714" s="2"/>
      <c r="J714" s="2"/>
      <c r="K714" s="2"/>
      <c r="L714" s="2"/>
      <c r="M714" s="2"/>
      <c r="N714" s="2"/>
      <c r="O714" s="2"/>
      <c r="P714" s="2"/>
      <c r="Q714" s="2"/>
      <c r="R714" s="2"/>
      <c r="S714" s="2"/>
      <c r="T714" s="2"/>
      <c r="U714" s="2"/>
      <c r="V714" s="2"/>
      <c r="W714" s="2"/>
      <c r="X714" s="2"/>
      <c r="Y714" s="2"/>
      <c r="Z714" s="2"/>
    </row>
    <row r="715" spans="1:26" ht="13.5" customHeight="1" x14ac:dyDescent="0.25">
      <c r="A715" s="25"/>
      <c r="B715" s="2"/>
      <c r="C715" s="2"/>
      <c r="D715" s="26"/>
      <c r="E715" s="27"/>
      <c r="F715" s="2"/>
      <c r="G715" s="1"/>
      <c r="H715" s="2"/>
      <c r="I715" s="2"/>
      <c r="J715" s="2"/>
      <c r="K715" s="2"/>
      <c r="L715" s="2"/>
      <c r="M715" s="2"/>
      <c r="N715" s="2"/>
      <c r="O715" s="2"/>
      <c r="P715" s="2"/>
      <c r="Q715" s="2"/>
      <c r="R715" s="2"/>
      <c r="S715" s="2"/>
      <c r="T715" s="2"/>
      <c r="U715" s="2"/>
      <c r="V715" s="2"/>
      <c r="W715" s="2"/>
      <c r="X715" s="2"/>
      <c r="Y715" s="2"/>
      <c r="Z715" s="2"/>
    </row>
    <row r="716" spans="1:26" ht="13.5" customHeight="1" x14ac:dyDescent="0.25">
      <c r="A716" s="25"/>
      <c r="B716" s="2"/>
      <c r="C716" s="2"/>
      <c r="D716" s="26"/>
      <c r="E716" s="27"/>
      <c r="F716" s="2"/>
      <c r="G716" s="1"/>
      <c r="H716" s="2"/>
      <c r="I716" s="2"/>
      <c r="J716" s="2"/>
      <c r="K716" s="2"/>
      <c r="L716" s="2"/>
      <c r="M716" s="2"/>
      <c r="N716" s="2"/>
      <c r="O716" s="2"/>
      <c r="P716" s="2"/>
      <c r="Q716" s="2"/>
      <c r="R716" s="2"/>
      <c r="S716" s="2"/>
      <c r="T716" s="2"/>
      <c r="U716" s="2"/>
      <c r="V716" s="2"/>
      <c r="W716" s="2"/>
      <c r="X716" s="2"/>
      <c r="Y716" s="2"/>
      <c r="Z716" s="2"/>
    </row>
    <row r="717" spans="1:26" ht="13.5" customHeight="1" x14ac:dyDescent="0.25">
      <c r="A717" s="25"/>
      <c r="B717" s="2"/>
      <c r="C717" s="2"/>
      <c r="D717" s="26"/>
      <c r="E717" s="27"/>
      <c r="F717" s="2"/>
      <c r="G717" s="1"/>
      <c r="H717" s="2"/>
      <c r="I717" s="2"/>
      <c r="J717" s="2"/>
      <c r="K717" s="2"/>
      <c r="L717" s="2"/>
      <c r="M717" s="2"/>
      <c r="N717" s="2"/>
      <c r="O717" s="2"/>
      <c r="P717" s="2"/>
      <c r="Q717" s="2"/>
      <c r="R717" s="2"/>
      <c r="S717" s="2"/>
      <c r="T717" s="2"/>
      <c r="U717" s="2"/>
      <c r="V717" s="2"/>
      <c r="W717" s="2"/>
      <c r="X717" s="2"/>
      <c r="Y717" s="2"/>
      <c r="Z717" s="2"/>
    </row>
    <row r="718" spans="1:26" ht="13.5" customHeight="1" x14ac:dyDescent="0.25">
      <c r="A718" s="25"/>
      <c r="B718" s="2"/>
      <c r="C718" s="2"/>
      <c r="D718" s="26"/>
      <c r="E718" s="27"/>
      <c r="F718" s="2"/>
      <c r="G718" s="1"/>
      <c r="H718" s="2"/>
      <c r="I718" s="2"/>
      <c r="J718" s="2"/>
      <c r="K718" s="2"/>
      <c r="L718" s="2"/>
      <c r="M718" s="2"/>
      <c r="N718" s="2"/>
      <c r="O718" s="2"/>
      <c r="P718" s="2"/>
      <c r="Q718" s="2"/>
      <c r="R718" s="2"/>
      <c r="S718" s="2"/>
      <c r="T718" s="2"/>
      <c r="U718" s="2"/>
      <c r="V718" s="2"/>
      <c r="W718" s="2"/>
      <c r="X718" s="2"/>
      <c r="Y718" s="2"/>
      <c r="Z718" s="2"/>
    </row>
    <row r="719" spans="1:26" ht="13.5" customHeight="1" x14ac:dyDescent="0.25">
      <c r="A719" s="25"/>
      <c r="B719" s="2"/>
      <c r="C719" s="2"/>
      <c r="D719" s="26"/>
      <c r="E719" s="27"/>
      <c r="F719" s="2"/>
      <c r="G719" s="1"/>
      <c r="H719" s="2"/>
      <c r="I719" s="2"/>
      <c r="J719" s="2"/>
      <c r="K719" s="2"/>
      <c r="L719" s="2"/>
      <c r="M719" s="2"/>
      <c r="N719" s="2"/>
      <c r="O719" s="2"/>
      <c r="P719" s="2"/>
      <c r="Q719" s="2"/>
      <c r="R719" s="2"/>
      <c r="S719" s="2"/>
      <c r="T719" s="2"/>
      <c r="U719" s="2"/>
      <c r="V719" s="2"/>
      <c r="W719" s="2"/>
      <c r="X719" s="2"/>
      <c r="Y719" s="2"/>
      <c r="Z719" s="2"/>
    </row>
    <row r="720" spans="1:26" ht="13.5" customHeight="1" x14ac:dyDescent="0.25">
      <c r="A720" s="25"/>
      <c r="B720" s="2"/>
      <c r="C720" s="2"/>
      <c r="D720" s="26"/>
      <c r="E720" s="27"/>
      <c r="F720" s="2"/>
      <c r="G720" s="1"/>
      <c r="H720" s="2"/>
      <c r="I720" s="2"/>
      <c r="J720" s="2"/>
      <c r="K720" s="2"/>
      <c r="L720" s="2"/>
      <c r="M720" s="2"/>
      <c r="N720" s="2"/>
      <c r="O720" s="2"/>
      <c r="P720" s="2"/>
      <c r="Q720" s="2"/>
      <c r="R720" s="2"/>
      <c r="S720" s="2"/>
      <c r="T720" s="2"/>
      <c r="U720" s="2"/>
      <c r="V720" s="2"/>
      <c r="W720" s="2"/>
      <c r="X720" s="2"/>
      <c r="Y720" s="2"/>
      <c r="Z720" s="2"/>
    </row>
    <row r="721" spans="1:26" ht="13.5" customHeight="1" x14ac:dyDescent="0.25">
      <c r="A721" s="25"/>
      <c r="B721" s="2"/>
      <c r="C721" s="2"/>
      <c r="D721" s="26"/>
      <c r="E721" s="27"/>
      <c r="F721" s="2"/>
      <c r="G721" s="1"/>
      <c r="H721" s="2"/>
      <c r="I721" s="2"/>
      <c r="J721" s="2"/>
      <c r="K721" s="2"/>
      <c r="L721" s="2"/>
      <c r="M721" s="2"/>
      <c r="N721" s="2"/>
      <c r="O721" s="2"/>
      <c r="P721" s="2"/>
      <c r="Q721" s="2"/>
      <c r="R721" s="2"/>
      <c r="S721" s="2"/>
      <c r="T721" s="2"/>
      <c r="U721" s="2"/>
      <c r="V721" s="2"/>
      <c r="W721" s="2"/>
      <c r="X721" s="2"/>
      <c r="Y721" s="2"/>
      <c r="Z721" s="2"/>
    </row>
    <row r="722" spans="1:26" ht="13.5" customHeight="1" x14ac:dyDescent="0.25">
      <c r="A722" s="25"/>
      <c r="B722" s="2"/>
      <c r="C722" s="2"/>
      <c r="D722" s="26"/>
      <c r="E722" s="27"/>
      <c r="F722" s="2"/>
      <c r="G722" s="1"/>
      <c r="H722" s="2"/>
      <c r="I722" s="2"/>
      <c r="J722" s="2"/>
      <c r="K722" s="2"/>
      <c r="L722" s="2"/>
      <c r="M722" s="2"/>
      <c r="N722" s="2"/>
      <c r="O722" s="2"/>
      <c r="P722" s="2"/>
      <c r="Q722" s="2"/>
      <c r="R722" s="2"/>
      <c r="S722" s="2"/>
      <c r="T722" s="2"/>
      <c r="U722" s="2"/>
      <c r="V722" s="2"/>
      <c r="W722" s="2"/>
      <c r="X722" s="2"/>
      <c r="Y722" s="2"/>
      <c r="Z722" s="2"/>
    </row>
    <row r="723" spans="1:26" ht="13.5" customHeight="1" x14ac:dyDescent="0.25">
      <c r="A723" s="25"/>
      <c r="B723" s="2"/>
      <c r="C723" s="2"/>
      <c r="D723" s="26"/>
      <c r="E723" s="27"/>
      <c r="F723" s="2"/>
      <c r="G723" s="1"/>
      <c r="H723" s="2"/>
      <c r="I723" s="2"/>
      <c r="J723" s="2"/>
      <c r="K723" s="2"/>
      <c r="L723" s="2"/>
      <c r="M723" s="2"/>
      <c r="N723" s="2"/>
      <c r="O723" s="2"/>
      <c r="P723" s="2"/>
      <c r="Q723" s="2"/>
      <c r="R723" s="2"/>
      <c r="S723" s="2"/>
      <c r="T723" s="2"/>
      <c r="U723" s="2"/>
      <c r="V723" s="2"/>
      <c r="W723" s="2"/>
      <c r="X723" s="2"/>
      <c r="Y723" s="2"/>
      <c r="Z723" s="2"/>
    </row>
    <row r="724" spans="1:26" ht="13.5" customHeight="1" x14ac:dyDescent="0.25">
      <c r="A724" s="25"/>
      <c r="B724" s="2"/>
      <c r="C724" s="2"/>
      <c r="D724" s="26"/>
      <c r="E724" s="27"/>
      <c r="F724" s="2"/>
      <c r="G724" s="1"/>
      <c r="H724" s="2"/>
      <c r="I724" s="2"/>
      <c r="J724" s="2"/>
      <c r="K724" s="2"/>
      <c r="L724" s="2"/>
      <c r="M724" s="2"/>
      <c r="N724" s="2"/>
      <c r="O724" s="2"/>
      <c r="P724" s="2"/>
      <c r="Q724" s="2"/>
      <c r="R724" s="2"/>
      <c r="S724" s="2"/>
      <c r="T724" s="2"/>
      <c r="U724" s="2"/>
      <c r="V724" s="2"/>
      <c r="W724" s="2"/>
      <c r="X724" s="2"/>
      <c r="Y724" s="2"/>
      <c r="Z724" s="2"/>
    </row>
    <row r="725" spans="1:26" ht="13.5" customHeight="1" x14ac:dyDescent="0.25">
      <c r="A725" s="25"/>
      <c r="B725" s="2"/>
      <c r="C725" s="2"/>
      <c r="D725" s="26"/>
      <c r="E725" s="27"/>
      <c r="F725" s="2"/>
      <c r="G725" s="1"/>
      <c r="H725" s="2"/>
      <c r="I725" s="2"/>
      <c r="J725" s="2"/>
      <c r="K725" s="2"/>
      <c r="L725" s="2"/>
      <c r="M725" s="2"/>
      <c r="N725" s="2"/>
      <c r="O725" s="2"/>
      <c r="P725" s="2"/>
      <c r="Q725" s="2"/>
      <c r="R725" s="2"/>
      <c r="S725" s="2"/>
      <c r="T725" s="2"/>
      <c r="U725" s="2"/>
      <c r="V725" s="2"/>
      <c r="W725" s="2"/>
      <c r="X725" s="2"/>
      <c r="Y725" s="2"/>
      <c r="Z725" s="2"/>
    </row>
    <row r="726" spans="1:26" ht="13.5" customHeight="1" x14ac:dyDescent="0.25">
      <c r="A726" s="25"/>
      <c r="B726" s="2"/>
      <c r="C726" s="2"/>
      <c r="D726" s="26"/>
      <c r="E726" s="27"/>
      <c r="F726" s="2"/>
      <c r="G726" s="1"/>
      <c r="H726" s="2"/>
      <c r="I726" s="2"/>
      <c r="J726" s="2"/>
      <c r="K726" s="2"/>
      <c r="L726" s="2"/>
      <c r="M726" s="2"/>
      <c r="N726" s="2"/>
      <c r="O726" s="2"/>
      <c r="P726" s="2"/>
      <c r="Q726" s="2"/>
      <c r="R726" s="2"/>
      <c r="S726" s="2"/>
      <c r="T726" s="2"/>
      <c r="U726" s="2"/>
      <c r="V726" s="2"/>
      <c r="W726" s="2"/>
      <c r="X726" s="2"/>
      <c r="Y726" s="2"/>
      <c r="Z726" s="2"/>
    </row>
    <row r="727" spans="1:26" ht="13.5" customHeight="1" x14ac:dyDescent="0.25">
      <c r="A727" s="25"/>
      <c r="B727" s="2"/>
      <c r="C727" s="2"/>
      <c r="D727" s="26"/>
      <c r="E727" s="27"/>
      <c r="F727" s="2"/>
      <c r="G727" s="1"/>
      <c r="H727" s="2"/>
      <c r="I727" s="2"/>
      <c r="J727" s="2"/>
      <c r="K727" s="2"/>
      <c r="L727" s="2"/>
      <c r="M727" s="2"/>
      <c r="N727" s="2"/>
      <c r="O727" s="2"/>
      <c r="P727" s="2"/>
      <c r="Q727" s="2"/>
      <c r="R727" s="2"/>
      <c r="S727" s="2"/>
      <c r="T727" s="2"/>
      <c r="U727" s="2"/>
      <c r="V727" s="2"/>
      <c r="W727" s="2"/>
      <c r="X727" s="2"/>
      <c r="Y727" s="2"/>
      <c r="Z727" s="2"/>
    </row>
    <row r="728" spans="1:26" ht="13.5" customHeight="1" x14ac:dyDescent="0.25">
      <c r="A728" s="25"/>
      <c r="B728" s="2"/>
      <c r="C728" s="2"/>
      <c r="D728" s="26"/>
      <c r="E728" s="27"/>
      <c r="F728" s="2"/>
      <c r="G728" s="1"/>
      <c r="H728" s="2"/>
      <c r="I728" s="2"/>
      <c r="J728" s="2"/>
      <c r="K728" s="2"/>
      <c r="L728" s="2"/>
      <c r="M728" s="2"/>
      <c r="N728" s="2"/>
      <c r="O728" s="2"/>
      <c r="P728" s="2"/>
      <c r="Q728" s="2"/>
      <c r="R728" s="2"/>
      <c r="S728" s="2"/>
      <c r="T728" s="2"/>
      <c r="U728" s="2"/>
      <c r="V728" s="2"/>
      <c r="W728" s="2"/>
      <c r="X728" s="2"/>
      <c r="Y728" s="2"/>
      <c r="Z728" s="2"/>
    </row>
    <row r="729" spans="1:26" ht="13.5" customHeight="1" x14ac:dyDescent="0.25">
      <c r="A729" s="25"/>
      <c r="B729" s="2"/>
      <c r="C729" s="2"/>
      <c r="D729" s="26"/>
      <c r="E729" s="27"/>
      <c r="F729" s="2"/>
      <c r="G729" s="1"/>
      <c r="H729" s="2"/>
      <c r="I729" s="2"/>
      <c r="J729" s="2"/>
      <c r="K729" s="2"/>
      <c r="L729" s="2"/>
      <c r="M729" s="2"/>
      <c r="N729" s="2"/>
      <c r="O729" s="2"/>
      <c r="P729" s="2"/>
      <c r="Q729" s="2"/>
      <c r="R729" s="2"/>
      <c r="S729" s="2"/>
      <c r="T729" s="2"/>
      <c r="U729" s="2"/>
      <c r="V729" s="2"/>
      <c r="W729" s="2"/>
      <c r="X729" s="2"/>
      <c r="Y729" s="2"/>
      <c r="Z729" s="2"/>
    </row>
    <row r="730" spans="1:26" ht="13.5" customHeight="1" x14ac:dyDescent="0.25">
      <c r="A730" s="25"/>
      <c r="B730" s="2"/>
      <c r="C730" s="2"/>
      <c r="D730" s="26"/>
      <c r="E730" s="27"/>
      <c r="F730" s="2"/>
      <c r="G730" s="1"/>
      <c r="H730" s="2"/>
      <c r="I730" s="2"/>
      <c r="J730" s="2"/>
      <c r="K730" s="2"/>
      <c r="L730" s="2"/>
      <c r="M730" s="2"/>
      <c r="N730" s="2"/>
      <c r="O730" s="2"/>
      <c r="P730" s="2"/>
      <c r="Q730" s="2"/>
      <c r="R730" s="2"/>
      <c r="S730" s="2"/>
      <c r="T730" s="2"/>
      <c r="U730" s="2"/>
      <c r="V730" s="2"/>
      <c r="W730" s="2"/>
      <c r="X730" s="2"/>
      <c r="Y730" s="2"/>
      <c r="Z730" s="2"/>
    </row>
    <row r="731" spans="1:26" ht="13.5" customHeight="1" x14ac:dyDescent="0.25">
      <c r="A731" s="25"/>
      <c r="B731" s="2"/>
      <c r="C731" s="2"/>
      <c r="D731" s="26"/>
      <c r="E731" s="27"/>
      <c r="F731" s="2"/>
      <c r="G731" s="1"/>
      <c r="H731" s="2"/>
      <c r="I731" s="2"/>
      <c r="J731" s="2"/>
      <c r="K731" s="2"/>
      <c r="L731" s="2"/>
      <c r="M731" s="2"/>
      <c r="N731" s="2"/>
      <c r="O731" s="2"/>
      <c r="P731" s="2"/>
      <c r="Q731" s="2"/>
      <c r="R731" s="2"/>
      <c r="S731" s="2"/>
      <c r="T731" s="2"/>
      <c r="U731" s="2"/>
      <c r="V731" s="2"/>
      <c r="W731" s="2"/>
      <c r="X731" s="2"/>
      <c r="Y731" s="2"/>
      <c r="Z731" s="2"/>
    </row>
    <row r="732" spans="1:26" ht="13.5" customHeight="1" x14ac:dyDescent="0.25">
      <c r="A732" s="25"/>
      <c r="B732" s="2"/>
      <c r="C732" s="2"/>
      <c r="D732" s="26"/>
      <c r="E732" s="27"/>
      <c r="F732" s="2"/>
      <c r="G732" s="1"/>
      <c r="H732" s="2"/>
      <c r="I732" s="2"/>
      <c r="J732" s="2"/>
      <c r="K732" s="2"/>
      <c r="L732" s="2"/>
      <c r="M732" s="2"/>
      <c r="N732" s="2"/>
      <c r="O732" s="2"/>
      <c r="P732" s="2"/>
      <c r="Q732" s="2"/>
      <c r="R732" s="2"/>
      <c r="S732" s="2"/>
      <c r="T732" s="2"/>
      <c r="U732" s="2"/>
      <c r="V732" s="2"/>
      <c r="W732" s="2"/>
      <c r="X732" s="2"/>
      <c r="Y732" s="2"/>
      <c r="Z732" s="2"/>
    </row>
    <row r="733" spans="1:26" ht="13.5" customHeight="1" x14ac:dyDescent="0.25">
      <c r="A733" s="25"/>
      <c r="B733" s="2"/>
      <c r="C733" s="2"/>
      <c r="D733" s="26"/>
      <c r="E733" s="27"/>
      <c r="F733" s="2"/>
      <c r="G733" s="1"/>
      <c r="H733" s="2"/>
      <c r="I733" s="2"/>
      <c r="J733" s="2"/>
      <c r="K733" s="2"/>
      <c r="L733" s="2"/>
      <c r="M733" s="2"/>
      <c r="N733" s="2"/>
      <c r="O733" s="2"/>
      <c r="P733" s="2"/>
      <c r="Q733" s="2"/>
      <c r="R733" s="2"/>
      <c r="S733" s="2"/>
      <c r="T733" s="2"/>
      <c r="U733" s="2"/>
      <c r="V733" s="2"/>
      <c r="W733" s="2"/>
      <c r="X733" s="2"/>
      <c r="Y733" s="2"/>
      <c r="Z733" s="2"/>
    </row>
    <row r="734" spans="1:26" ht="13.5" customHeight="1" x14ac:dyDescent="0.25">
      <c r="A734" s="25"/>
      <c r="B734" s="2"/>
      <c r="C734" s="2"/>
      <c r="D734" s="26"/>
      <c r="E734" s="27"/>
      <c r="F734" s="2"/>
      <c r="G734" s="1"/>
      <c r="H734" s="2"/>
      <c r="I734" s="2"/>
      <c r="J734" s="2"/>
      <c r="K734" s="2"/>
      <c r="L734" s="2"/>
      <c r="M734" s="2"/>
      <c r="N734" s="2"/>
      <c r="O734" s="2"/>
      <c r="P734" s="2"/>
      <c r="Q734" s="2"/>
      <c r="R734" s="2"/>
      <c r="S734" s="2"/>
      <c r="T734" s="2"/>
      <c r="U734" s="2"/>
      <c r="V734" s="2"/>
      <c r="W734" s="2"/>
      <c r="X734" s="2"/>
      <c r="Y734" s="2"/>
      <c r="Z734" s="2"/>
    </row>
    <row r="735" spans="1:26" ht="13.5" customHeight="1" x14ac:dyDescent="0.25">
      <c r="A735" s="25"/>
      <c r="B735" s="2"/>
      <c r="C735" s="2"/>
      <c r="D735" s="26"/>
      <c r="E735" s="27"/>
      <c r="F735" s="2"/>
      <c r="G735" s="1"/>
      <c r="H735" s="2"/>
      <c r="I735" s="2"/>
      <c r="J735" s="2"/>
      <c r="K735" s="2"/>
      <c r="L735" s="2"/>
      <c r="M735" s="2"/>
      <c r="N735" s="2"/>
      <c r="O735" s="2"/>
      <c r="P735" s="2"/>
      <c r="Q735" s="2"/>
      <c r="R735" s="2"/>
      <c r="S735" s="2"/>
      <c r="T735" s="2"/>
      <c r="U735" s="2"/>
      <c r="V735" s="2"/>
      <c r="W735" s="2"/>
      <c r="X735" s="2"/>
      <c r="Y735" s="2"/>
      <c r="Z735" s="2"/>
    </row>
    <row r="736" spans="1:26" ht="13.5" customHeight="1" x14ac:dyDescent="0.25">
      <c r="A736" s="25"/>
      <c r="B736" s="2"/>
      <c r="C736" s="2"/>
      <c r="D736" s="26"/>
      <c r="E736" s="27"/>
      <c r="F736" s="2"/>
      <c r="G736" s="1"/>
      <c r="H736" s="2"/>
      <c r="I736" s="2"/>
      <c r="J736" s="2"/>
      <c r="K736" s="2"/>
      <c r="L736" s="2"/>
      <c r="M736" s="2"/>
      <c r="N736" s="2"/>
      <c r="O736" s="2"/>
      <c r="P736" s="2"/>
      <c r="Q736" s="2"/>
      <c r="R736" s="2"/>
      <c r="S736" s="2"/>
      <c r="T736" s="2"/>
      <c r="U736" s="2"/>
      <c r="V736" s="2"/>
      <c r="W736" s="2"/>
      <c r="X736" s="2"/>
      <c r="Y736" s="2"/>
      <c r="Z736" s="2"/>
    </row>
    <row r="737" spans="1:26" ht="13.5" customHeight="1" x14ac:dyDescent="0.25">
      <c r="A737" s="25"/>
      <c r="B737" s="2"/>
      <c r="C737" s="2"/>
      <c r="D737" s="26"/>
      <c r="E737" s="27"/>
      <c r="F737" s="2"/>
      <c r="G737" s="1"/>
      <c r="H737" s="2"/>
      <c r="I737" s="2"/>
      <c r="J737" s="2"/>
      <c r="K737" s="2"/>
      <c r="L737" s="2"/>
      <c r="M737" s="2"/>
      <c r="N737" s="2"/>
      <c r="O737" s="2"/>
      <c r="P737" s="2"/>
      <c r="Q737" s="2"/>
      <c r="R737" s="2"/>
      <c r="S737" s="2"/>
      <c r="T737" s="2"/>
      <c r="U737" s="2"/>
      <c r="V737" s="2"/>
      <c r="W737" s="2"/>
      <c r="X737" s="2"/>
      <c r="Y737" s="2"/>
      <c r="Z737" s="2"/>
    </row>
    <row r="738" spans="1:26" ht="13.5" customHeight="1" x14ac:dyDescent="0.25">
      <c r="A738" s="25"/>
      <c r="B738" s="2"/>
      <c r="C738" s="2"/>
      <c r="D738" s="26"/>
      <c r="E738" s="27"/>
      <c r="F738" s="2"/>
      <c r="G738" s="1"/>
      <c r="H738" s="2"/>
      <c r="I738" s="2"/>
      <c r="J738" s="2"/>
      <c r="K738" s="2"/>
      <c r="L738" s="2"/>
      <c r="M738" s="2"/>
      <c r="N738" s="2"/>
      <c r="O738" s="2"/>
      <c r="P738" s="2"/>
      <c r="Q738" s="2"/>
      <c r="R738" s="2"/>
      <c r="S738" s="2"/>
      <c r="T738" s="2"/>
      <c r="U738" s="2"/>
      <c r="V738" s="2"/>
      <c r="W738" s="2"/>
      <c r="X738" s="2"/>
      <c r="Y738" s="2"/>
      <c r="Z738" s="2"/>
    </row>
    <row r="739" spans="1:26" ht="13.5" customHeight="1" x14ac:dyDescent="0.25">
      <c r="A739" s="25"/>
      <c r="B739" s="2"/>
      <c r="C739" s="2"/>
      <c r="D739" s="26"/>
      <c r="E739" s="27"/>
      <c r="F739" s="2"/>
      <c r="G739" s="1"/>
      <c r="H739" s="2"/>
      <c r="I739" s="2"/>
      <c r="J739" s="2"/>
      <c r="K739" s="2"/>
      <c r="L739" s="2"/>
      <c r="M739" s="2"/>
      <c r="N739" s="2"/>
      <c r="O739" s="2"/>
      <c r="P739" s="2"/>
      <c r="Q739" s="2"/>
      <c r="R739" s="2"/>
      <c r="S739" s="2"/>
      <c r="T739" s="2"/>
      <c r="U739" s="2"/>
      <c r="V739" s="2"/>
      <c r="W739" s="2"/>
      <c r="X739" s="2"/>
      <c r="Y739" s="2"/>
      <c r="Z739" s="2"/>
    </row>
    <row r="740" spans="1:26" ht="13.5" customHeight="1" x14ac:dyDescent="0.25">
      <c r="A740" s="25"/>
      <c r="B740" s="2"/>
      <c r="C740" s="2"/>
      <c r="D740" s="26"/>
      <c r="E740" s="27"/>
      <c r="F740" s="2"/>
      <c r="G740" s="1"/>
      <c r="H740" s="2"/>
      <c r="I740" s="2"/>
      <c r="J740" s="2"/>
      <c r="K740" s="2"/>
      <c r="L740" s="2"/>
      <c r="M740" s="2"/>
      <c r="N740" s="2"/>
      <c r="O740" s="2"/>
      <c r="P740" s="2"/>
      <c r="Q740" s="2"/>
      <c r="R740" s="2"/>
      <c r="S740" s="2"/>
      <c r="T740" s="2"/>
      <c r="U740" s="2"/>
      <c r="V740" s="2"/>
      <c r="W740" s="2"/>
      <c r="X740" s="2"/>
      <c r="Y740" s="2"/>
      <c r="Z740" s="2"/>
    </row>
    <row r="741" spans="1:26" ht="13.5" customHeight="1" x14ac:dyDescent="0.25">
      <c r="A741" s="25"/>
      <c r="B741" s="2"/>
      <c r="C741" s="2"/>
      <c r="D741" s="26"/>
      <c r="E741" s="27"/>
      <c r="F741" s="2"/>
      <c r="G741" s="1"/>
      <c r="H741" s="2"/>
      <c r="I741" s="2"/>
      <c r="J741" s="2"/>
      <c r="K741" s="2"/>
      <c r="L741" s="2"/>
      <c r="M741" s="2"/>
      <c r="N741" s="2"/>
      <c r="O741" s="2"/>
      <c r="P741" s="2"/>
      <c r="Q741" s="2"/>
      <c r="R741" s="2"/>
      <c r="S741" s="2"/>
      <c r="T741" s="2"/>
      <c r="U741" s="2"/>
      <c r="V741" s="2"/>
      <c r="W741" s="2"/>
      <c r="X741" s="2"/>
      <c r="Y741" s="2"/>
      <c r="Z741" s="2"/>
    </row>
    <row r="742" spans="1:26" ht="13.5" customHeight="1" x14ac:dyDescent="0.25">
      <c r="A742" s="25"/>
      <c r="B742" s="2"/>
      <c r="C742" s="2"/>
      <c r="D742" s="26"/>
      <c r="E742" s="27"/>
      <c r="F742" s="2"/>
      <c r="G742" s="1"/>
      <c r="H742" s="2"/>
      <c r="I742" s="2"/>
      <c r="J742" s="2"/>
      <c r="K742" s="2"/>
      <c r="L742" s="2"/>
      <c r="M742" s="2"/>
      <c r="N742" s="2"/>
      <c r="O742" s="2"/>
      <c r="P742" s="2"/>
      <c r="Q742" s="2"/>
      <c r="R742" s="2"/>
      <c r="S742" s="2"/>
      <c r="T742" s="2"/>
      <c r="U742" s="2"/>
      <c r="V742" s="2"/>
      <c r="W742" s="2"/>
      <c r="X742" s="2"/>
      <c r="Y742" s="2"/>
      <c r="Z742" s="2"/>
    </row>
    <row r="743" spans="1:26" ht="13.5" customHeight="1" x14ac:dyDescent="0.25">
      <c r="A743" s="25"/>
      <c r="B743" s="2"/>
      <c r="C743" s="2"/>
      <c r="D743" s="26"/>
      <c r="E743" s="27"/>
      <c r="F743" s="2"/>
      <c r="G743" s="1"/>
      <c r="H743" s="2"/>
      <c r="I743" s="2"/>
      <c r="J743" s="2"/>
      <c r="K743" s="2"/>
      <c r="L743" s="2"/>
      <c r="M743" s="2"/>
      <c r="N743" s="2"/>
      <c r="O743" s="2"/>
      <c r="P743" s="2"/>
      <c r="Q743" s="2"/>
      <c r="R743" s="2"/>
      <c r="S743" s="2"/>
      <c r="T743" s="2"/>
      <c r="U743" s="2"/>
      <c r="V743" s="2"/>
      <c r="W743" s="2"/>
      <c r="X743" s="2"/>
      <c r="Y743" s="2"/>
      <c r="Z743" s="2"/>
    </row>
    <row r="744" spans="1:26" ht="13.5" customHeight="1" x14ac:dyDescent="0.25">
      <c r="A744" s="25"/>
      <c r="B744" s="2"/>
      <c r="C744" s="2"/>
      <c r="D744" s="26"/>
      <c r="E744" s="27"/>
      <c r="F744" s="2"/>
      <c r="G744" s="1"/>
      <c r="H744" s="2"/>
      <c r="I744" s="2"/>
      <c r="J744" s="2"/>
      <c r="K744" s="2"/>
      <c r="L744" s="2"/>
      <c r="M744" s="2"/>
      <c r="N744" s="2"/>
      <c r="O744" s="2"/>
      <c r="P744" s="2"/>
      <c r="Q744" s="2"/>
      <c r="R744" s="2"/>
      <c r="S744" s="2"/>
      <c r="T744" s="2"/>
      <c r="U744" s="2"/>
      <c r="V744" s="2"/>
      <c r="W744" s="2"/>
      <c r="X744" s="2"/>
      <c r="Y744" s="2"/>
      <c r="Z744" s="2"/>
    </row>
    <row r="745" spans="1:26" ht="13.5" customHeight="1" x14ac:dyDescent="0.25">
      <c r="A745" s="25"/>
      <c r="B745" s="2"/>
      <c r="C745" s="2"/>
      <c r="D745" s="26"/>
      <c r="E745" s="27"/>
      <c r="F745" s="2"/>
      <c r="G745" s="1"/>
      <c r="H745" s="2"/>
      <c r="I745" s="2"/>
      <c r="J745" s="2"/>
      <c r="K745" s="2"/>
      <c r="L745" s="2"/>
      <c r="M745" s="2"/>
      <c r="N745" s="2"/>
      <c r="O745" s="2"/>
      <c r="P745" s="2"/>
      <c r="Q745" s="2"/>
      <c r="R745" s="2"/>
      <c r="S745" s="2"/>
      <c r="T745" s="2"/>
      <c r="U745" s="2"/>
      <c r="V745" s="2"/>
      <c r="W745" s="2"/>
      <c r="X745" s="2"/>
      <c r="Y745" s="2"/>
      <c r="Z745" s="2"/>
    </row>
    <row r="746" spans="1:26" ht="13.5" customHeight="1" x14ac:dyDescent="0.25">
      <c r="A746" s="25"/>
      <c r="B746" s="2"/>
      <c r="C746" s="2"/>
      <c r="D746" s="26"/>
      <c r="E746" s="27"/>
      <c r="F746" s="2"/>
      <c r="G746" s="1"/>
      <c r="H746" s="2"/>
      <c r="I746" s="2"/>
      <c r="J746" s="2"/>
      <c r="K746" s="2"/>
      <c r="L746" s="2"/>
      <c r="M746" s="2"/>
      <c r="N746" s="2"/>
      <c r="O746" s="2"/>
      <c r="P746" s="2"/>
      <c r="Q746" s="2"/>
      <c r="R746" s="2"/>
      <c r="S746" s="2"/>
      <c r="T746" s="2"/>
      <c r="U746" s="2"/>
      <c r="V746" s="2"/>
      <c r="W746" s="2"/>
      <c r="X746" s="2"/>
      <c r="Y746" s="2"/>
      <c r="Z746" s="2"/>
    </row>
    <row r="747" spans="1:26" ht="13.5" customHeight="1" x14ac:dyDescent="0.25">
      <c r="A747" s="25"/>
      <c r="B747" s="2"/>
      <c r="C747" s="2"/>
      <c r="D747" s="26"/>
      <c r="E747" s="27"/>
      <c r="F747" s="2"/>
      <c r="G747" s="1"/>
      <c r="H747" s="2"/>
      <c r="I747" s="2"/>
      <c r="J747" s="2"/>
      <c r="K747" s="2"/>
      <c r="L747" s="2"/>
      <c r="M747" s="2"/>
      <c r="N747" s="2"/>
      <c r="O747" s="2"/>
      <c r="P747" s="2"/>
      <c r="Q747" s="2"/>
      <c r="R747" s="2"/>
      <c r="S747" s="2"/>
      <c r="T747" s="2"/>
      <c r="U747" s="2"/>
      <c r="V747" s="2"/>
      <c r="W747" s="2"/>
      <c r="X747" s="2"/>
      <c r="Y747" s="2"/>
      <c r="Z747" s="2"/>
    </row>
    <row r="748" spans="1:26" ht="13.5" customHeight="1" x14ac:dyDescent="0.25">
      <c r="A748" s="25"/>
      <c r="B748" s="2"/>
      <c r="C748" s="2"/>
      <c r="D748" s="26"/>
      <c r="E748" s="27"/>
      <c r="F748" s="2"/>
      <c r="G748" s="1"/>
      <c r="H748" s="2"/>
      <c r="I748" s="2"/>
      <c r="J748" s="2"/>
      <c r="K748" s="2"/>
      <c r="L748" s="2"/>
      <c r="M748" s="2"/>
      <c r="N748" s="2"/>
      <c r="O748" s="2"/>
      <c r="P748" s="2"/>
      <c r="Q748" s="2"/>
      <c r="R748" s="2"/>
      <c r="S748" s="2"/>
      <c r="T748" s="2"/>
      <c r="U748" s="2"/>
      <c r="V748" s="2"/>
      <c r="W748" s="2"/>
      <c r="X748" s="2"/>
      <c r="Y748" s="2"/>
      <c r="Z748" s="2"/>
    </row>
    <row r="749" spans="1:26" ht="13.5" customHeight="1" x14ac:dyDescent="0.25">
      <c r="A749" s="25"/>
      <c r="B749" s="2"/>
      <c r="C749" s="2"/>
      <c r="D749" s="26"/>
      <c r="E749" s="27"/>
      <c r="F749" s="2"/>
      <c r="G749" s="1"/>
      <c r="H749" s="2"/>
      <c r="I749" s="2"/>
      <c r="J749" s="2"/>
      <c r="K749" s="2"/>
      <c r="L749" s="2"/>
      <c r="M749" s="2"/>
      <c r="N749" s="2"/>
      <c r="O749" s="2"/>
      <c r="P749" s="2"/>
      <c r="Q749" s="2"/>
      <c r="R749" s="2"/>
      <c r="S749" s="2"/>
      <c r="T749" s="2"/>
      <c r="U749" s="2"/>
      <c r="V749" s="2"/>
      <c r="W749" s="2"/>
      <c r="X749" s="2"/>
      <c r="Y749" s="2"/>
      <c r="Z749" s="2"/>
    </row>
    <row r="750" spans="1:26" ht="13.5" customHeight="1" x14ac:dyDescent="0.25">
      <c r="A750" s="25"/>
      <c r="B750" s="2"/>
      <c r="C750" s="2"/>
      <c r="D750" s="26"/>
      <c r="E750" s="27"/>
      <c r="F750" s="2"/>
      <c r="G750" s="1"/>
      <c r="H750" s="2"/>
      <c r="I750" s="2"/>
      <c r="J750" s="2"/>
      <c r="K750" s="2"/>
      <c r="L750" s="2"/>
      <c r="M750" s="2"/>
      <c r="N750" s="2"/>
      <c r="O750" s="2"/>
      <c r="P750" s="2"/>
      <c r="Q750" s="2"/>
      <c r="R750" s="2"/>
      <c r="S750" s="2"/>
      <c r="T750" s="2"/>
      <c r="U750" s="2"/>
      <c r="V750" s="2"/>
      <c r="W750" s="2"/>
      <c r="X750" s="2"/>
      <c r="Y750" s="2"/>
      <c r="Z750" s="2"/>
    </row>
    <row r="751" spans="1:26" ht="13.5" customHeight="1" x14ac:dyDescent="0.25">
      <c r="A751" s="25"/>
      <c r="B751" s="2"/>
      <c r="C751" s="2"/>
      <c r="D751" s="26"/>
      <c r="E751" s="27"/>
      <c r="F751" s="2"/>
      <c r="G751" s="1"/>
      <c r="H751" s="2"/>
      <c r="I751" s="2"/>
      <c r="J751" s="2"/>
      <c r="K751" s="2"/>
      <c r="L751" s="2"/>
      <c r="M751" s="2"/>
      <c r="N751" s="2"/>
      <c r="O751" s="2"/>
      <c r="P751" s="2"/>
      <c r="Q751" s="2"/>
      <c r="R751" s="2"/>
      <c r="S751" s="2"/>
      <c r="T751" s="2"/>
      <c r="U751" s="2"/>
      <c r="V751" s="2"/>
      <c r="W751" s="2"/>
      <c r="X751" s="2"/>
      <c r="Y751" s="2"/>
      <c r="Z751" s="2"/>
    </row>
    <row r="752" spans="1:26" ht="13.5" customHeight="1" x14ac:dyDescent="0.25">
      <c r="A752" s="25"/>
      <c r="B752" s="2"/>
      <c r="C752" s="2"/>
      <c r="D752" s="26"/>
      <c r="E752" s="27"/>
      <c r="F752" s="2"/>
      <c r="G752" s="1"/>
      <c r="H752" s="2"/>
      <c r="I752" s="2"/>
      <c r="J752" s="2"/>
      <c r="K752" s="2"/>
      <c r="L752" s="2"/>
      <c r="M752" s="2"/>
      <c r="N752" s="2"/>
      <c r="O752" s="2"/>
      <c r="P752" s="2"/>
      <c r="Q752" s="2"/>
      <c r="R752" s="2"/>
      <c r="S752" s="2"/>
      <c r="T752" s="2"/>
      <c r="U752" s="2"/>
      <c r="V752" s="2"/>
      <c r="W752" s="2"/>
      <c r="X752" s="2"/>
      <c r="Y752" s="2"/>
      <c r="Z752" s="2"/>
    </row>
    <row r="753" spans="1:26" ht="13.5" customHeight="1" x14ac:dyDescent="0.25">
      <c r="A753" s="25"/>
      <c r="B753" s="2"/>
      <c r="C753" s="2"/>
      <c r="D753" s="26"/>
      <c r="E753" s="27"/>
      <c r="F753" s="2"/>
      <c r="G753" s="1"/>
      <c r="H753" s="2"/>
      <c r="I753" s="2"/>
      <c r="J753" s="2"/>
      <c r="K753" s="2"/>
      <c r="L753" s="2"/>
      <c r="M753" s="2"/>
      <c r="N753" s="2"/>
      <c r="O753" s="2"/>
      <c r="P753" s="2"/>
      <c r="Q753" s="2"/>
      <c r="R753" s="2"/>
      <c r="S753" s="2"/>
      <c r="T753" s="2"/>
      <c r="U753" s="2"/>
      <c r="V753" s="2"/>
      <c r="W753" s="2"/>
      <c r="X753" s="2"/>
      <c r="Y753" s="2"/>
      <c r="Z753" s="2"/>
    </row>
    <row r="754" spans="1:26" ht="13.5" customHeight="1" x14ac:dyDescent="0.25">
      <c r="A754" s="25"/>
      <c r="B754" s="2"/>
      <c r="C754" s="2"/>
      <c r="D754" s="26"/>
      <c r="E754" s="27"/>
      <c r="F754" s="2"/>
      <c r="G754" s="1"/>
      <c r="H754" s="2"/>
      <c r="I754" s="2"/>
      <c r="J754" s="2"/>
      <c r="K754" s="2"/>
      <c r="L754" s="2"/>
      <c r="M754" s="2"/>
      <c r="N754" s="2"/>
      <c r="O754" s="2"/>
      <c r="P754" s="2"/>
      <c r="Q754" s="2"/>
      <c r="R754" s="2"/>
      <c r="S754" s="2"/>
      <c r="T754" s="2"/>
      <c r="U754" s="2"/>
      <c r="V754" s="2"/>
      <c r="W754" s="2"/>
      <c r="X754" s="2"/>
      <c r="Y754" s="2"/>
      <c r="Z754" s="2"/>
    </row>
    <row r="755" spans="1:26" ht="13.5" customHeight="1" x14ac:dyDescent="0.25">
      <c r="A755" s="25"/>
      <c r="B755" s="2"/>
      <c r="C755" s="2"/>
      <c r="D755" s="26"/>
      <c r="E755" s="27"/>
      <c r="F755" s="2"/>
      <c r="G755" s="1"/>
      <c r="H755" s="2"/>
      <c r="I755" s="2"/>
      <c r="J755" s="2"/>
      <c r="K755" s="2"/>
      <c r="L755" s="2"/>
      <c r="M755" s="2"/>
      <c r="N755" s="2"/>
      <c r="O755" s="2"/>
      <c r="P755" s="2"/>
      <c r="Q755" s="2"/>
      <c r="R755" s="2"/>
      <c r="S755" s="2"/>
      <c r="T755" s="2"/>
      <c r="U755" s="2"/>
      <c r="V755" s="2"/>
      <c r="W755" s="2"/>
      <c r="X755" s="2"/>
      <c r="Y755" s="2"/>
      <c r="Z755" s="2"/>
    </row>
    <row r="756" spans="1:26" ht="13.5" customHeight="1" x14ac:dyDescent="0.25">
      <c r="A756" s="25"/>
      <c r="B756" s="2"/>
      <c r="C756" s="2"/>
      <c r="D756" s="26"/>
      <c r="E756" s="27"/>
      <c r="F756" s="2"/>
      <c r="G756" s="1"/>
      <c r="H756" s="2"/>
      <c r="I756" s="2"/>
      <c r="J756" s="2"/>
      <c r="K756" s="2"/>
      <c r="L756" s="2"/>
      <c r="M756" s="2"/>
      <c r="N756" s="2"/>
      <c r="O756" s="2"/>
      <c r="P756" s="2"/>
      <c r="Q756" s="2"/>
      <c r="R756" s="2"/>
      <c r="S756" s="2"/>
      <c r="T756" s="2"/>
      <c r="U756" s="2"/>
      <c r="V756" s="2"/>
      <c r="W756" s="2"/>
      <c r="X756" s="2"/>
      <c r="Y756" s="2"/>
      <c r="Z756" s="2"/>
    </row>
    <row r="757" spans="1:26" ht="13.5" customHeight="1" x14ac:dyDescent="0.25">
      <c r="A757" s="25"/>
      <c r="B757" s="2"/>
      <c r="C757" s="2"/>
      <c r="D757" s="26"/>
      <c r="E757" s="27"/>
      <c r="F757" s="2"/>
      <c r="G757" s="1"/>
      <c r="H757" s="2"/>
      <c r="I757" s="2"/>
      <c r="J757" s="2"/>
      <c r="K757" s="2"/>
      <c r="L757" s="2"/>
      <c r="M757" s="2"/>
      <c r="N757" s="2"/>
      <c r="O757" s="2"/>
      <c r="P757" s="2"/>
      <c r="Q757" s="2"/>
      <c r="R757" s="2"/>
      <c r="S757" s="2"/>
      <c r="T757" s="2"/>
      <c r="U757" s="2"/>
      <c r="V757" s="2"/>
      <c r="W757" s="2"/>
      <c r="X757" s="2"/>
      <c r="Y757" s="2"/>
      <c r="Z757" s="2"/>
    </row>
    <row r="758" spans="1:26" ht="13.5" customHeight="1" x14ac:dyDescent="0.25">
      <c r="A758" s="25"/>
      <c r="B758" s="2"/>
      <c r="C758" s="2"/>
      <c r="D758" s="26"/>
      <c r="E758" s="27"/>
      <c r="F758" s="2"/>
      <c r="G758" s="1"/>
      <c r="H758" s="2"/>
      <c r="I758" s="2"/>
      <c r="J758" s="2"/>
      <c r="K758" s="2"/>
      <c r="L758" s="2"/>
      <c r="M758" s="2"/>
      <c r="N758" s="2"/>
      <c r="O758" s="2"/>
      <c r="P758" s="2"/>
      <c r="Q758" s="2"/>
      <c r="R758" s="2"/>
      <c r="S758" s="2"/>
      <c r="T758" s="2"/>
      <c r="U758" s="2"/>
      <c r="V758" s="2"/>
      <c r="W758" s="2"/>
      <c r="X758" s="2"/>
      <c r="Y758" s="2"/>
      <c r="Z758" s="2"/>
    </row>
    <row r="759" spans="1:26" ht="13.5" customHeight="1" x14ac:dyDescent="0.25">
      <c r="A759" s="25"/>
      <c r="B759" s="2"/>
      <c r="C759" s="2"/>
      <c r="D759" s="26"/>
      <c r="E759" s="27"/>
      <c r="F759" s="2"/>
      <c r="G759" s="1"/>
      <c r="H759" s="2"/>
      <c r="I759" s="2"/>
      <c r="J759" s="2"/>
      <c r="K759" s="2"/>
      <c r="L759" s="2"/>
      <c r="M759" s="2"/>
      <c r="N759" s="2"/>
      <c r="O759" s="2"/>
      <c r="P759" s="2"/>
      <c r="Q759" s="2"/>
      <c r="R759" s="2"/>
      <c r="S759" s="2"/>
      <c r="T759" s="2"/>
      <c r="U759" s="2"/>
      <c r="V759" s="2"/>
      <c r="W759" s="2"/>
      <c r="X759" s="2"/>
      <c r="Y759" s="2"/>
      <c r="Z759" s="2"/>
    </row>
    <row r="760" spans="1:26" ht="13.5" customHeight="1" x14ac:dyDescent="0.25">
      <c r="A760" s="25"/>
      <c r="B760" s="2"/>
      <c r="C760" s="2"/>
      <c r="D760" s="26"/>
      <c r="E760" s="27"/>
      <c r="F760" s="2"/>
      <c r="G760" s="1"/>
      <c r="H760" s="2"/>
      <c r="I760" s="2"/>
      <c r="J760" s="2"/>
      <c r="K760" s="2"/>
      <c r="L760" s="2"/>
      <c r="M760" s="2"/>
      <c r="N760" s="2"/>
      <c r="O760" s="2"/>
      <c r="P760" s="2"/>
      <c r="Q760" s="2"/>
      <c r="R760" s="2"/>
      <c r="S760" s="2"/>
      <c r="T760" s="2"/>
      <c r="U760" s="2"/>
      <c r="V760" s="2"/>
      <c r="W760" s="2"/>
      <c r="X760" s="2"/>
      <c r="Y760" s="2"/>
      <c r="Z760" s="2"/>
    </row>
    <row r="761" spans="1:26" ht="13.5" customHeight="1" x14ac:dyDescent="0.25">
      <c r="A761" s="25"/>
      <c r="B761" s="2"/>
      <c r="C761" s="2"/>
      <c r="D761" s="26"/>
      <c r="E761" s="27"/>
      <c r="F761" s="2"/>
      <c r="G761" s="1"/>
      <c r="H761" s="2"/>
      <c r="I761" s="2"/>
      <c r="J761" s="2"/>
      <c r="K761" s="2"/>
      <c r="L761" s="2"/>
      <c r="M761" s="2"/>
      <c r="N761" s="2"/>
      <c r="O761" s="2"/>
      <c r="P761" s="2"/>
      <c r="Q761" s="2"/>
      <c r="R761" s="2"/>
      <c r="S761" s="2"/>
      <c r="T761" s="2"/>
      <c r="U761" s="2"/>
      <c r="V761" s="2"/>
      <c r="W761" s="2"/>
      <c r="X761" s="2"/>
      <c r="Y761" s="2"/>
      <c r="Z761" s="2"/>
    </row>
    <row r="762" spans="1:26" ht="13.5" customHeight="1" x14ac:dyDescent="0.25">
      <c r="A762" s="25"/>
      <c r="B762" s="2"/>
      <c r="C762" s="2"/>
      <c r="D762" s="26"/>
      <c r="E762" s="27"/>
      <c r="F762" s="2"/>
      <c r="G762" s="1"/>
      <c r="H762" s="2"/>
      <c r="I762" s="2"/>
      <c r="J762" s="2"/>
      <c r="K762" s="2"/>
      <c r="L762" s="2"/>
      <c r="M762" s="2"/>
      <c r="N762" s="2"/>
      <c r="O762" s="2"/>
      <c r="P762" s="2"/>
      <c r="Q762" s="2"/>
      <c r="R762" s="2"/>
      <c r="S762" s="2"/>
      <c r="T762" s="2"/>
      <c r="U762" s="2"/>
      <c r="V762" s="2"/>
      <c r="W762" s="2"/>
      <c r="X762" s="2"/>
      <c r="Y762" s="2"/>
      <c r="Z762" s="2"/>
    </row>
    <row r="763" spans="1:26" ht="13.5" customHeight="1" x14ac:dyDescent="0.25">
      <c r="A763" s="25"/>
      <c r="B763" s="2"/>
      <c r="C763" s="2"/>
      <c r="D763" s="26"/>
      <c r="E763" s="27"/>
      <c r="F763" s="2"/>
      <c r="G763" s="1"/>
      <c r="H763" s="2"/>
      <c r="I763" s="2"/>
      <c r="J763" s="2"/>
      <c r="K763" s="2"/>
      <c r="L763" s="2"/>
      <c r="M763" s="2"/>
      <c r="N763" s="2"/>
      <c r="O763" s="2"/>
      <c r="P763" s="2"/>
      <c r="Q763" s="2"/>
      <c r="R763" s="2"/>
      <c r="S763" s="2"/>
      <c r="T763" s="2"/>
      <c r="U763" s="2"/>
      <c r="V763" s="2"/>
      <c r="W763" s="2"/>
      <c r="X763" s="2"/>
      <c r="Y763" s="2"/>
      <c r="Z763" s="2"/>
    </row>
    <row r="764" spans="1:26" ht="13.5" customHeight="1" x14ac:dyDescent="0.25">
      <c r="A764" s="25"/>
      <c r="B764" s="2"/>
      <c r="C764" s="2"/>
      <c r="D764" s="26"/>
      <c r="E764" s="27"/>
      <c r="F764" s="2"/>
      <c r="G764" s="1"/>
      <c r="H764" s="2"/>
      <c r="I764" s="2"/>
      <c r="J764" s="2"/>
      <c r="K764" s="2"/>
      <c r="L764" s="2"/>
      <c r="M764" s="2"/>
      <c r="N764" s="2"/>
      <c r="O764" s="2"/>
      <c r="P764" s="2"/>
      <c r="Q764" s="2"/>
      <c r="R764" s="2"/>
      <c r="S764" s="2"/>
      <c r="T764" s="2"/>
      <c r="U764" s="2"/>
      <c r="V764" s="2"/>
      <c r="W764" s="2"/>
      <c r="X764" s="2"/>
      <c r="Y764" s="2"/>
      <c r="Z764" s="2"/>
    </row>
    <row r="765" spans="1:26" ht="13.5" customHeight="1" x14ac:dyDescent="0.25">
      <c r="A765" s="25"/>
      <c r="B765" s="2"/>
      <c r="C765" s="2"/>
      <c r="D765" s="26"/>
      <c r="E765" s="27"/>
      <c r="F765" s="2"/>
      <c r="G765" s="1"/>
      <c r="H765" s="2"/>
      <c r="I765" s="2"/>
      <c r="J765" s="2"/>
      <c r="K765" s="2"/>
      <c r="L765" s="2"/>
      <c r="M765" s="2"/>
      <c r="N765" s="2"/>
      <c r="O765" s="2"/>
      <c r="P765" s="2"/>
      <c r="Q765" s="2"/>
      <c r="R765" s="2"/>
      <c r="S765" s="2"/>
      <c r="T765" s="2"/>
      <c r="U765" s="2"/>
      <c r="V765" s="2"/>
      <c r="W765" s="2"/>
      <c r="X765" s="2"/>
      <c r="Y765" s="2"/>
      <c r="Z765" s="2"/>
    </row>
    <row r="766" spans="1:26" ht="13.5" customHeight="1" x14ac:dyDescent="0.25">
      <c r="A766" s="25"/>
      <c r="B766" s="2"/>
      <c r="C766" s="2"/>
      <c r="D766" s="26"/>
      <c r="E766" s="27"/>
      <c r="F766" s="2"/>
      <c r="G766" s="1"/>
      <c r="H766" s="2"/>
      <c r="I766" s="2"/>
      <c r="J766" s="2"/>
      <c r="K766" s="2"/>
      <c r="L766" s="2"/>
      <c r="M766" s="2"/>
      <c r="N766" s="2"/>
      <c r="O766" s="2"/>
      <c r="P766" s="2"/>
      <c r="Q766" s="2"/>
      <c r="R766" s="2"/>
      <c r="S766" s="2"/>
      <c r="T766" s="2"/>
      <c r="U766" s="2"/>
      <c r="V766" s="2"/>
      <c r="W766" s="2"/>
      <c r="X766" s="2"/>
      <c r="Y766" s="2"/>
      <c r="Z766" s="2"/>
    </row>
    <row r="767" spans="1:26" ht="13.5" customHeight="1" x14ac:dyDescent="0.25">
      <c r="A767" s="25"/>
      <c r="B767" s="2"/>
      <c r="C767" s="2"/>
      <c r="D767" s="26"/>
      <c r="E767" s="27"/>
      <c r="F767" s="2"/>
      <c r="G767" s="1"/>
      <c r="H767" s="2"/>
      <c r="I767" s="2"/>
      <c r="J767" s="2"/>
      <c r="K767" s="2"/>
      <c r="L767" s="2"/>
      <c r="M767" s="2"/>
      <c r="N767" s="2"/>
      <c r="O767" s="2"/>
      <c r="P767" s="2"/>
      <c r="Q767" s="2"/>
      <c r="R767" s="2"/>
      <c r="S767" s="2"/>
      <c r="T767" s="2"/>
      <c r="U767" s="2"/>
      <c r="V767" s="2"/>
      <c r="W767" s="2"/>
      <c r="X767" s="2"/>
      <c r="Y767" s="2"/>
      <c r="Z767" s="2"/>
    </row>
    <row r="768" spans="1:26" ht="13.5" customHeight="1" x14ac:dyDescent="0.25">
      <c r="A768" s="25"/>
      <c r="B768" s="2"/>
      <c r="C768" s="2"/>
      <c r="D768" s="26"/>
      <c r="E768" s="27"/>
      <c r="F768" s="2"/>
      <c r="G768" s="1"/>
      <c r="H768" s="2"/>
      <c r="I768" s="2"/>
      <c r="J768" s="2"/>
      <c r="K768" s="2"/>
      <c r="L768" s="2"/>
      <c r="M768" s="2"/>
      <c r="N768" s="2"/>
      <c r="O768" s="2"/>
      <c r="P768" s="2"/>
      <c r="Q768" s="2"/>
      <c r="R768" s="2"/>
      <c r="S768" s="2"/>
      <c r="T768" s="2"/>
      <c r="U768" s="2"/>
      <c r="V768" s="2"/>
      <c r="W768" s="2"/>
      <c r="X768" s="2"/>
      <c r="Y768" s="2"/>
      <c r="Z768" s="2"/>
    </row>
    <row r="769" spans="1:26" ht="13.5" customHeight="1" x14ac:dyDescent="0.25">
      <c r="A769" s="25"/>
      <c r="B769" s="2"/>
      <c r="C769" s="2"/>
      <c r="D769" s="26"/>
      <c r="E769" s="27"/>
      <c r="F769" s="2"/>
      <c r="G769" s="1"/>
      <c r="H769" s="2"/>
      <c r="I769" s="2"/>
      <c r="J769" s="2"/>
      <c r="K769" s="2"/>
      <c r="L769" s="2"/>
      <c r="M769" s="2"/>
      <c r="N769" s="2"/>
      <c r="O769" s="2"/>
      <c r="P769" s="2"/>
      <c r="Q769" s="2"/>
      <c r="R769" s="2"/>
      <c r="S769" s="2"/>
      <c r="T769" s="2"/>
      <c r="U769" s="2"/>
      <c r="V769" s="2"/>
      <c r="W769" s="2"/>
      <c r="X769" s="2"/>
      <c r="Y769" s="2"/>
      <c r="Z769" s="2"/>
    </row>
    <row r="770" spans="1:26" ht="13.5" customHeight="1" x14ac:dyDescent="0.25">
      <c r="A770" s="25"/>
      <c r="B770" s="2"/>
      <c r="C770" s="2"/>
      <c r="D770" s="26"/>
      <c r="E770" s="27"/>
      <c r="F770" s="2"/>
      <c r="G770" s="1"/>
      <c r="H770" s="2"/>
      <c r="I770" s="2"/>
      <c r="J770" s="2"/>
      <c r="K770" s="2"/>
      <c r="L770" s="2"/>
      <c r="M770" s="2"/>
      <c r="N770" s="2"/>
      <c r="O770" s="2"/>
      <c r="P770" s="2"/>
      <c r="Q770" s="2"/>
      <c r="R770" s="2"/>
      <c r="S770" s="2"/>
      <c r="T770" s="2"/>
      <c r="U770" s="2"/>
      <c r="V770" s="2"/>
      <c r="W770" s="2"/>
      <c r="X770" s="2"/>
      <c r="Y770" s="2"/>
      <c r="Z770" s="2"/>
    </row>
    <row r="771" spans="1:26" ht="13.5" customHeight="1" x14ac:dyDescent="0.25">
      <c r="A771" s="25"/>
      <c r="B771" s="2"/>
      <c r="C771" s="2"/>
      <c r="D771" s="26"/>
      <c r="E771" s="27"/>
      <c r="F771" s="2"/>
      <c r="G771" s="1"/>
      <c r="H771" s="2"/>
      <c r="I771" s="2"/>
      <c r="J771" s="2"/>
      <c r="K771" s="2"/>
      <c r="L771" s="2"/>
      <c r="M771" s="2"/>
      <c r="N771" s="2"/>
      <c r="O771" s="2"/>
      <c r="P771" s="2"/>
      <c r="Q771" s="2"/>
      <c r="R771" s="2"/>
      <c r="S771" s="2"/>
      <c r="T771" s="2"/>
      <c r="U771" s="2"/>
      <c r="V771" s="2"/>
      <c r="W771" s="2"/>
      <c r="X771" s="2"/>
      <c r="Y771" s="2"/>
      <c r="Z771" s="2"/>
    </row>
    <row r="772" spans="1:26" ht="13.5" customHeight="1" x14ac:dyDescent="0.25">
      <c r="A772" s="25"/>
      <c r="B772" s="2"/>
      <c r="C772" s="2"/>
      <c r="D772" s="26"/>
      <c r="E772" s="27"/>
      <c r="F772" s="2"/>
      <c r="G772" s="1"/>
      <c r="H772" s="2"/>
      <c r="I772" s="2"/>
      <c r="J772" s="2"/>
      <c r="K772" s="2"/>
      <c r="L772" s="2"/>
      <c r="M772" s="2"/>
      <c r="N772" s="2"/>
      <c r="O772" s="2"/>
      <c r="P772" s="2"/>
      <c r="Q772" s="2"/>
      <c r="R772" s="2"/>
      <c r="S772" s="2"/>
      <c r="T772" s="2"/>
      <c r="U772" s="2"/>
      <c r="V772" s="2"/>
      <c r="W772" s="2"/>
      <c r="X772" s="2"/>
      <c r="Y772" s="2"/>
      <c r="Z772" s="2"/>
    </row>
    <row r="773" spans="1:26" ht="13.5" customHeight="1" x14ac:dyDescent="0.25">
      <c r="A773" s="25"/>
      <c r="B773" s="2"/>
      <c r="C773" s="2"/>
      <c r="D773" s="26"/>
      <c r="E773" s="27"/>
      <c r="F773" s="2"/>
      <c r="G773" s="1"/>
      <c r="H773" s="2"/>
      <c r="I773" s="2"/>
      <c r="J773" s="2"/>
      <c r="K773" s="2"/>
      <c r="L773" s="2"/>
      <c r="M773" s="2"/>
      <c r="N773" s="2"/>
      <c r="O773" s="2"/>
      <c r="P773" s="2"/>
      <c r="Q773" s="2"/>
      <c r="R773" s="2"/>
      <c r="S773" s="2"/>
      <c r="T773" s="2"/>
      <c r="U773" s="2"/>
      <c r="V773" s="2"/>
      <c r="W773" s="2"/>
      <c r="X773" s="2"/>
      <c r="Y773" s="2"/>
      <c r="Z773" s="2"/>
    </row>
    <row r="774" spans="1:26" ht="13.5" customHeight="1" x14ac:dyDescent="0.25">
      <c r="A774" s="25"/>
      <c r="B774" s="2"/>
      <c r="C774" s="2"/>
      <c r="D774" s="26"/>
      <c r="E774" s="27"/>
      <c r="F774" s="2"/>
      <c r="G774" s="1"/>
      <c r="H774" s="2"/>
      <c r="I774" s="2"/>
      <c r="J774" s="2"/>
      <c r="K774" s="2"/>
      <c r="L774" s="2"/>
      <c r="M774" s="2"/>
      <c r="N774" s="2"/>
      <c r="O774" s="2"/>
      <c r="P774" s="2"/>
      <c r="Q774" s="2"/>
      <c r="R774" s="2"/>
      <c r="S774" s="2"/>
      <c r="T774" s="2"/>
      <c r="U774" s="2"/>
      <c r="V774" s="2"/>
      <c r="W774" s="2"/>
      <c r="X774" s="2"/>
      <c r="Y774" s="2"/>
      <c r="Z774" s="2"/>
    </row>
    <row r="775" spans="1:26" ht="13.5" customHeight="1" x14ac:dyDescent="0.25">
      <c r="A775" s="25"/>
      <c r="B775" s="2"/>
      <c r="C775" s="2"/>
      <c r="D775" s="26"/>
      <c r="E775" s="27"/>
      <c r="F775" s="2"/>
      <c r="G775" s="1"/>
      <c r="H775" s="2"/>
      <c r="I775" s="2"/>
      <c r="J775" s="2"/>
      <c r="K775" s="2"/>
      <c r="L775" s="2"/>
      <c r="M775" s="2"/>
      <c r="N775" s="2"/>
      <c r="O775" s="2"/>
      <c r="P775" s="2"/>
      <c r="Q775" s="2"/>
      <c r="R775" s="2"/>
      <c r="S775" s="2"/>
      <c r="T775" s="2"/>
      <c r="U775" s="2"/>
      <c r="V775" s="2"/>
      <c r="W775" s="2"/>
      <c r="X775" s="2"/>
      <c r="Y775" s="2"/>
      <c r="Z775" s="2"/>
    </row>
    <row r="776" spans="1:26" ht="13.5" customHeight="1" x14ac:dyDescent="0.25">
      <c r="A776" s="25"/>
      <c r="B776" s="2"/>
      <c r="C776" s="2"/>
      <c r="D776" s="26"/>
      <c r="E776" s="27"/>
      <c r="F776" s="2"/>
      <c r="G776" s="1"/>
      <c r="H776" s="2"/>
      <c r="I776" s="2"/>
      <c r="J776" s="2"/>
      <c r="K776" s="2"/>
      <c r="L776" s="2"/>
      <c r="M776" s="2"/>
      <c r="N776" s="2"/>
      <c r="O776" s="2"/>
      <c r="P776" s="2"/>
      <c r="Q776" s="2"/>
      <c r="R776" s="2"/>
      <c r="S776" s="2"/>
      <c r="T776" s="2"/>
      <c r="U776" s="2"/>
      <c r="V776" s="2"/>
      <c r="W776" s="2"/>
      <c r="X776" s="2"/>
      <c r="Y776" s="2"/>
      <c r="Z776" s="2"/>
    </row>
    <row r="777" spans="1:26" ht="13.5" customHeight="1" x14ac:dyDescent="0.25">
      <c r="A777" s="25"/>
      <c r="B777" s="2"/>
      <c r="C777" s="2"/>
      <c r="D777" s="26"/>
      <c r="E777" s="27"/>
      <c r="F777" s="2"/>
      <c r="G777" s="1"/>
      <c r="H777" s="2"/>
      <c r="I777" s="2"/>
      <c r="J777" s="2"/>
      <c r="K777" s="2"/>
      <c r="L777" s="2"/>
      <c r="M777" s="2"/>
      <c r="N777" s="2"/>
      <c r="O777" s="2"/>
      <c r="P777" s="2"/>
      <c r="Q777" s="2"/>
      <c r="R777" s="2"/>
      <c r="S777" s="2"/>
      <c r="T777" s="2"/>
      <c r="U777" s="2"/>
      <c r="V777" s="2"/>
      <c r="W777" s="2"/>
      <c r="X777" s="2"/>
      <c r="Y777" s="2"/>
      <c r="Z777" s="2"/>
    </row>
    <row r="778" spans="1:26" ht="13.5" customHeight="1" x14ac:dyDescent="0.25">
      <c r="A778" s="25"/>
      <c r="B778" s="2"/>
      <c r="C778" s="2"/>
      <c r="D778" s="26"/>
      <c r="E778" s="27"/>
      <c r="F778" s="2"/>
      <c r="G778" s="1"/>
      <c r="H778" s="2"/>
      <c r="I778" s="2"/>
      <c r="J778" s="2"/>
      <c r="K778" s="2"/>
      <c r="L778" s="2"/>
      <c r="M778" s="2"/>
      <c r="N778" s="2"/>
      <c r="O778" s="2"/>
      <c r="P778" s="2"/>
      <c r="Q778" s="2"/>
      <c r="R778" s="2"/>
      <c r="S778" s="2"/>
      <c r="T778" s="2"/>
      <c r="U778" s="2"/>
      <c r="V778" s="2"/>
      <c r="W778" s="2"/>
      <c r="X778" s="2"/>
      <c r="Y778" s="2"/>
      <c r="Z778" s="2"/>
    </row>
    <row r="779" spans="1:26" ht="13.5" customHeight="1" x14ac:dyDescent="0.25">
      <c r="A779" s="25"/>
      <c r="B779" s="2"/>
      <c r="C779" s="2"/>
      <c r="D779" s="26"/>
      <c r="E779" s="27"/>
      <c r="F779" s="2"/>
      <c r="G779" s="1"/>
      <c r="H779" s="2"/>
      <c r="I779" s="2"/>
      <c r="J779" s="2"/>
      <c r="K779" s="2"/>
      <c r="L779" s="2"/>
      <c r="M779" s="2"/>
      <c r="N779" s="2"/>
      <c r="O779" s="2"/>
      <c r="P779" s="2"/>
      <c r="Q779" s="2"/>
      <c r="R779" s="2"/>
      <c r="S779" s="2"/>
      <c r="T779" s="2"/>
      <c r="U779" s="2"/>
      <c r="V779" s="2"/>
      <c r="W779" s="2"/>
      <c r="X779" s="2"/>
      <c r="Y779" s="2"/>
      <c r="Z779" s="2"/>
    </row>
    <row r="780" spans="1:26" ht="13.5" customHeight="1" x14ac:dyDescent="0.25">
      <c r="A780" s="25"/>
      <c r="B780" s="2"/>
      <c r="C780" s="2"/>
      <c r="D780" s="26"/>
      <c r="E780" s="27"/>
      <c r="F780" s="2"/>
      <c r="G780" s="1"/>
      <c r="H780" s="2"/>
      <c r="I780" s="2"/>
      <c r="J780" s="2"/>
      <c r="K780" s="2"/>
      <c r="L780" s="2"/>
      <c r="M780" s="2"/>
      <c r="N780" s="2"/>
      <c r="O780" s="2"/>
      <c r="P780" s="2"/>
      <c r="Q780" s="2"/>
      <c r="R780" s="2"/>
      <c r="S780" s="2"/>
      <c r="T780" s="2"/>
      <c r="U780" s="2"/>
      <c r="V780" s="2"/>
      <c r="W780" s="2"/>
      <c r="X780" s="2"/>
      <c r="Y780" s="2"/>
      <c r="Z780" s="2"/>
    </row>
    <row r="781" spans="1:26" ht="13.5" customHeight="1" x14ac:dyDescent="0.25">
      <c r="A781" s="25"/>
      <c r="B781" s="2"/>
      <c r="C781" s="2"/>
      <c r="D781" s="26"/>
      <c r="E781" s="27"/>
      <c r="F781" s="2"/>
      <c r="G781" s="1"/>
      <c r="H781" s="2"/>
      <c r="I781" s="2"/>
      <c r="J781" s="2"/>
      <c r="K781" s="2"/>
      <c r="L781" s="2"/>
      <c r="M781" s="2"/>
      <c r="N781" s="2"/>
      <c r="O781" s="2"/>
      <c r="P781" s="2"/>
      <c r="Q781" s="2"/>
      <c r="R781" s="2"/>
      <c r="S781" s="2"/>
      <c r="T781" s="2"/>
      <c r="U781" s="2"/>
      <c r="V781" s="2"/>
      <c r="W781" s="2"/>
      <c r="X781" s="2"/>
      <c r="Y781" s="2"/>
      <c r="Z781" s="2"/>
    </row>
    <row r="782" spans="1:26" ht="13.5" customHeight="1" x14ac:dyDescent="0.25">
      <c r="A782" s="25"/>
      <c r="B782" s="2"/>
      <c r="C782" s="2"/>
      <c r="D782" s="26"/>
      <c r="E782" s="27"/>
      <c r="F782" s="2"/>
      <c r="G782" s="1"/>
      <c r="H782" s="2"/>
      <c r="I782" s="2"/>
      <c r="J782" s="2"/>
      <c r="K782" s="2"/>
      <c r="L782" s="2"/>
      <c r="M782" s="2"/>
      <c r="N782" s="2"/>
      <c r="O782" s="2"/>
      <c r="P782" s="2"/>
      <c r="Q782" s="2"/>
      <c r="R782" s="2"/>
      <c r="S782" s="2"/>
      <c r="T782" s="2"/>
      <c r="U782" s="2"/>
      <c r="V782" s="2"/>
      <c r="W782" s="2"/>
      <c r="X782" s="2"/>
      <c r="Y782" s="2"/>
      <c r="Z782" s="2"/>
    </row>
    <row r="783" spans="1:26" ht="13.5" customHeight="1" x14ac:dyDescent="0.25">
      <c r="A783" s="25"/>
      <c r="B783" s="2"/>
      <c r="C783" s="2"/>
      <c r="D783" s="26"/>
      <c r="E783" s="27"/>
      <c r="F783" s="2"/>
      <c r="G783" s="1"/>
      <c r="H783" s="2"/>
      <c r="I783" s="2"/>
      <c r="J783" s="2"/>
      <c r="K783" s="2"/>
      <c r="L783" s="2"/>
      <c r="M783" s="2"/>
      <c r="N783" s="2"/>
      <c r="O783" s="2"/>
      <c r="P783" s="2"/>
      <c r="Q783" s="2"/>
      <c r="R783" s="2"/>
      <c r="S783" s="2"/>
      <c r="T783" s="2"/>
      <c r="U783" s="2"/>
      <c r="V783" s="2"/>
      <c r="W783" s="2"/>
      <c r="X783" s="2"/>
      <c r="Y783" s="2"/>
      <c r="Z783" s="2"/>
    </row>
    <row r="784" spans="1:26" ht="13.5" customHeight="1" x14ac:dyDescent="0.25">
      <c r="A784" s="25"/>
      <c r="B784" s="2"/>
      <c r="C784" s="2"/>
      <c r="D784" s="26"/>
      <c r="E784" s="27"/>
      <c r="F784" s="2"/>
      <c r="G784" s="1"/>
      <c r="H784" s="2"/>
      <c r="I784" s="2"/>
      <c r="J784" s="2"/>
      <c r="K784" s="2"/>
      <c r="L784" s="2"/>
      <c r="M784" s="2"/>
      <c r="N784" s="2"/>
      <c r="O784" s="2"/>
      <c r="P784" s="2"/>
      <c r="Q784" s="2"/>
      <c r="R784" s="2"/>
      <c r="S784" s="2"/>
      <c r="T784" s="2"/>
      <c r="U784" s="2"/>
      <c r="V784" s="2"/>
      <c r="W784" s="2"/>
      <c r="X784" s="2"/>
      <c r="Y784" s="2"/>
      <c r="Z784" s="2"/>
    </row>
    <row r="785" spans="1:26" ht="13.5" customHeight="1" x14ac:dyDescent="0.25">
      <c r="A785" s="25"/>
      <c r="B785" s="2"/>
      <c r="C785" s="2"/>
      <c r="D785" s="26"/>
      <c r="E785" s="27"/>
      <c r="F785" s="2"/>
      <c r="G785" s="1"/>
      <c r="H785" s="2"/>
      <c r="I785" s="2"/>
      <c r="J785" s="2"/>
      <c r="K785" s="2"/>
      <c r="L785" s="2"/>
      <c r="M785" s="2"/>
      <c r="N785" s="2"/>
      <c r="O785" s="2"/>
      <c r="P785" s="2"/>
      <c r="Q785" s="2"/>
      <c r="R785" s="2"/>
      <c r="S785" s="2"/>
      <c r="T785" s="2"/>
      <c r="U785" s="2"/>
      <c r="V785" s="2"/>
      <c r="W785" s="2"/>
      <c r="X785" s="2"/>
      <c r="Y785" s="2"/>
      <c r="Z785" s="2"/>
    </row>
    <row r="786" spans="1:26" ht="13.5" customHeight="1" x14ac:dyDescent="0.25">
      <c r="A786" s="25"/>
      <c r="B786" s="2"/>
      <c r="C786" s="2"/>
      <c r="D786" s="26"/>
      <c r="E786" s="27"/>
      <c r="F786" s="2"/>
      <c r="G786" s="1"/>
      <c r="H786" s="2"/>
      <c r="I786" s="2"/>
      <c r="J786" s="2"/>
      <c r="K786" s="2"/>
      <c r="L786" s="2"/>
      <c r="M786" s="2"/>
      <c r="N786" s="2"/>
      <c r="O786" s="2"/>
      <c r="P786" s="2"/>
      <c r="Q786" s="2"/>
      <c r="R786" s="2"/>
      <c r="S786" s="2"/>
      <c r="T786" s="2"/>
      <c r="U786" s="2"/>
      <c r="V786" s="2"/>
      <c r="W786" s="2"/>
      <c r="X786" s="2"/>
      <c r="Y786" s="2"/>
      <c r="Z786" s="2"/>
    </row>
    <row r="787" spans="1:26" ht="13.5" customHeight="1" x14ac:dyDescent="0.25">
      <c r="A787" s="25"/>
      <c r="B787" s="2"/>
      <c r="C787" s="2"/>
      <c r="D787" s="26"/>
      <c r="E787" s="27"/>
      <c r="F787" s="2"/>
      <c r="G787" s="1"/>
      <c r="H787" s="2"/>
      <c r="I787" s="2"/>
      <c r="J787" s="2"/>
      <c r="K787" s="2"/>
      <c r="L787" s="2"/>
      <c r="M787" s="2"/>
      <c r="N787" s="2"/>
      <c r="O787" s="2"/>
      <c r="P787" s="2"/>
      <c r="Q787" s="2"/>
      <c r="R787" s="2"/>
      <c r="S787" s="2"/>
      <c r="T787" s="2"/>
      <c r="U787" s="2"/>
      <c r="V787" s="2"/>
      <c r="W787" s="2"/>
      <c r="X787" s="2"/>
      <c r="Y787" s="2"/>
      <c r="Z787" s="2"/>
    </row>
    <row r="788" spans="1:26" ht="13.5" customHeight="1" x14ac:dyDescent="0.25">
      <c r="A788" s="25"/>
      <c r="B788" s="2"/>
      <c r="C788" s="2"/>
      <c r="D788" s="26"/>
      <c r="E788" s="27"/>
      <c r="F788" s="2"/>
      <c r="G788" s="1"/>
      <c r="H788" s="2"/>
      <c r="I788" s="2"/>
      <c r="J788" s="2"/>
      <c r="K788" s="2"/>
      <c r="L788" s="2"/>
      <c r="M788" s="2"/>
      <c r="N788" s="2"/>
      <c r="O788" s="2"/>
      <c r="P788" s="2"/>
      <c r="Q788" s="2"/>
      <c r="R788" s="2"/>
      <c r="S788" s="2"/>
      <c r="T788" s="2"/>
      <c r="U788" s="2"/>
      <c r="V788" s="2"/>
      <c r="W788" s="2"/>
      <c r="X788" s="2"/>
      <c r="Y788" s="2"/>
      <c r="Z788" s="2"/>
    </row>
    <row r="789" spans="1:26" ht="13.5" customHeight="1" x14ac:dyDescent="0.25">
      <c r="A789" s="25"/>
      <c r="B789" s="2"/>
      <c r="C789" s="2"/>
      <c r="D789" s="26"/>
      <c r="E789" s="27"/>
      <c r="F789" s="2"/>
      <c r="G789" s="1"/>
      <c r="H789" s="2"/>
      <c r="I789" s="2"/>
      <c r="J789" s="2"/>
      <c r="K789" s="2"/>
      <c r="L789" s="2"/>
      <c r="M789" s="2"/>
      <c r="N789" s="2"/>
      <c r="O789" s="2"/>
      <c r="P789" s="2"/>
      <c r="Q789" s="2"/>
      <c r="R789" s="2"/>
      <c r="S789" s="2"/>
      <c r="T789" s="2"/>
      <c r="U789" s="2"/>
      <c r="V789" s="2"/>
      <c r="W789" s="2"/>
      <c r="X789" s="2"/>
      <c r="Y789" s="2"/>
      <c r="Z789" s="2"/>
    </row>
    <row r="790" spans="1:26" ht="13.5" customHeight="1" x14ac:dyDescent="0.25">
      <c r="A790" s="25"/>
      <c r="B790" s="2"/>
      <c r="C790" s="2"/>
      <c r="D790" s="26"/>
      <c r="E790" s="27"/>
      <c r="F790" s="2"/>
      <c r="G790" s="1"/>
      <c r="H790" s="2"/>
      <c r="I790" s="2"/>
      <c r="J790" s="2"/>
      <c r="K790" s="2"/>
      <c r="L790" s="2"/>
      <c r="M790" s="2"/>
      <c r="N790" s="2"/>
      <c r="O790" s="2"/>
      <c r="P790" s="2"/>
      <c r="Q790" s="2"/>
      <c r="R790" s="2"/>
      <c r="S790" s="2"/>
      <c r="T790" s="2"/>
      <c r="U790" s="2"/>
      <c r="V790" s="2"/>
      <c r="W790" s="2"/>
      <c r="X790" s="2"/>
      <c r="Y790" s="2"/>
      <c r="Z790" s="2"/>
    </row>
    <row r="791" spans="1:26" ht="13.5" customHeight="1" x14ac:dyDescent="0.25">
      <c r="A791" s="25"/>
      <c r="B791" s="2"/>
      <c r="C791" s="2"/>
      <c r="D791" s="26"/>
      <c r="E791" s="27"/>
      <c r="F791" s="2"/>
      <c r="G791" s="1"/>
      <c r="H791" s="2"/>
      <c r="I791" s="2"/>
      <c r="J791" s="2"/>
      <c r="K791" s="2"/>
      <c r="L791" s="2"/>
      <c r="M791" s="2"/>
      <c r="N791" s="2"/>
      <c r="O791" s="2"/>
      <c r="P791" s="2"/>
      <c r="Q791" s="2"/>
      <c r="R791" s="2"/>
      <c r="S791" s="2"/>
      <c r="T791" s="2"/>
      <c r="U791" s="2"/>
      <c r="V791" s="2"/>
      <c r="W791" s="2"/>
      <c r="X791" s="2"/>
      <c r="Y791" s="2"/>
      <c r="Z791" s="2"/>
    </row>
    <row r="792" spans="1:26" ht="13.5" customHeight="1" x14ac:dyDescent="0.25">
      <c r="A792" s="25"/>
      <c r="B792" s="2"/>
      <c r="C792" s="2"/>
      <c r="D792" s="26"/>
      <c r="E792" s="27"/>
      <c r="F792" s="2"/>
      <c r="G792" s="1"/>
      <c r="H792" s="2"/>
      <c r="I792" s="2"/>
      <c r="J792" s="2"/>
      <c r="K792" s="2"/>
      <c r="L792" s="2"/>
      <c r="M792" s="2"/>
      <c r="N792" s="2"/>
      <c r="O792" s="2"/>
      <c r="P792" s="2"/>
      <c r="Q792" s="2"/>
      <c r="R792" s="2"/>
      <c r="S792" s="2"/>
      <c r="T792" s="2"/>
      <c r="U792" s="2"/>
      <c r="V792" s="2"/>
      <c r="W792" s="2"/>
      <c r="X792" s="2"/>
      <c r="Y792" s="2"/>
      <c r="Z792" s="2"/>
    </row>
    <row r="793" spans="1:26" ht="13.5" customHeight="1" x14ac:dyDescent="0.25">
      <c r="A793" s="25"/>
      <c r="B793" s="2"/>
      <c r="C793" s="2"/>
      <c r="D793" s="26"/>
      <c r="E793" s="27"/>
      <c r="F793" s="2"/>
      <c r="G793" s="1"/>
      <c r="H793" s="2"/>
      <c r="I793" s="2"/>
      <c r="J793" s="2"/>
      <c r="K793" s="2"/>
      <c r="L793" s="2"/>
      <c r="M793" s="2"/>
      <c r="N793" s="2"/>
      <c r="O793" s="2"/>
      <c r="P793" s="2"/>
      <c r="Q793" s="2"/>
      <c r="R793" s="2"/>
      <c r="S793" s="2"/>
      <c r="T793" s="2"/>
      <c r="U793" s="2"/>
      <c r="V793" s="2"/>
      <c r="W793" s="2"/>
      <c r="X793" s="2"/>
      <c r="Y793" s="2"/>
      <c r="Z793" s="2"/>
    </row>
    <row r="794" spans="1:26" ht="13.5" customHeight="1" x14ac:dyDescent="0.25">
      <c r="A794" s="25"/>
      <c r="B794" s="2"/>
      <c r="C794" s="2"/>
      <c r="D794" s="26"/>
      <c r="E794" s="27"/>
      <c r="F794" s="2"/>
      <c r="G794" s="1"/>
      <c r="H794" s="2"/>
      <c r="I794" s="2"/>
      <c r="J794" s="2"/>
      <c r="K794" s="2"/>
      <c r="L794" s="2"/>
      <c r="M794" s="2"/>
      <c r="N794" s="2"/>
      <c r="O794" s="2"/>
      <c r="P794" s="2"/>
      <c r="Q794" s="2"/>
      <c r="R794" s="2"/>
      <c r="S794" s="2"/>
      <c r="T794" s="2"/>
      <c r="U794" s="2"/>
      <c r="V794" s="2"/>
      <c r="W794" s="2"/>
      <c r="X794" s="2"/>
      <c r="Y794" s="2"/>
      <c r="Z794" s="2"/>
    </row>
    <row r="795" spans="1:26" ht="13.5" customHeight="1" x14ac:dyDescent="0.25">
      <c r="A795" s="25"/>
      <c r="B795" s="2"/>
      <c r="C795" s="2"/>
      <c r="D795" s="26"/>
      <c r="E795" s="27"/>
      <c r="F795" s="2"/>
      <c r="G795" s="1"/>
      <c r="H795" s="2"/>
      <c r="I795" s="2"/>
      <c r="J795" s="2"/>
      <c r="K795" s="2"/>
      <c r="L795" s="2"/>
      <c r="M795" s="2"/>
      <c r="N795" s="2"/>
      <c r="O795" s="2"/>
      <c r="P795" s="2"/>
      <c r="Q795" s="2"/>
      <c r="R795" s="2"/>
      <c r="S795" s="2"/>
      <c r="T795" s="2"/>
      <c r="U795" s="2"/>
      <c r="V795" s="2"/>
      <c r="W795" s="2"/>
      <c r="X795" s="2"/>
      <c r="Y795" s="2"/>
      <c r="Z795" s="2"/>
    </row>
    <row r="796" spans="1:26" ht="13.5" customHeight="1" x14ac:dyDescent="0.25">
      <c r="A796" s="25"/>
      <c r="B796" s="2"/>
      <c r="C796" s="2"/>
      <c r="D796" s="26"/>
      <c r="E796" s="27"/>
      <c r="F796" s="2"/>
      <c r="G796" s="1"/>
      <c r="H796" s="2"/>
      <c r="I796" s="2"/>
      <c r="J796" s="2"/>
      <c r="K796" s="2"/>
      <c r="L796" s="2"/>
      <c r="M796" s="2"/>
      <c r="N796" s="2"/>
      <c r="O796" s="2"/>
      <c r="P796" s="2"/>
      <c r="Q796" s="2"/>
      <c r="R796" s="2"/>
      <c r="S796" s="2"/>
      <c r="T796" s="2"/>
      <c r="U796" s="2"/>
      <c r="V796" s="2"/>
      <c r="W796" s="2"/>
      <c r="X796" s="2"/>
      <c r="Y796" s="2"/>
      <c r="Z796" s="2"/>
    </row>
    <row r="797" spans="1:26" ht="13.5" customHeight="1" x14ac:dyDescent="0.25">
      <c r="A797" s="25"/>
      <c r="B797" s="2"/>
      <c r="C797" s="2"/>
      <c r="D797" s="26"/>
      <c r="E797" s="27"/>
      <c r="F797" s="2"/>
      <c r="G797" s="1"/>
      <c r="H797" s="2"/>
      <c r="I797" s="2"/>
      <c r="J797" s="2"/>
      <c r="K797" s="2"/>
      <c r="L797" s="2"/>
      <c r="M797" s="2"/>
      <c r="N797" s="2"/>
      <c r="O797" s="2"/>
      <c r="P797" s="2"/>
      <c r="Q797" s="2"/>
      <c r="R797" s="2"/>
      <c r="S797" s="2"/>
      <c r="T797" s="2"/>
      <c r="U797" s="2"/>
      <c r="V797" s="2"/>
      <c r="W797" s="2"/>
      <c r="X797" s="2"/>
      <c r="Y797" s="2"/>
      <c r="Z797" s="2"/>
    </row>
    <row r="798" spans="1:26" ht="13.5" customHeight="1" x14ac:dyDescent="0.25">
      <c r="A798" s="25"/>
      <c r="B798" s="2"/>
      <c r="C798" s="2"/>
      <c r="D798" s="26"/>
      <c r="E798" s="27"/>
      <c r="F798" s="2"/>
      <c r="G798" s="1"/>
      <c r="H798" s="2"/>
      <c r="I798" s="2"/>
      <c r="J798" s="2"/>
      <c r="K798" s="2"/>
      <c r="L798" s="2"/>
      <c r="M798" s="2"/>
      <c r="N798" s="2"/>
      <c r="O798" s="2"/>
      <c r="P798" s="2"/>
      <c r="Q798" s="2"/>
      <c r="R798" s="2"/>
      <c r="S798" s="2"/>
      <c r="T798" s="2"/>
      <c r="U798" s="2"/>
      <c r="V798" s="2"/>
      <c r="W798" s="2"/>
      <c r="X798" s="2"/>
      <c r="Y798" s="2"/>
      <c r="Z798" s="2"/>
    </row>
    <row r="799" spans="1:26" ht="13.5" customHeight="1" x14ac:dyDescent="0.25">
      <c r="A799" s="25"/>
      <c r="B799" s="2"/>
      <c r="C799" s="2"/>
      <c r="D799" s="26"/>
      <c r="E799" s="27"/>
      <c r="F799" s="2"/>
      <c r="G799" s="1"/>
      <c r="H799" s="2"/>
      <c r="I799" s="2"/>
      <c r="J799" s="2"/>
      <c r="K799" s="2"/>
      <c r="L799" s="2"/>
      <c r="M799" s="2"/>
      <c r="N799" s="2"/>
      <c r="O799" s="2"/>
      <c r="P799" s="2"/>
      <c r="Q799" s="2"/>
      <c r="R799" s="2"/>
      <c r="S799" s="2"/>
      <c r="T799" s="2"/>
      <c r="U799" s="2"/>
      <c r="V799" s="2"/>
      <c r="W799" s="2"/>
      <c r="X799" s="2"/>
      <c r="Y799" s="2"/>
      <c r="Z799" s="2"/>
    </row>
    <row r="800" spans="1:26" ht="13.5" customHeight="1" x14ac:dyDescent="0.25">
      <c r="A800" s="25"/>
      <c r="B800" s="2"/>
      <c r="C800" s="2"/>
      <c r="D800" s="26"/>
      <c r="E800" s="27"/>
      <c r="F800" s="2"/>
      <c r="G800" s="1"/>
      <c r="H800" s="2"/>
      <c r="I800" s="2"/>
      <c r="J800" s="2"/>
      <c r="K800" s="2"/>
      <c r="L800" s="2"/>
      <c r="M800" s="2"/>
      <c r="N800" s="2"/>
      <c r="O800" s="2"/>
      <c r="P800" s="2"/>
      <c r="Q800" s="2"/>
      <c r="R800" s="2"/>
      <c r="S800" s="2"/>
      <c r="T800" s="2"/>
      <c r="U800" s="2"/>
      <c r="V800" s="2"/>
      <c r="W800" s="2"/>
      <c r="X800" s="2"/>
      <c r="Y800" s="2"/>
      <c r="Z800" s="2"/>
    </row>
    <row r="801" spans="1:26" ht="13.5" customHeight="1" x14ac:dyDescent="0.25">
      <c r="A801" s="25"/>
      <c r="B801" s="2"/>
      <c r="C801" s="2"/>
      <c r="D801" s="26"/>
      <c r="E801" s="27"/>
      <c r="F801" s="2"/>
      <c r="G801" s="1"/>
      <c r="H801" s="2"/>
      <c r="I801" s="2"/>
      <c r="J801" s="2"/>
      <c r="K801" s="2"/>
      <c r="L801" s="2"/>
      <c r="M801" s="2"/>
      <c r="N801" s="2"/>
      <c r="O801" s="2"/>
      <c r="P801" s="2"/>
      <c r="Q801" s="2"/>
      <c r="R801" s="2"/>
      <c r="S801" s="2"/>
      <c r="T801" s="2"/>
      <c r="U801" s="2"/>
      <c r="V801" s="2"/>
      <c r="W801" s="2"/>
      <c r="X801" s="2"/>
      <c r="Y801" s="2"/>
      <c r="Z801" s="2"/>
    </row>
    <row r="802" spans="1:26" ht="13.5" customHeight="1" x14ac:dyDescent="0.25">
      <c r="A802" s="25"/>
      <c r="B802" s="2"/>
      <c r="C802" s="2"/>
      <c r="D802" s="26"/>
      <c r="E802" s="27"/>
      <c r="F802" s="2"/>
      <c r="G802" s="1"/>
      <c r="H802" s="2"/>
      <c r="I802" s="2"/>
      <c r="J802" s="2"/>
      <c r="K802" s="2"/>
      <c r="L802" s="2"/>
      <c r="M802" s="2"/>
      <c r="N802" s="2"/>
      <c r="O802" s="2"/>
      <c r="P802" s="2"/>
      <c r="Q802" s="2"/>
      <c r="R802" s="2"/>
      <c r="S802" s="2"/>
      <c r="T802" s="2"/>
      <c r="U802" s="2"/>
      <c r="V802" s="2"/>
      <c r="W802" s="2"/>
      <c r="X802" s="2"/>
      <c r="Y802" s="2"/>
      <c r="Z802" s="2"/>
    </row>
    <row r="803" spans="1:26" ht="13.5" customHeight="1" x14ac:dyDescent="0.25">
      <c r="A803" s="25"/>
      <c r="B803" s="2"/>
      <c r="C803" s="2"/>
      <c r="D803" s="26"/>
      <c r="E803" s="27"/>
      <c r="F803" s="2"/>
      <c r="G803" s="1"/>
      <c r="H803" s="2"/>
      <c r="I803" s="2"/>
      <c r="J803" s="2"/>
      <c r="K803" s="2"/>
      <c r="L803" s="2"/>
      <c r="M803" s="2"/>
      <c r="N803" s="2"/>
      <c r="O803" s="2"/>
      <c r="P803" s="2"/>
      <c r="Q803" s="2"/>
      <c r="R803" s="2"/>
      <c r="S803" s="2"/>
      <c r="T803" s="2"/>
      <c r="U803" s="2"/>
      <c r="V803" s="2"/>
      <c r="W803" s="2"/>
      <c r="X803" s="2"/>
      <c r="Y803" s="2"/>
      <c r="Z803" s="2"/>
    </row>
    <row r="804" spans="1:26" ht="13.5" customHeight="1" x14ac:dyDescent="0.25">
      <c r="A804" s="25"/>
      <c r="B804" s="2"/>
      <c r="C804" s="2"/>
      <c r="D804" s="26"/>
      <c r="E804" s="27"/>
      <c r="F804" s="2"/>
      <c r="G804" s="1"/>
      <c r="H804" s="2"/>
      <c r="I804" s="2"/>
      <c r="J804" s="2"/>
      <c r="K804" s="2"/>
      <c r="L804" s="2"/>
      <c r="M804" s="2"/>
      <c r="N804" s="2"/>
      <c r="O804" s="2"/>
      <c r="P804" s="2"/>
      <c r="Q804" s="2"/>
      <c r="R804" s="2"/>
      <c r="S804" s="2"/>
      <c r="T804" s="2"/>
      <c r="U804" s="2"/>
      <c r="V804" s="2"/>
      <c r="W804" s="2"/>
      <c r="X804" s="2"/>
      <c r="Y804" s="2"/>
      <c r="Z804" s="2"/>
    </row>
    <row r="805" spans="1:26" ht="13.5" customHeight="1" x14ac:dyDescent="0.25">
      <c r="A805" s="25"/>
      <c r="B805" s="2"/>
      <c r="C805" s="2"/>
      <c r="D805" s="26"/>
      <c r="E805" s="27"/>
      <c r="F805" s="2"/>
      <c r="G805" s="1"/>
      <c r="H805" s="2"/>
      <c r="I805" s="2"/>
      <c r="J805" s="2"/>
      <c r="K805" s="2"/>
      <c r="L805" s="2"/>
      <c r="M805" s="2"/>
      <c r="N805" s="2"/>
      <c r="O805" s="2"/>
      <c r="P805" s="2"/>
      <c r="Q805" s="2"/>
      <c r="R805" s="2"/>
      <c r="S805" s="2"/>
      <c r="T805" s="2"/>
      <c r="U805" s="2"/>
      <c r="V805" s="2"/>
      <c r="W805" s="2"/>
      <c r="X805" s="2"/>
      <c r="Y805" s="2"/>
      <c r="Z805" s="2"/>
    </row>
    <row r="806" spans="1:26" ht="13.5" customHeight="1" x14ac:dyDescent="0.25">
      <c r="A806" s="25"/>
      <c r="B806" s="2"/>
      <c r="C806" s="2"/>
      <c r="D806" s="26"/>
      <c r="E806" s="27"/>
      <c r="F806" s="2"/>
      <c r="G806" s="1"/>
      <c r="H806" s="2"/>
      <c r="I806" s="2"/>
      <c r="J806" s="2"/>
      <c r="K806" s="2"/>
      <c r="L806" s="2"/>
      <c r="M806" s="2"/>
      <c r="N806" s="2"/>
      <c r="O806" s="2"/>
      <c r="P806" s="2"/>
      <c r="Q806" s="2"/>
      <c r="R806" s="2"/>
      <c r="S806" s="2"/>
      <c r="T806" s="2"/>
      <c r="U806" s="2"/>
      <c r="V806" s="2"/>
      <c r="W806" s="2"/>
      <c r="X806" s="2"/>
      <c r="Y806" s="2"/>
      <c r="Z806" s="2"/>
    </row>
    <row r="807" spans="1:26" ht="13.5" customHeight="1" x14ac:dyDescent="0.25">
      <c r="A807" s="25"/>
      <c r="B807" s="2"/>
      <c r="C807" s="2"/>
      <c r="D807" s="26"/>
      <c r="E807" s="27"/>
      <c r="F807" s="2"/>
      <c r="G807" s="1"/>
      <c r="H807" s="2"/>
      <c r="I807" s="2"/>
      <c r="J807" s="2"/>
      <c r="K807" s="2"/>
      <c r="L807" s="2"/>
      <c r="M807" s="2"/>
      <c r="N807" s="2"/>
      <c r="O807" s="2"/>
      <c r="P807" s="2"/>
      <c r="Q807" s="2"/>
      <c r="R807" s="2"/>
      <c r="S807" s="2"/>
      <c r="T807" s="2"/>
      <c r="U807" s="2"/>
      <c r="V807" s="2"/>
      <c r="W807" s="2"/>
      <c r="X807" s="2"/>
      <c r="Y807" s="2"/>
      <c r="Z807" s="2"/>
    </row>
    <row r="808" spans="1:26" ht="13.5" customHeight="1" x14ac:dyDescent="0.25">
      <c r="A808" s="25"/>
      <c r="B808" s="2"/>
      <c r="C808" s="2"/>
      <c r="D808" s="26"/>
      <c r="E808" s="27"/>
      <c r="F808" s="2"/>
      <c r="G808" s="1"/>
      <c r="H808" s="2"/>
      <c r="I808" s="2"/>
      <c r="J808" s="2"/>
      <c r="K808" s="2"/>
      <c r="L808" s="2"/>
      <c r="M808" s="2"/>
      <c r="N808" s="2"/>
      <c r="O808" s="2"/>
      <c r="P808" s="2"/>
      <c r="Q808" s="2"/>
      <c r="R808" s="2"/>
      <c r="S808" s="2"/>
      <c r="T808" s="2"/>
      <c r="U808" s="2"/>
      <c r="V808" s="2"/>
      <c r="W808" s="2"/>
      <c r="X808" s="2"/>
      <c r="Y808" s="2"/>
      <c r="Z808" s="2"/>
    </row>
    <row r="809" spans="1:26" ht="13.5" customHeight="1" x14ac:dyDescent="0.25">
      <c r="A809" s="25"/>
      <c r="B809" s="2"/>
      <c r="C809" s="2"/>
      <c r="D809" s="26"/>
      <c r="E809" s="27"/>
      <c r="F809" s="2"/>
      <c r="G809" s="1"/>
      <c r="H809" s="2"/>
      <c r="I809" s="2"/>
      <c r="J809" s="2"/>
      <c r="K809" s="2"/>
      <c r="L809" s="2"/>
      <c r="M809" s="2"/>
      <c r="N809" s="2"/>
      <c r="O809" s="2"/>
      <c r="P809" s="2"/>
      <c r="Q809" s="2"/>
      <c r="R809" s="2"/>
      <c r="S809" s="2"/>
      <c r="T809" s="2"/>
      <c r="U809" s="2"/>
      <c r="V809" s="2"/>
      <c r="W809" s="2"/>
      <c r="X809" s="2"/>
      <c r="Y809" s="2"/>
      <c r="Z809" s="2"/>
    </row>
    <row r="810" spans="1:26" ht="13.5" customHeight="1" x14ac:dyDescent="0.25">
      <c r="A810" s="25"/>
      <c r="B810" s="2"/>
      <c r="C810" s="2"/>
      <c r="D810" s="26"/>
      <c r="E810" s="27"/>
      <c r="F810" s="2"/>
      <c r="G810" s="1"/>
      <c r="H810" s="2"/>
      <c r="I810" s="2"/>
      <c r="J810" s="2"/>
      <c r="K810" s="2"/>
      <c r="L810" s="2"/>
      <c r="M810" s="2"/>
      <c r="N810" s="2"/>
      <c r="O810" s="2"/>
      <c r="P810" s="2"/>
      <c r="Q810" s="2"/>
      <c r="R810" s="2"/>
      <c r="S810" s="2"/>
      <c r="T810" s="2"/>
      <c r="U810" s="2"/>
      <c r="V810" s="2"/>
      <c r="W810" s="2"/>
      <c r="X810" s="2"/>
      <c r="Y810" s="2"/>
      <c r="Z810" s="2"/>
    </row>
    <row r="811" spans="1:26" ht="13.5" customHeight="1" x14ac:dyDescent="0.25">
      <c r="A811" s="25"/>
      <c r="B811" s="2"/>
      <c r="C811" s="2"/>
      <c r="D811" s="26"/>
      <c r="E811" s="27"/>
      <c r="F811" s="2"/>
      <c r="G811" s="1"/>
      <c r="H811" s="2"/>
      <c r="I811" s="2"/>
      <c r="J811" s="2"/>
      <c r="K811" s="2"/>
      <c r="L811" s="2"/>
      <c r="M811" s="2"/>
      <c r="N811" s="2"/>
      <c r="O811" s="2"/>
      <c r="P811" s="2"/>
      <c r="Q811" s="2"/>
      <c r="R811" s="2"/>
      <c r="S811" s="2"/>
      <c r="T811" s="2"/>
      <c r="U811" s="2"/>
      <c r="V811" s="2"/>
      <c r="W811" s="2"/>
      <c r="X811" s="2"/>
      <c r="Y811" s="2"/>
      <c r="Z811" s="2"/>
    </row>
    <row r="812" spans="1:26" ht="13.5" customHeight="1" x14ac:dyDescent="0.25">
      <c r="A812" s="25"/>
      <c r="B812" s="2"/>
      <c r="C812" s="2"/>
      <c r="D812" s="26"/>
      <c r="E812" s="27"/>
      <c r="F812" s="2"/>
      <c r="G812" s="1"/>
      <c r="H812" s="2"/>
      <c r="I812" s="2"/>
      <c r="J812" s="2"/>
      <c r="K812" s="2"/>
      <c r="L812" s="2"/>
      <c r="M812" s="2"/>
      <c r="N812" s="2"/>
      <c r="O812" s="2"/>
      <c r="P812" s="2"/>
      <c r="Q812" s="2"/>
      <c r="R812" s="2"/>
      <c r="S812" s="2"/>
      <c r="T812" s="2"/>
      <c r="U812" s="2"/>
      <c r="V812" s="2"/>
      <c r="W812" s="2"/>
      <c r="X812" s="2"/>
      <c r="Y812" s="2"/>
      <c r="Z812" s="2"/>
    </row>
    <row r="813" spans="1:26" ht="13.5" customHeight="1" x14ac:dyDescent="0.25">
      <c r="A813" s="25"/>
      <c r="B813" s="2"/>
      <c r="C813" s="2"/>
      <c r="D813" s="26"/>
      <c r="E813" s="27"/>
      <c r="F813" s="2"/>
      <c r="G813" s="1"/>
      <c r="H813" s="2"/>
      <c r="I813" s="2"/>
      <c r="J813" s="2"/>
      <c r="K813" s="2"/>
      <c r="L813" s="2"/>
      <c r="M813" s="2"/>
      <c r="N813" s="2"/>
      <c r="O813" s="2"/>
      <c r="P813" s="2"/>
      <c r="Q813" s="2"/>
      <c r="R813" s="2"/>
      <c r="S813" s="2"/>
      <c r="T813" s="2"/>
      <c r="U813" s="2"/>
      <c r="V813" s="2"/>
      <c r="W813" s="2"/>
      <c r="X813" s="2"/>
      <c r="Y813" s="2"/>
      <c r="Z813" s="2"/>
    </row>
    <row r="814" spans="1:26" ht="13.5" customHeight="1" x14ac:dyDescent="0.25">
      <c r="A814" s="25"/>
      <c r="B814" s="2"/>
      <c r="C814" s="2"/>
      <c r="D814" s="26"/>
      <c r="E814" s="27"/>
      <c r="F814" s="2"/>
      <c r="G814" s="1"/>
      <c r="H814" s="2"/>
      <c r="I814" s="2"/>
      <c r="J814" s="2"/>
      <c r="K814" s="2"/>
      <c r="L814" s="2"/>
      <c r="M814" s="2"/>
      <c r="N814" s="2"/>
      <c r="O814" s="2"/>
      <c r="P814" s="2"/>
      <c r="Q814" s="2"/>
      <c r="R814" s="2"/>
      <c r="S814" s="2"/>
      <c r="T814" s="2"/>
      <c r="U814" s="2"/>
      <c r="V814" s="2"/>
      <c r="W814" s="2"/>
      <c r="X814" s="2"/>
      <c r="Y814" s="2"/>
      <c r="Z814" s="2"/>
    </row>
    <row r="815" spans="1:26" ht="13.5" customHeight="1" x14ac:dyDescent="0.25">
      <c r="A815" s="25"/>
      <c r="B815" s="2"/>
      <c r="C815" s="2"/>
      <c r="D815" s="26"/>
      <c r="E815" s="27"/>
      <c r="F815" s="2"/>
      <c r="G815" s="1"/>
      <c r="H815" s="2"/>
      <c r="I815" s="2"/>
      <c r="J815" s="2"/>
      <c r="K815" s="2"/>
      <c r="L815" s="2"/>
      <c r="M815" s="2"/>
      <c r="N815" s="2"/>
      <c r="O815" s="2"/>
      <c r="P815" s="2"/>
      <c r="Q815" s="2"/>
      <c r="R815" s="2"/>
      <c r="S815" s="2"/>
      <c r="T815" s="2"/>
      <c r="U815" s="2"/>
      <c r="V815" s="2"/>
      <c r="W815" s="2"/>
      <c r="X815" s="2"/>
      <c r="Y815" s="2"/>
      <c r="Z815" s="2"/>
    </row>
    <row r="816" spans="1:26" ht="13.5" customHeight="1" x14ac:dyDescent="0.25">
      <c r="A816" s="25"/>
      <c r="B816" s="2"/>
      <c r="C816" s="2"/>
      <c r="D816" s="26"/>
      <c r="E816" s="27"/>
      <c r="F816" s="2"/>
      <c r="G816" s="1"/>
      <c r="H816" s="2"/>
      <c r="I816" s="2"/>
      <c r="J816" s="2"/>
      <c r="K816" s="2"/>
      <c r="L816" s="2"/>
      <c r="M816" s="2"/>
      <c r="N816" s="2"/>
      <c r="O816" s="2"/>
      <c r="P816" s="2"/>
      <c r="Q816" s="2"/>
      <c r="R816" s="2"/>
      <c r="S816" s="2"/>
      <c r="T816" s="2"/>
      <c r="U816" s="2"/>
      <c r="V816" s="2"/>
      <c r="W816" s="2"/>
      <c r="X816" s="2"/>
      <c r="Y816" s="2"/>
      <c r="Z816" s="2"/>
    </row>
    <row r="817" spans="1:26" ht="13.5" customHeight="1" x14ac:dyDescent="0.25">
      <c r="A817" s="25"/>
      <c r="B817" s="2"/>
      <c r="C817" s="2"/>
      <c r="D817" s="26"/>
      <c r="E817" s="27"/>
      <c r="F817" s="2"/>
      <c r="G817" s="1"/>
      <c r="H817" s="2"/>
      <c r="I817" s="2"/>
      <c r="J817" s="2"/>
      <c r="K817" s="2"/>
      <c r="L817" s="2"/>
      <c r="M817" s="2"/>
      <c r="N817" s="2"/>
      <c r="O817" s="2"/>
      <c r="P817" s="2"/>
      <c r="Q817" s="2"/>
      <c r="R817" s="2"/>
      <c r="S817" s="2"/>
      <c r="T817" s="2"/>
      <c r="U817" s="2"/>
      <c r="V817" s="2"/>
      <c r="W817" s="2"/>
      <c r="X817" s="2"/>
      <c r="Y817" s="2"/>
      <c r="Z817" s="2"/>
    </row>
    <row r="818" spans="1:26" ht="13.5" customHeight="1" x14ac:dyDescent="0.25">
      <c r="A818" s="25"/>
      <c r="B818" s="2"/>
      <c r="C818" s="2"/>
      <c r="D818" s="26"/>
      <c r="E818" s="27"/>
      <c r="F818" s="2"/>
      <c r="G818" s="1"/>
      <c r="H818" s="2"/>
      <c r="I818" s="2"/>
      <c r="J818" s="2"/>
      <c r="K818" s="2"/>
      <c r="L818" s="2"/>
      <c r="M818" s="2"/>
      <c r="N818" s="2"/>
      <c r="O818" s="2"/>
      <c r="P818" s="2"/>
      <c r="Q818" s="2"/>
      <c r="R818" s="2"/>
      <c r="S818" s="2"/>
      <c r="T818" s="2"/>
      <c r="U818" s="2"/>
      <c r="V818" s="2"/>
      <c r="W818" s="2"/>
      <c r="X818" s="2"/>
      <c r="Y818" s="2"/>
      <c r="Z818" s="2"/>
    </row>
    <row r="819" spans="1:26" ht="13.5" customHeight="1" x14ac:dyDescent="0.25">
      <c r="A819" s="25"/>
      <c r="B819" s="2"/>
      <c r="C819" s="2"/>
      <c r="D819" s="26"/>
      <c r="E819" s="27"/>
      <c r="F819" s="2"/>
      <c r="G819" s="1"/>
      <c r="H819" s="2"/>
      <c r="I819" s="2"/>
      <c r="J819" s="2"/>
      <c r="K819" s="2"/>
      <c r="L819" s="2"/>
      <c r="M819" s="2"/>
      <c r="N819" s="2"/>
      <c r="O819" s="2"/>
      <c r="P819" s="2"/>
      <c r="Q819" s="2"/>
      <c r="R819" s="2"/>
      <c r="S819" s="2"/>
      <c r="T819" s="2"/>
      <c r="U819" s="2"/>
      <c r="V819" s="2"/>
      <c r="W819" s="2"/>
      <c r="X819" s="2"/>
      <c r="Y819" s="2"/>
      <c r="Z819" s="2"/>
    </row>
    <row r="820" spans="1:26" ht="13.5" customHeight="1" x14ac:dyDescent="0.25">
      <c r="A820" s="25"/>
      <c r="B820" s="2"/>
      <c r="C820" s="2"/>
      <c r="D820" s="26"/>
      <c r="E820" s="27"/>
      <c r="F820" s="2"/>
      <c r="G820" s="1"/>
      <c r="H820" s="2"/>
      <c r="I820" s="2"/>
      <c r="J820" s="2"/>
      <c r="K820" s="2"/>
      <c r="L820" s="2"/>
      <c r="M820" s="2"/>
      <c r="N820" s="2"/>
      <c r="O820" s="2"/>
      <c r="P820" s="2"/>
      <c r="Q820" s="2"/>
      <c r="R820" s="2"/>
      <c r="S820" s="2"/>
      <c r="T820" s="2"/>
      <c r="U820" s="2"/>
      <c r="V820" s="2"/>
      <c r="W820" s="2"/>
      <c r="X820" s="2"/>
      <c r="Y820" s="2"/>
      <c r="Z820" s="2"/>
    </row>
    <row r="821" spans="1:26" ht="13.5" customHeight="1" x14ac:dyDescent="0.25">
      <c r="A821" s="25"/>
      <c r="B821" s="2"/>
      <c r="C821" s="2"/>
      <c r="D821" s="26"/>
      <c r="E821" s="27"/>
      <c r="F821" s="2"/>
      <c r="G821" s="1"/>
      <c r="H821" s="2"/>
      <c r="I821" s="2"/>
      <c r="J821" s="2"/>
      <c r="K821" s="2"/>
      <c r="L821" s="2"/>
      <c r="M821" s="2"/>
      <c r="N821" s="2"/>
      <c r="O821" s="2"/>
      <c r="P821" s="2"/>
      <c r="Q821" s="2"/>
      <c r="R821" s="2"/>
      <c r="S821" s="2"/>
      <c r="T821" s="2"/>
      <c r="U821" s="2"/>
      <c r="V821" s="2"/>
      <c r="W821" s="2"/>
      <c r="X821" s="2"/>
      <c r="Y821" s="2"/>
      <c r="Z821" s="2"/>
    </row>
    <row r="822" spans="1:26" ht="13.5" customHeight="1" x14ac:dyDescent="0.25">
      <c r="A822" s="25"/>
      <c r="B822" s="2"/>
      <c r="C822" s="2"/>
      <c r="D822" s="26"/>
      <c r="E822" s="27"/>
      <c r="F822" s="2"/>
      <c r="G822" s="1"/>
      <c r="H822" s="2"/>
      <c r="I822" s="2"/>
      <c r="J822" s="2"/>
      <c r="K822" s="2"/>
      <c r="L822" s="2"/>
      <c r="M822" s="2"/>
      <c r="N822" s="2"/>
      <c r="O822" s="2"/>
      <c r="P822" s="2"/>
      <c r="Q822" s="2"/>
      <c r="R822" s="2"/>
      <c r="S822" s="2"/>
      <c r="T822" s="2"/>
      <c r="U822" s="2"/>
      <c r="V822" s="2"/>
      <c r="W822" s="2"/>
      <c r="X822" s="2"/>
      <c r="Y822" s="2"/>
      <c r="Z822" s="2"/>
    </row>
    <row r="823" spans="1:26" ht="13.5" customHeight="1" x14ac:dyDescent="0.25">
      <c r="A823" s="25"/>
      <c r="B823" s="2"/>
      <c r="C823" s="2"/>
      <c r="D823" s="26"/>
      <c r="E823" s="27"/>
      <c r="F823" s="2"/>
      <c r="G823" s="1"/>
      <c r="H823" s="2"/>
      <c r="I823" s="2"/>
      <c r="J823" s="2"/>
      <c r="K823" s="2"/>
      <c r="L823" s="2"/>
      <c r="M823" s="2"/>
      <c r="N823" s="2"/>
      <c r="O823" s="2"/>
      <c r="P823" s="2"/>
      <c r="Q823" s="2"/>
      <c r="R823" s="2"/>
      <c r="S823" s="2"/>
      <c r="T823" s="2"/>
      <c r="U823" s="2"/>
      <c r="V823" s="2"/>
      <c r="W823" s="2"/>
      <c r="X823" s="2"/>
      <c r="Y823" s="2"/>
      <c r="Z823" s="2"/>
    </row>
    <row r="824" spans="1:26" ht="13.5" customHeight="1" x14ac:dyDescent="0.25">
      <c r="A824" s="25"/>
      <c r="B824" s="2"/>
      <c r="C824" s="2"/>
      <c r="D824" s="26"/>
      <c r="E824" s="27"/>
      <c r="F824" s="2"/>
      <c r="G824" s="1"/>
      <c r="H824" s="2"/>
      <c r="I824" s="2"/>
      <c r="J824" s="2"/>
      <c r="K824" s="2"/>
      <c r="L824" s="2"/>
      <c r="M824" s="2"/>
      <c r="N824" s="2"/>
      <c r="O824" s="2"/>
      <c r="P824" s="2"/>
      <c r="Q824" s="2"/>
      <c r="R824" s="2"/>
      <c r="S824" s="2"/>
      <c r="T824" s="2"/>
      <c r="U824" s="2"/>
      <c r="V824" s="2"/>
      <c r="W824" s="2"/>
      <c r="X824" s="2"/>
      <c r="Y824" s="2"/>
      <c r="Z824" s="2"/>
    </row>
    <row r="825" spans="1:26" ht="13.5" customHeight="1" x14ac:dyDescent="0.25">
      <c r="A825" s="25"/>
      <c r="B825" s="2"/>
      <c r="C825" s="2"/>
      <c r="D825" s="26"/>
      <c r="E825" s="27"/>
      <c r="F825" s="2"/>
      <c r="G825" s="1"/>
      <c r="H825" s="2"/>
      <c r="I825" s="2"/>
      <c r="J825" s="2"/>
      <c r="K825" s="2"/>
      <c r="L825" s="2"/>
      <c r="M825" s="2"/>
      <c r="N825" s="2"/>
      <c r="O825" s="2"/>
      <c r="P825" s="2"/>
      <c r="Q825" s="2"/>
      <c r="R825" s="2"/>
      <c r="S825" s="2"/>
      <c r="T825" s="2"/>
      <c r="U825" s="2"/>
      <c r="V825" s="2"/>
      <c r="W825" s="2"/>
      <c r="X825" s="2"/>
      <c r="Y825" s="2"/>
      <c r="Z825" s="2"/>
    </row>
    <row r="826" spans="1:26" ht="13.5" customHeight="1" x14ac:dyDescent="0.25">
      <c r="A826" s="25"/>
      <c r="B826" s="2"/>
      <c r="C826" s="2"/>
      <c r="D826" s="26"/>
      <c r="E826" s="27"/>
      <c r="F826" s="2"/>
      <c r="G826" s="1"/>
      <c r="H826" s="2"/>
      <c r="I826" s="2"/>
      <c r="J826" s="2"/>
      <c r="K826" s="2"/>
      <c r="L826" s="2"/>
      <c r="M826" s="2"/>
      <c r="N826" s="2"/>
      <c r="O826" s="2"/>
      <c r="P826" s="2"/>
      <c r="Q826" s="2"/>
      <c r="R826" s="2"/>
      <c r="S826" s="2"/>
      <c r="T826" s="2"/>
      <c r="U826" s="2"/>
      <c r="V826" s="2"/>
      <c r="W826" s="2"/>
      <c r="X826" s="2"/>
      <c r="Y826" s="2"/>
      <c r="Z826" s="2"/>
    </row>
    <row r="827" spans="1:26" ht="13.5" customHeight="1" x14ac:dyDescent="0.25">
      <c r="A827" s="25"/>
      <c r="B827" s="2"/>
      <c r="C827" s="2"/>
      <c r="D827" s="26"/>
      <c r="E827" s="27"/>
      <c r="F827" s="2"/>
      <c r="G827" s="1"/>
      <c r="H827" s="2"/>
      <c r="I827" s="2"/>
      <c r="J827" s="2"/>
      <c r="K827" s="2"/>
      <c r="L827" s="2"/>
      <c r="M827" s="2"/>
      <c r="N827" s="2"/>
      <c r="O827" s="2"/>
      <c r="P827" s="2"/>
      <c r="Q827" s="2"/>
      <c r="R827" s="2"/>
      <c r="S827" s="2"/>
      <c r="T827" s="2"/>
      <c r="U827" s="2"/>
      <c r="V827" s="2"/>
      <c r="W827" s="2"/>
      <c r="X827" s="2"/>
      <c r="Y827" s="2"/>
      <c r="Z827" s="2"/>
    </row>
    <row r="828" spans="1:26" ht="13.5" customHeight="1" x14ac:dyDescent="0.25">
      <c r="A828" s="25"/>
      <c r="B828" s="2"/>
      <c r="C828" s="2"/>
      <c r="D828" s="26"/>
      <c r="E828" s="27"/>
      <c r="F828" s="2"/>
      <c r="G828" s="1"/>
      <c r="H828" s="2"/>
      <c r="I828" s="2"/>
      <c r="J828" s="2"/>
      <c r="K828" s="2"/>
      <c r="L828" s="2"/>
      <c r="M828" s="2"/>
      <c r="N828" s="2"/>
      <c r="O828" s="2"/>
      <c r="P828" s="2"/>
      <c r="Q828" s="2"/>
      <c r="R828" s="2"/>
      <c r="S828" s="2"/>
      <c r="T828" s="2"/>
      <c r="U828" s="2"/>
      <c r="V828" s="2"/>
      <c r="W828" s="2"/>
      <c r="X828" s="2"/>
      <c r="Y828" s="2"/>
      <c r="Z828" s="2"/>
    </row>
    <row r="829" spans="1:26" ht="13.5" customHeight="1" x14ac:dyDescent="0.25">
      <c r="A829" s="25"/>
      <c r="B829" s="2"/>
      <c r="C829" s="2"/>
      <c r="D829" s="26"/>
      <c r="E829" s="27"/>
      <c r="F829" s="2"/>
      <c r="G829" s="1"/>
      <c r="H829" s="2"/>
      <c r="I829" s="2"/>
      <c r="J829" s="2"/>
      <c r="K829" s="2"/>
      <c r="L829" s="2"/>
      <c r="M829" s="2"/>
      <c r="N829" s="2"/>
      <c r="O829" s="2"/>
      <c r="P829" s="2"/>
      <c r="Q829" s="2"/>
      <c r="R829" s="2"/>
      <c r="S829" s="2"/>
      <c r="T829" s="2"/>
      <c r="U829" s="2"/>
      <c r="V829" s="2"/>
      <c r="W829" s="2"/>
      <c r="X829" s="2"/>
      <c r="Y829" s="2"/>
      <c r="Z829" s="2"/>
    </row>
    <row r="830" spans="1:26" ht="13.5" customHeight="1" x14ac:dyDescent="0.25">
      <c r="A830" s="25"/>
      <c r="B830" s="2"/>
      <c r="C830" s="2"/>
      <c r="D830" s="26"/>
      <c r="E830" s="27"/>
      <c r="F830" s="2"/>
      <c r="G830" s="1"/>
      <c r="H830" s="2"/>
      <c r="I830" s="2"/>
      <c r="J830" s="2"/>
      <c r="K830" s="2"/>
      <c r="L830" s="2"/>
      <c r="M830" s="2"/>
      <c r="N830" s="2"/>
      <c r="O830" s="2"/>
      <c r="P830" s="2"/>
      <c r="Q830" s="2"/>
      <c r="R830" s="2"/>
      <c r="S830" s="2"/>
      <c r="T830" s="2"/>
      <c r="U830" s="2"/>
      <c r="V830" s="2"/>
      <c r="W830" s="2"/>
      <c r="X830" s="2"/>
      <c r="Y830" s="2"/>
      <c r="Z830" s="2"/>
    </row>
    <row r="831" spans="1:26" ht="13.5" customHeight="1" x14ac:dyDescent="0.25">
      <c r="A831" s="25"/>
      <c r="B831" s="2"/>
      <c r="C831" s="2"/>
      <c r="D831" s="26"/>
      <c r="E831" s="27"/>
      <c r="F831" s="2"/>
      <c r="G831" s="1"/>
      <c r="H831" s="2"/>
      <c r="I831" s="2"/>
      <c r="J831" s="2"/>
      <c r="K831" s="2"/>
      <c r="L831" s="2"/>
      <c r="M831" s="2"/>
      <c r="N831" s="2"/>
      <c r="O831" s="2"/>
      <c r="P831" s="2"/>
      <c r="Q831" s="2"/>
      <c r="R831" s="2"/>
      <c r="S831" s="2"/>
      <c r="T831" s="2"/>
      <c r="U831" s="2"/>
      <c r="V831" s="2"/>
      <c r="W831" s="2"/>
      <c r="X831" s="2"/>
      <c r="Y831" s="2"/>
      <c r="Z831" s="2"/>
    </row>
    <row r="832" spans="1:26" ht="13.5" customHeight="1" x14ac:dyDescent="0.25">
      <c r="A832" s="25"/>
      <c r="B832" s="2"/>
      <c r="C832" s="2"/>
      <c r="D832" s="26"/>
      <c r="E832" s="27"/>
      <c r="F832" s="2"/>
      <c r="G832" s="1"/>
      <c r="H832" s="2"/>
      <c r="I832" s="2"/>
      <c r="J832" s="2"/>
      <c r="K832" s="2"/>
      <c r="L832" s="2"/>
      <c r="M832" s="2"/>
      <c r="N832" s="2"/>
      <c r="O832" s="2"/>
      <c r="P832" s="2"/>
      <c r="Q832" s="2"/>
      <c r="R832" s="2"/>
      <c r="S832" s="2"/>
      <c r="T832" s="2"/>
      <c r="U832" s="2"/>
      <c r="V832" s="2"/>
      <c r="W832" s="2"/>
      <c r="X832" s="2"/>
      <c r="Y832" s="2"/>
      <c r="Z832" s="2"/>
    </row>
    <row r="833" spans="1:26" ht="13.5" customHeight="1" x14ac:dyDescent="0.25">
      <c r="A833" s="25"/>
      <c r="B833" s="2"/>
      <c r="C833" s="2"/>
      <c r="D833" s="26"/>
      <c r="E833" s="27"/>
      <c r="F833" s="2"/>
      <c r="G833" s="1"/>
      <c r="H833" s="2"/>
      <c r="I833" s="2"/>
      <c r="J833" s="2"/>
      <c r="K833" s="2"/>
      <c r="L833" s="2"/>
      <c r="M833" s="2"/>
      <c r="N833" s="2"/>
      <c r="O833" s="2"/>
      <c r="P833" s="2"/>
      <c r="Q833" s="2"/>
      <c r="R833" s="2"/>
      <c r="S833" s="2"/>
      <c r="T833" s="2"/>
      <c r="U833" s="2"/>
      <c r="V833" s="2"/>
      <c r="W833" s="2"/>
      <c r="X833" s="2"/>
      <c r="Y833" s="2"/>
      <c r="Z833" s="2"/>
    </row>
    <row r="834" spans="1:26" ht="13.5" customHeight="1" x14ac:dyDescent="0.25">
      <c r="A834" s="25"/>
      <c r="B834" s="2"/>
      <c r="C834" s="2"/>
      <c r="D834" s="26"/>
      <c r="E834" s="27"/>
      <c r="F834" s="2"/>
      <c r="G834" s="1"/>
      <c r="H834" s="2"/>
      <c r="I834" s="2"/>
      <c r="J834" s="2"/>
      <c r="K834" s="2"/>
      <c r="L834" s="2"/>
      <c r="M834" s="2"/>
      <c r="N834" s="2"/>
      <c r="O834" s="2"/>
      <c r="P834" s="2"/>
      <c r="Q834" s="2"/>
      <c r="R834" s="2"/>
      <c r="S834" s="2"/>
      <c r="T834" s="2"/>
      <c r="U834" s="2"/>
      <c r="V834" s="2"/>
      <c r="W834" s="2"/>
      <c r="X834" s="2"/>
      <c r="Y834" s="2"/>
      <c r="Z834" s="2"/>
    </row>
    <row r="835" spans="1:26" ht="13.5" customHeight="1" x14ac:dyDescent="0.25">
      <c r="A835" s="25"/>
      <c r="B835" s="2"/>
      <c r="C835" s="2"/>
      <c r="D835" s="26"/>
      <c r="E835" s="27"/>
      <c r="F835" s="2"/>
      <c r="G835" s="1"/>
      <c r="H835" s="2"/>
      <c r="I835" s="2"/>
      <c r="J835" s="2"/>
      <c r="K835" s="2"/>
      <c r="L835" s="2"/>
      <c r="M835" s="2"/>
      <c r="N835" s="2"/>
      <c r="O835" s="2"/>
      <c r="P835" s="2"/>
      <c r="Q835" s="2"/>
      <c r="R835" s="2"/>
      <c r="S835" s="2"/>
      <c r="T835" s="2"/>
      <c r="U835" s="2"/>
      <c r="V835" s="2"/>
      <c r="W835" s="2"/>
      <c r="X835" s="2"/>
      <c r="Y835" s="2"/>
      <c r="Z835" s="2"/>
    </row>
    <row r="836" spans="1:26" ht="13.5" customHeight="1" x14ac:dyDescent="0.25">
      <c r="A836" s="25"/>
      <c r="B836" s="2"/>
      <c r="C836" s="2"/>
      <c r="D836" s="26"/>
      <c r="E836" s="27"/>
      <c r="F836" s="2"/>
      <c r="G836" s="1"/>
      <c r="H836" s="2"/>
      <c r="I836" s="2"/>
      <c r="J836" s="2"/>
      <c r="K836" s="2"/>
      <c r="L836" s="2"/>
      <c r="M836" s="2"/>
      <c r="N836" s="2"/>
      <c r="O836" s="2"/>
      <c r="P836" s="2"/>
      <c r="Q836" s="2"/>
      <c r="R836" s="2"/>
      <c r="S836" s="2"/>
      <c r="T836" s="2"/>
      <c r="U836" s="2"/>
      <c r="V836" s="2"/>
      <c r="W836" s="2"/>
      <c r="X836" s="2"/>
      <c r="Y836" s="2"/>
      <c r="Z836" s="2"/>
    </row>
    <row r="837" spans="1:26" ht="13.5" customHeight="1" x14ac:dyDescent="0.25">
      <c r="A837" s="25"/>
      <c r="B837" s="2"/>
      <c r="C837" s="2"/>
      <c r="D837" s="26"/>
      <c r="E837" s="27"/>
      <c r="F837" s="2"/>
      <c r="G837" s="1"/>
      <c r="H837" s="2"/>
      <c r="I837" s="2"/>
      <c r="J837" s="2"/>
      <c r="K837" s="2"/>
      <c r="L837" s="2"/>
      <c r="M837" s="2"/>
      <c r="N837" s="2"/>
      <c r="O837" s="2"/>
      <c r="P837" s="2"/>
      <c r="Q837" s="2"/>
      <c r="R837" s="2"/>
      <c r="S837" s="2"/>
      <c r="T837" s="2"/>
      <c r="U837" s="2"/>
      <c r="V837" s="2"/>
      <c r="W837" s="2"/>
      <c r="X837" s="2"/>
      <c r="Y837" s="2"/>
      <c r="Z837" s="2"/>
    </row>
    <row r="838" spans="1:26" ht="13.5" customHeight="1" x14ac:dyDescent="0.25">
      <c r="A838" s="25"/>
      <c r="B838" s="2"/>
      <c r="C838" s="2"/>
      <c r="D838" s="26"/>
      <c r="E838" s="27"/>
      <c r="F838" s="2"/>
      <c r="G838" s="1"/>
      <c r="H838" s="2"/>
      <c r="I838" s="2"/>
      <c r="J838" s="2"/>
      <c r="K838" s="2"/>
      <c r="L838" s="2"/>
      <c r="M838" s="2"/>
      <c r="N838" s="2"/>
      <c r="O838" s="2"/>
      <c r="P838" s="2"/>
      <c r="Q838" s="2"/>
      <c r="R838" s="2"/>
      <c r="S838" s="2"/>
      <c r="T838" s="2"/>
      <c r="U838" s="2"/>
      <c r="V838" s="2"/>
      <c r="W838" s="2"/>
      <c r="X838" s="2"/>
      <c r="Y838" s="2"/>
      <c r="Z838" s="2"/>
    </row>
    <row r="839" spans="1:26" ht="13.5" customHeight="1" x14ac:dyDescent="0.25">
      <c r="A839" s="25"/>
      <c r="B839" s="2"/>
      <c r="C839" s="2"/>
      <c r="D839" s="26"/>
      <c r="E839" s="27"/>
      <c r="F839" s="2"/>
      <c r="G839" s="1"/>
      <c r="H839" s="2"/>
      <c r="I839" s="2"/>
      <c r="J839" s="2"/>
      <c r="K839" s="2"/>
      <c r="L839" s="2"/>
      <c r="M839" s="2"/>
      <c r="N839" s="2"/>
      <c r="O839" s="2"/>
      <c r="P839" s="2"/>
      <c r="Q839" s="2"/>
      <c r="R839" s="2"/>
      <c r="S839" s="2"/>
      <c r="T839" s="2"/>
      <c r="U839" s="2"/>
      <c r="V839" s="2"/>
      <c r="W839" s="2"/>
      <c r="X839" s="2"/>
      <c r="Y839" s="2"/>
      <c r="Z839" s="2"/>
    </row>
    <row r="840" spans="1:26" ht="13.5" customHeight="1" x14ac:dyDescent="0.25">
      <c r="A840" s="25"/>
      <c r="B840" s="2"/>
      <c r="C840" s="2"/>
      <c r="D840" s="26"/>
      <c r="E840" s="27"/>
      <c r="F840" s="2"/>
      <c r="G840" s="1"/>
      <c r="H840" s="2"/>
      <c r="I840" s="2"/>
      <c r="J840" s="2"/>
      <c r="K840" s="2"/>
      <c r="L840" s="2"/>
      <c r="M840" s="2"/>
      <c r="N840" s="2"/>
      <c r="O840" s="2"/>
      <c r="P840" s="2"/>
      <c r="Q840" s="2"/>
      <c r="R840" s="2"/>
      <c r="S840" s="2"/>
      <c r="T840" s="2"/>
      <c r="U840" s="2"/>
      <c r="V840" s="2"/>
      <c r="W840" s="2"/>
      <c r="X840" s="2"/>
      <c r="Y840" s="2"/>
      <c r="Z840" s="2"/>
    </row>
    <row r="841" spans="1:26" ht="13.5" customHeight="1" x14ac:dyDescent="0.25">
      <c r="A841" s="25"/>
      <c r="B841" s="2"/>
      <c r="C841" s="2"/>
      <c r="D841" s="26"/>
      <c r="E841" s="27"/>
      <c r="F841" s="2"/>
      <c r="G841" s="1"/>
      <c r="H841" s="2"/>
      <c r="I841" s="2"/>
      <c r="J841" s="2"/>
      <c r="K841" s="2"/>
      <c r="L841" s="2"/>
      <c r="M841" s="2"/>
      <c r="N841" s="2"/>
      <c r="O841" s="2"/>
      <c r="P841" s="2"/>
      <c r="Q841" s="2"/>
      <c r="R841" s="2"/>
      <c r="S841" s="2"/>
      <c r="T841" s="2"/>
      <c r="U841" s="2"/>
      <c r="V841" s="2"/>
      <c r="W841" s="2"/>
      <c r="X841" s="2"/>
      <c r="Y841" s="2"/>
      <c r="Z841" s="2"/>
    </row>
    <row r="842" spans="1:26" ht="13.5" customHeight="1" x14ac:dyDescent="0.25">
      <c r="A842" s="25"/>
      <c r="B842" s="2"/>
      <c r="C842" s="2"/>
      <c r="D842" s="26"/>
      <c r="E842" s="27"/>
      <c r="F842" s="2"/>
      <c r="G842" s="1"/>
      <c r="H842" s="2"/>
      <c r="I842" s="2"/>
      <c r="J842" s="2"/>
      <c r="K842" s="2"/>
      <c r="L842" s="2"/>
      <c r="M842" s="2"/>
      <c r="N842" s="2"/>
      <c r="O842" s="2"/>
      <c r="P842" s="2"/>
      <c r="Q842" s="2"/>
      <c r="R842" s="2"/>
      <c r="S842" s="2"/>
      <c r="T842" s="2"/>
      <c r="U842" s="2"/>
      <c r="V842" s="2"/>
      <c r="W842" s="2"/>
      <c r="X842" s="2"/>
      <c r="Y842" s="2"/>
      <c r="Z842" s="2"/>
    </row>
    <row r="843" spans="1:26" ht="13.5" customHeight="1" x14ac:dyDescent="0.25">
      <c r="A843" s="25"/>
      <c r="B843" s="2"/>
      <c r="C843" s="2"/>
      <c r="D843" s="26"/>
      <c r="E843" s="27"/>
      <c r="F843" s="2"/>
      <c r="G843" s="1"/>
      <c r="H843" s="2"/>
      <c r="I843" s="2"/>
      <c r="J843" s="2"/>
      <c r="K843" s="2"/>
      <c r="L843" s="2"/>
      <c r="M843" s="2"/>
      <c r="N843" s="2"/>
      <c r="O843" s="2"/>
      <c r="P843" s="2"/>
      <c r="Q843" s="2"/>
      <c r="R843" s="2"/>
      <c r="S843" s="2"/>
      <c r="T843" s="2"/>
      <c r="U843" s="2"/>
      <c r="V843" s="2"/>
      <c r="W843" s="2"/>
      <c r="X843" s="2"/>
      <c r="Y843" s="2"/>
      <c r="Z843" s="2"/>
    </row>
    <row r="844" spans="1:26" ht="13.5" customHeight="1" x14ac:dyDescent="0.25">
      <c r="A844" s="25"/>
      <c r="B844" s="2"/>
      <c r="C844" s="2"/>
      <c r="D844" s="26"/>
      <c r="E844" s="27"/>
      <c r="F844" s="2"/>
      <c r="G844" s="1"/>
      <c r="H844" s="2"/>
      <c r="I844" s="2"/>
      <c r="J844" s="2"/>
      <c r="K844" s="2"/>
      <c r="L844" s="2"/>
      <c r="M844" s="2"/>
      <c r="N844" s="2"/>
      <c r="O844" s="2"/>
      <c r="P844" s="2"/>
      <c r="Q844" s="2"/>
      <c r="R844" s="2"/>
      <c r="S844" s="2"/>
      <c r="T844" s="2"/>
      <c r="U844" s="2"/>
      <c r="V844" s="2"/>
      <c r="W844" s="2"/>
      <c r="X844" s="2"/>
      <c r="Y844" s="2"/>
      <c r="Z844" s="2"/>
    </row>
    <row r="845" spans="1:26" ht="13.5" customHeight="1" x14ac:dyDescent="0.25">
      <c r="A845" s="25"/>
      <c r="B845" s="2"/>
      <c r="C845" s="2"/>
      <c r="D845" s="26"/>
      <c r="E845" s="27"/>
      <c r="F845" s="2"/>
      <c r="G845" s="1"/>
      <c r="H845" s="2"/>
      <c r="I845" s="2"/>
      <c r="J845" s="2"/>
      <c r="K845" s="2"/>
      <c r="L845" s="2"/>
      <c r="M845" s="2"/>
      <c r="N845" s="2"/>
      <c r="O845" s="2"/>
      <c r="P845" s="2"/>
      <c r="Q845" s="2"/>
      <c r="R845" s="2"/>
      <c r="S845" s="2"/>
      <c r="T845" s="2"/>
      <c r="U845" s="2"/>
      <c r="V845" s="2"/>
      <c r="W845" s="2"/>
      <c r="X845" s="2"/>
      <c r="Y845" s="2"/>
      <c r="Z845" s="2"/>
    </row>
    <row r="846" spans="1:26" ht="13.5" customHeight="1" x14ac:dyDescent="0.25">
      <c r="A846" s="25"/>
      <c r="B846" s="2"/>
      <c r="C846" s="2"/>
      <c r="D846" s="26"/>
      <c r="E846" s="27"/>
      <c r="F846" s="2"/>
      <c r="G846" s="1"/>
      <c r="H846" s="2"/>
      <c r="I846" s="2"/>
      <c r="J846" s="2"/>
      <c r="K846" s="2"/>
      <c r="L846" s="2"/>
      <c r="M846" s="2"/>
      <c r="N846" s="2"/>
      <c r="O846" s="2"/>
      <c r="P846" s="2"/>
      <c r="Q846" s="2"/>
      <c r="R846" s="2"/>
      <c r="S846" s="2"/>
      <c r="T846" s="2"/>
      <c r="U846" s="2"/>
      <c r="V846" s="2"/>
      <c r="W846" s="2"/>
      <c r="X846" s="2"/>
      <c r="Y846" s="2"/>
      <c r="Z846" s="2"/>
    </row>
    <row r="847" spans="1:26" ht="13.5" customHeight="1" x14ac:dyDescent="0.25">
      <c r="A847" s="25"/>
      <c r="B847" s="2"/>
      <c r="C847" s="2"/>
      <c r="D847" s="26"/>
      <c r="E847" s="27"/>
      <c r="F847" s="2"/>
      <c r="G847" s="1"/>
      <c r="H847" s="2"/>
      <c r="I847" s="2"/>
      <c r="J847" s="2"/>
      <c r="K847" s="2"/>
      <c r="L847" s="2"/>
      <c r="M847" s="2"/>
      <c r="N847" s="2"/>
      <c r="O847" s="2"/>
      <c r="P847" s="2"/>
      <c r="Q847" s="2"/>
      <c r="R847" s="2"/>
      <c r="S847" s="2"/>
      <c r="T847" s="2"/>
      <c r="U847" s="2"/>
      <c r="V847" s="2"/>
      <c r="W847" s="2"/>
      <c r="X847" s="2"/>
      <c r="Y847" s="2"/>
      <c r="Z847" s="2"/>
    </row>
    <row r="848" spans="1:26" ht="13.5" customHeight="1" x14ac:dyDescent="0.25">
      <c r="A848" s="25"/>
      <c r="B848" s="2"/>
      <c r="C848" s="2"/>
      <c r="D848" s="26"/>
      <c r="E848" s="27"/>
      <c r="F848" s="2"/>
      <c r="G848" s="1"/>
      <c r="H848" s="2"/>
      <c r="I848" s="2"/>
      <c r="J848" s="2"/>
      <c r="K848" s="2"/>
      <c r="L848" s="2"/>
      <c r="M848" s="2"/>
      <c r="N848" s="2"/>
      <c r="O848" s="2"/>
      <c r="P848" s="2"/>
      <c r="Q848" s="2"/>
      <c r="R848" s="2"/>
      <c r="S848" s="2"/>
      <c r="T848" s="2"/>
      <c r="U848" s="2"/>
      <c r="V848" s="2"/>
      <c r="W848" s="2"/>
      <c r="X848" s="2"/>
      <c r="Y848" s="2"/>
      <c r="Z848" s="2"/>
    </row>
    <row r="849" spans="1:26" ht="13.5" customHeight="1" x14ac:dyDescent="0.25">
      <c r="A849" s="25"/>
      <c r="B849" s="2"/>
      <c r="C849" s="2"/>
      <c r="D849" s="26"/>
      <c r="E849" s="27"/>
      <c r="F849" s="2"/>
      <c r="G849" s="1"/>
      <c r="H849" s="2"/>
      <c r="I849" s="2"/>
      <c r="J849" s="2"/>
      <c r="K849" s="2"/>
      <c r="L849" s="2"/>
      <c r="M849" s="2"/>
      <c r="N849" s="2"/>
      <c r="O849" s="2"/>
      <c r="P849" s="2"/>
      <c r="Q849" s="2"/>
      <c r="R849" s="2"/>
      <c r="S849" s="2"/>
      <c r="T849" s="2"/>
      <c r="U849" s="2"/>
      <c r="V849" s="2"/>
      <c r="W849" s="2"/>
      <c r="X849" s="2"/>
      <c r="Y849" s="2"/>
      <c r="Z849" s="2"/>
    </row>
    <row r="850" spans="1:26" ht="13.5" customHeight="1" x14ac:dyDescent="0.25">
      <c r="A850" s="25"/>
      <c r="B850" s="2"/>
      <c r="C850" s="2"/>
      <c r="D850" s="26"/>
      <c r="E850" s="27"/>
      <c r="F850" s="2"/>
      <c r="G850" s="1"/>
      <c r="H850" s="2"/>
      <c r="I850" s="2"/>
      <c r="J850" s="2"/>
      <c r="K850" s="2"/>
      <c r="L850" s="2"/>
      <c r="M850" s="2"/>
      <c r="N850" s="2"/>
      <c r="O850" s="2"/>
      <c r="P850" s="2"/>
      <c r="Q850" s="2"/>
      <c r="R850" s="2"/>
      <c r="S850" s="2"/>
      <c r="T850" s="2"/>
      <c r="U850" s="2"/>
      <c r="V850" s="2"/>
      <c r="W850" s="2"/>
      <c r="X850" s="2"/>
      <c r="Y850" s="2"/>
      <c r="Z850" s="2"/>
    </row>
    <row r="851" spans="1:26" ht="13.5" customHeight="1" x14ac:dyDescent="0.25">
      <c r="A851" s="25"/>
      <c r="B851" s="2"/>
      <c r="C851" s="2"/>
      <c r="D851" s="26"/>
      <c r="E851" s="27"/>
      <c r="F851" s="2"/>
      <c r="G851" s="1"/>
      <c r="H851" s="2"/>
      <c r="I851" s="2"/>
      <c r="J851" s="2"/>
      <c r="K851" s="2"/>
      <c r="L851" s="2"/>
      <c r="M851" s="2"/>
      <c r="N851" s="2"/>
      <c r="O851" s="2"/>
      <c r="P851" s="2"/>
      <c r="Q851" s="2"/>
      <c r="R851" s="2"/>
      <c r="S851" s="2"/>
      <c r="T851" s="2"/>
      <c r="U851" s="2"/>
      <c r="V851" s="2"/>
      <c r="W851" s="2"/>
      <c r="X851" s="2"/>
      <c r="Y851" s="2"/>
      <c r="Z851" s="2"/>
    </row>
    <row r="852" spans="1:26" ht="13.5" customHeight="1" x14ac:dyDescent="0.25">
      <c r="A852" s="25"/>
      <c r="B852" s="2"/>
      <c r="C852" s="2"/>
      <c r="D852" s="26"/>
      <c r="E852" s="27"/>
      <c r="F852" s="2"/>
      <c r="G852" s="1"/>
      <c r="H852" s="2"/>
      <c r="I852" s="2"/>
      <c r="J852" s="2"/>
      <c r="K852" s="2"/>
      <c r="L852" s="2"/>
      <c r="M852" s="2"/>
      <c r="N852" s="2"/>
      <c r="O852" s="2"/>
      <c r="P852" s="2"/>
      <c r="Q852" s="2"/>
      <c r="R852" s="2"/>
      <c r="S852" s="2"/>
      <c r="T852" s="2"/>
      <c r="U852" s="2"/>
      <c r="V852" s="2"/>
      <c r="W852" s="2"/>
      <c r="X852" s="2"/>
      <c r="Y852" s="2"/>
      <c r="Z852" s="2"/>
    </row>
    <row r="853" spans="1:26" ht="13.5" customHeight="1" x14ac:dyDescent="0.25">
      <c r="A853" s="25"/>
      <c r="B853" s="2"/>
      <c r="C853" s="2"/>
      <c r="D853" s="26"/>
      <c r="E853" s="27"/>
      <c r="F853" s="2"/>
      <c r="G853" s="1"/>
      <c r="H853" s="2"/>
      <c r="I853" s="2"/>
      <c r="J853" s="2"/>
      <c r="K853" s="2"/>
      <c r="L853" s="2"/>
      <c r="M853" s="2"/>
      <c r="N853" s="2"/>
      <c r="O853" s="2"/>
      <c r="P853" s="2"/>
      <c r="Q853" s="2"/>
      <c r="R853" s="2"/>
      <c r="S853" s="2"/>
      <c r="T853" s="2"/>
      <c r="U853" s="2"/>
      <c r="V853" s="2"/>
      <c r="W853" s="2"/>
      <c r="X853" s="2"/>
      <c r="Y853" s="2"/>
      <c r="Z853" s="2"/>
    </row>
    <row r="854" spans="1:26" ht="13.5" customHeight="1" x14ac:dyDescent="0.25">
      <c r="A854" s="25"/>
      <c r="B854" s="2"/>
      <c r="C854" s="2"/>
      <c r="D854" s="26"/>
      <c r="E854" s="27"/>
      <c r="F854" s="2"/>
      <c r="G854" s="1"/>
      <c r="H854" s="2"/>
      <c r="I854" s="2"/>
      <c r="J854" s="2"/>
      <c r="K854" s="2"/>
      <c r="L854" s="2"/>
      <c r="M854" s="2"/>
      <c r="N854" s="2"/>
      <c r="O854" s="2"/>
      <c r="P854" s="2"/>
      <c r="Q854" s="2"/>
      <c r="R854" s="2"/>
      <c r="S854" s="2"/>
      <c r="T854" s="2"/>
      <c r="U854" s="2"/>
      <c r="V854" s="2"/>
      <c r="W854" s="2"/>
      <c r="X854" s="2"/>
      <c r="Y854" s="2"/>
      <c r="Z854" s="2"/>
    </row>
    <row r="855" spans="1:26" ht="13.5" customHeight="1" x14ac:dyDescent="0.25">
      <c r="A855" s="25"/>
      <c r="B855" s="2"/>
      <c r="C855" s="2"/>
      <c r="D855" s="26"/>
      <c r="E855" s="27"/>
      <c r="F855" s="2"/>
      <c r="G855" s="1"/>
      <c r="H855" s="2"/>
      <c r="I855" s="2"/>
      <c r="J855" s="2"/>
      <c r="K855" s="2"/>
      <c r="L855" s="2"/>
      <c r="M855" s="2"/>
      <c r="N855" s="2"/>
      <c r="O855" s="2"/>
      <c r="P855" s="2"/>
      <c r="Q855" s="2"/>
      <c r="R855" s="2"/>
      <c r="S855" s="2"/>
      <c r="T855" s="2"/>
      <c r="U855" s="2"/>
      <c r="V855" s="2"/>
      <c r="W855" s="2"/>
      <c r="X855" s="2"/>
      <c r="Y855" s="2"/>
      <c r="Z855" s="2"/>
    </row>
    <row r="856" spans="1:26" ht="13.5" customHeight="1" x14ac:dyDescent="0.25">
      <c r="A856" s="25"/>
      <c r="B856" s="2"/>
      <c r="C856" s="2"/>
      <c r="D856" s="26"/>
      <c r="E856" s="27"/>
      <c r="F856" s="2"/>
      <c r="G856" s="1"/>
      <c r="H856" s="2"/>
      <c r="I856" s="2"/>
      <c r="J856" s="2"/>
      <c r="K856" s="2"/>
      <c r="L856" s="2"/>
      <c r="M856" s="2"/>
      <c r="N856" s="2"/>
      <c r="O856" s="2"/>
      <c r="P856" s="2"/>
      <c r="Q856" s="2"/>
      <c r="R856" s="2"/>
      <c r="S856" s="2"/>
      <c r="T856" s="2"/>
      <c r="U856" s="2"/>
      <c r="V856" s="2"/>
      <c r="W856" s="2"/>
      <c r="X856" s="2"/>
      <c r="Y856" s="2"/>
      <c r="Z856" s="2"/>
    </row>
    <row r="857" spans="1:26" ht="13.5" customHeight="1" x14ac:dyDescent="0.25">
      <c r="A857" s="25"/>
      <c r="B857" s="2"/>
      <c r="C857" s="2"/>
      <c r="D857" s="26"/>
      <c r="E857" s="27"/>
      <c r="F857" s="2"/>
      <c r="G857" s="1"/>
      <c r="H857" s="2"/>
      <c r="I857" s="2"/>
      <c r="J857" s="2"/>
      <c r="K857" s="2"/>
      <c r="L857" s="2"/>
      <c r="M857" s="2"/>
      <c r="N857" s="2"/>
      <c r="O857" s="2"/>
      <c r="P857" s="2"/>
      <c r="Q857" s="2"/>
      <c r="R857" s="2"/>
      <c r="S857" s="2"/>
      <c r="T857" s="2"/>
      <c r="U857" s="2"/>
      <c r="V857" s="2"/>
      <c r="W857" s="2"/>
      <c r="X857" s="2"/>
      <c r="Y857" s="2"/>
      <c r="Z857" s="2"/>
    </row>
    <row r="858" spans="1:26" ht="13.5" customHeight="1" x14ac:dyDescent="0.25">
      <c r="A858" s="25"/>
      <c r="B858" s="2"/>
      <c r="C858" s="2"/>
      <c r="D858" s="26"/>
      <c r="E858" s="27"/>
      <c r="F858" s="2"/>
      <c r="G858" s="1"/>
      <c r="H858" s="2"/>
      <c r="I858" s="2"/>
      <c r="J858" s="2"/>
      <c r="K858" s="2"/>
      <c r="L858" s="2"/>
      <c r="M858" s="2"/>
      <c r="N858" s="2"/>
      <c r="O858" s="2"/>
      <c r="P858" s="2"/>
      <c r="Q858" s="2"/>
      <c r="R858" s="2"/>
      <c r="S858" s="2"/>
      <c r="T858" s="2"/>
      <c r="U858" s="2"/>
      <c r="V858" s="2"/>
      <c r="W858" s="2"/>
      <c r="X858" s="2"/>
      <c r="Y858" s="2"/>
      <c r="Z858" s="2"/>
    </row>
    <row r="859" spans="1:26" ht="13.5" customHeight="1" x14ac:dyDescent="0.25">
      <c r="A859" s="25"/>
      <c r="B859" s="2"/>
      <c r="C859" s="2"/>
      <c r="D859" s="26"/>
      <c r="E859" s="27"/>
      <c r="F859" s="2"/>
      <c r="G859" s="1"/>
      <c r="H859" s="2"/>
      <c r="I859" s="2"/>
      <c r="J859" s="2"/>
      <c r="K859" s="2"/>
      <c r="L859" s="2"/>
      <c r="M859" s="2"/>
      <c r="N859" s="2"/>
      <c r="O859" s="2"/>
      <c r="P859" s="2"/>
      <c r="Q859" s="2"/>
      <c r="R859" s="2"/>
      <c r="S859" s="2"/>
      <c r="T859" s="2"/>
      <c r="U859" s="2"/>
      <c r="V859" s="2"/>
      <c r="W859" s="2"/>
      <c r="X859" s="2"/>
      <c r="Y859" s="2"/>
      <c r="Z859" s="2"/>
    </row>
    <row r="860" spans="1:26" ht="13.5" customHeight="1" x14ac:dyDescent="0.25">
      <c r="A860" s="25"/>
      <c r="B860" s="2"/>
      <c r="C860" s="2"/>
      <c r="D860" s="26"/>
      <c r="E860" s="27"/>
      <c r="F860" s="2"/>
      <c r="G860" s="1"/>
      <c r="H860" s="2"/>
      <c r="I860" s="2"/>
      <c r="J860" s="2"/>
      <c r="K860" s="2"/>
      <c r="L860" s="2"/>
      <c r="M860" s="2"/>
      <c r="N860" s="2"/>
      <c r="O860" s="2"/>
      <c r="P860" s="2"/>
      <c r="Q860" s="2"/>
      <c r="R860" s="2"/>
      <c r="S860" s="2"/>
      <c r="T860" s="2"/>
      <c r="U860" s="2"/>
      <c r="V860" s="2"/>
      <c r="W860" s="2"/>
      <c r="X860" s="2"/>
      <c r="Y860" s="2"/>
      <c r="Z860" s="2"/>
    </row>
    <row r="861" spans="1:26" ht="13.5" customHeight="1" x14ac:dyDescent="0.25">
      <c r="A861" s="25"/>
      <c r="B861" s="2"/>
      <c r="C861" s="2"/>
      <c r="D861" s="26"/>
      <c r="E861" s="27"/>
      <c r="F861" s="2"/>
      <c r="G861" s="1"/>
      <c r="H861" s="2"/>
      <c r="I861" s="2"/>
      <c r="J861" s="2"/>
      <c r="K861" s="2"/>
      <c r="L861" s="2"/>
      <c r="M861" s="2"/>
      <c r="N861" s="2"/>
      <c r="O861" s="2"/>
      <c r="P861" s="2"/>
      <c r="Q861" s="2"/>
      <c r="R861" s="2"/>
      <c r="S861" s="2"/>
      <c r="T861" s="2"/>
      <c r="U861" s="2"/>
      <c r="V861" s="2"/>
      <c r="W861" s="2"/>
      <c r="X861" s="2"/>
      <c r="Y861" s="2"/>
      <c r="Z861" s="2"/>
    </row>
    <row r="862" spans="1:26" ht="13.5" customHeight="1" x14ac:dyDescent="0.25">
      <c r="A862" s="25"/>
      <c r="B862" s="2"/>
      <c r="C862" s="2"/>
      <c r="D862" s="26"/>
      <c r="E862" s="27"/>
      <c r="F862" s="2"/>
      <c r="G862" s="1"/>
      <c r="H862" s="2"/>
      <c r="I862" s="2"/>
      <c r="J862" s="2"/>
      <c r="K862" s="2"/>
      <c r="L862" s="2"/>
      <c r="M862" s="2"/>
      <c r="N862" s="2"/>
      <c r="O862" s="2"/>
      <c r="P862" s="2"/>
      <c r="Q862" s="2"/>
      <c r="R862" s="2"/>
      <c r="S862" s="2"/>
      <c r="T862" s="2"/>
      <c r="U862" s="2"/>
      <c r="V862" s="2"/>
      <c r="W862" s="2"/>
      <c r="X862" s="2"/>
      <c r="Y862" s="2"/>
      <c r="Z862" s="2"/>
    </row>
    <row r="863" spans="1:26" ht="13.5" customHeight="1" x14ac:dyDescent="0.25">
      <c r="A863" s="25"/>
      <c r="B863" s="2"/>
      <c r="C863" s="2"/>
      <c r="D863" s="26"/>
      <c r="E863" s="27"/>
      <c r="F863" s="2"/>
      <c r="G863" s="1"/>
      <c r="H863" s="2"/>
      <c r="I863" s="2"/>
      <c r="J863" s="2"/>
      <c r="K863" s="2"/>
      <c r="L863" s="2"/>
      <c r="M863" s="2"/>
      <c r="N863" s="2"/>
      <c r="O863" s="2"/>
      <c r="P863" s="2"/>
      <c r="Q863" s="2"/>
      <c r="R863" s="2"/>
      <c r="S863" s="2"/>
      <c r="T863" s="2"/>
      <c r="U863" s="2"/>
      <c r="V863" s="2"/>
      <c r="W863" s="2"/>
      <c r="X863" s="2"/>
      <c r="Y863" s="2"/>
      <c r="Z863" s="2"/>
    </row>
    <row r="864" spans="1:26" ht="13.5" customHeight="1" x14ac:dyDescent="0.25">
      <c r="A864" s="25"/>
      <c r="B864" s="2"/>
      <c r="C864" s="2"/>
      <c r="D864" s="26"/>
      <c r="E864" s="27"/>
      <c r="F864" s="2"/>
      <c r="G864" s="1"/>
      <c r="H864" s="2"/>
      <c r="I864" s="2"/>
      <c r="J864" s="2"/>
      <c r="K864" s="2"/>
      <c r="L864" s="2"/>
      <c r="M864" s="2"/>
      <c r="N864" s="2"/>
      <c r="O864" s="2"/>
      <c r="P864" s="2"/>
      <c r="Q864" s="2"/>
      <c r="R864" s="2"/>
      <c r="S864" s="2"/>
      <c r="T864" s="2"/>
      <c r="U864" s="2"/>
      <c r="V864" s="2"/>
      <c r="W864" s="2"/>
      <c r="X864" s="2"/>
      <c r="Y864" s="2"/>
      <c r="Z864" s="2"/>
    </row>
    <row r="865" spans="1:26" ht="13.5" customHeight="1" x14ac:dyDescent="0.25">
      <c r="A865" s="25"/>
      <c r="B865" s="2"/>
      <c r="C865" s="2"/>
      <c r="D865" s="26"/>
      <c r="E865" s="27"/>
      <c r="F865" s="2"/>
      <c r="G865" s="1"/>
      <c r="H865" s="2"/>
      <c r="I865" s="2"/>
      <c r="J865" s="2"/>
      <c r="K865" s="2"/>
      <c r="L865" s="2"/>
      <c r="M865" s="2"/>
      <c r="N865" s="2"/>
      <c r="O865" s="2"/>
      <c r="P865" s="2"/>
      <c r="Q865" s="2"/>
      <c r="R865" s="2"/>
      <c r="S865" s="2"/>
      <c r="T865" s="2"/>
      <c r="U865" s="2"/>
      <c r="V865" s="2"/>
      <c r="W865" s="2"/>
      <c r="X865" s="2"/>
      <c r="Y865" s="2"/>
      <c r="Z865" s="2"/>
    </row>
    <row r="866" spans="1:26" ht="13.5" customHeight="1" x14ac:dyDescent="0.25">
      <c r="A866" s="25"/>
      <c r="B866" s="2"/>
      <c r="C866" s="2"/>
      <c r="D866" s="26"/>
      <c r="E866" s="27"/>
      <c r="F866" s="2"/>
      <c r="G866" s="1"/>
      <c r="H866" s="2"/>
      <c r="I866" s="2"/>
      <c r="J866" s="2"/>
      <c r="K866" s="2"/>
      <c r="L866" s="2"/>
      <c r="M866" s="2"/>
      <c r="N866" s="2"/>
      <c r="O866" s="2"/>
      <c r="P866" s="2"/>
      <c r="Q866" s="2"/>
      <c r="R866" s="2"/>
      <c r="S866" s="2"/>
      <c r="T866" s="2"/>
      <c r="U866" s="2"/>
      <c r="V866" s="2"/>
      <c r="W866" s="2"/>
      <c r="X866" s="2"/>
      <c r="Y866" s="2"/>
      <c r="Z866" s="2"/>
    </row>
    <row r="867" spans="1:26" ht="13.5" customHeight="1" x14ac:dyDescent="0.25">
      <c r="A867" s="25"/>
      <c r="B867" s="2"/>
      <c r="C867" s="2"/>
      <c r="D867" s="26"/>
      <c r="E867" s="27"/>
      <c r="F867" s="2"/>
      <c r="G867" s="1"/>
      <c r="H867" s="2"/>
      <c r="I867" s="2"/>
      <c r="J867" s="2"/>
      <c r="K867" s="2"/>
      <c r="L867" s="2"/>
      <c r="M867" s="2"/>
      <c r="N867" s="2"/>
      <c r="O867" s="2"/>
      <c r="P867" s="2"/>
      <c r="Q867" s="2"/>
      <c r="R867" s="2"/>
      <c r="S867" s="2"/>
      <c r="T867" s="2"/>
      <c r="U867" s="2"/>
      <c r="V867" s="2"/>
      <c r="W867" s="2"/>
      <c r="X867" s="2"/>
      <c r="Y867" s="2"/>
      <c r="Z867" s="2"/>
    </row>
    <row r="868" spans="1:26" ht="13.5" customHeight="1" x14ac:dyDescent="0.25">
      <c r="A868" s="25"/>
      <c r="B868" s="2"/>
      <c r="C868" s="2"/>
      <c r="D868" s="26"/>
      <c r="E868" s="27"/>
      <c r="F868" s="2"/>
      <c r="G868" s="1"/>
      <c r="H868" s="2"/>
      <c r="I868" s="2"/>
      <c r="J868" s="2"/>
      <c r="K868" s="2"/>
      <c r="L868" s="2"/>
      <c r="M868" s="2"/>
      <c r="N868" s="2"/>
      <c r="O868" s="2"/>
      <c r="P868" s="2"/>
      <c r="Q868" s="2"/>
      <c r="R868" s="2"/>
      <c r="S868" s="2"/>
      <c r="T868" s="2"/>
      <c r="U868" s="2"/>
      <c r="V868" s="2"/>
      <c r="W868" s="2"/>
      <c r="X868" s="2"/>
      <c r="Y868" s="2"/>
      <c r="Z868" s="2"/>
    </row>
    <row r="869" spans="1:26" ht="13.5" customHeight="1" x14ac:dyDescent="0.25">
      <c r="A869" s="25"/>
      <c r="B869" s="2"/>
      <c r="C869" s="2"/>
      <c r="D869" s="26"/>
      <c r="E869" s="27"/>
      <c r="F869" s="2"/>
      <c r="G869" s="1"/>
      <c r="H869" s="2"/>
      <c r="I869" s="2"/>
      <c r="J869" s="2"/>
      <c r="K869" s="2"/>
      <c r="L869" s="2"/>
      <c r="M869" s="2"/>
      <c r="N869" s="2"/>
      <c r="O869" s="2"/>
      <c r="P869" s="2"/>
      <c r="Q869" s="2"/>
      <c r="R869" s="2"/>
      <c r="S869" s="2"/>
      <c r="T869" s="2"/>
      <c r="U869" s="2"/>
      <c r="V869" s="2"/>
      <c r="W869" s="2"/>
      <c r="X869" s="2"/>
      <c r="Y869" s="2"/>
      <c r="Z869" s="2"/>
    </row>
    <row r="870" spans="1:26" ht="13.5" customHeight="1" x14ac:dyDescent="0.25">
      <c r="A870" s="25"/>
      <c r="B870" s="2"/>
      <c r="C870" s="2"/>
      <c r="D870" s="26"/>
      <c r="E870" s="27"/>
      <c r="F870" s="2"/>
      <c r="G870" s="1"/>
      <c r="H870" s="2"/>
      <c r="I870" s="2"/>
      <c r="J870" s="2"/>
      <c r="K870" s="2"/>
      <c r="L870" s="2"/>
      <c r="M870" s="2"/>
      <c r="N870" s="2"/>
      <c r="O870" s="2"/>
      <c r="P870" s="2"/>
      <c r="Q870" s="2"/>
      <c r="R870" s="2"/>
      <c r="S870" s="2"/>
      <c r="T870" s="2"/>
      <c r="U870" s="2"/>
      <c r="V870" s="2"/>
      <c r="W870" s="2"/>
      <c r="X870" s="2"/>
      <c r="Y870" s="2"/>
      <c r="Z870" s="2"/>
    </row>
    <row r="871" spans="1:26" ht="13.5" customHeight="1" x14ac:dyDescent="0.25">
      <c r="A871" s="25"/>
      <c r="B871" s="2"/>
      <c r="C871" s="2"/>
      <c r="D871" s="26"/>
      <c r="E871" s="27"/>
      <c r="F871" s="2"/>
      <c r="G871" s="1"/>
      <c r="H871" s="2"/>
      <c r="I871" s="2"/>
      <c r="J871" s="2"/>
      <c r="K871" s="2"/>
      <c r="L871" s="2"/>
      <c r="M871" s="2"/>
      <c r="N871" s="2"/>
      <c r="O871" s="2"/>
      <c r="P871" s="2"/>
      <c r="Q871" s="2"/>
      <c r="R871" s="2"/>
      <c r="S871" s="2"/>
      <c r="T871" s="2"/>
      <c r="U871" s="2"/>
      <c r="V871" s="2"/>
      <c r="W871" s="2"/>
      <c r="X871" s="2"/>
      <c r="Y871" s="2"/>
      <c r="Z871" s="2"/>
    </row>
    <row r="872" spans="1:26" ht="13.5" customHeight="1" x14ac:dyDescent="0.25">
      <c r="A872" s="25"/>
      <c r="B872" s="2"/>
      <c r="C872" s="2"/>
      <c r="D872" s="26"/>
      <c r="E872" s="27"/>
      <c r="F872" s="2"/>
      <c r="G872" s="1"/>
      <c r="H872" s="2"/>
      <c r="I872" s="2"/>
      <c r="J872" s="2"/>
      <c r="K872" s="2"/>
      <c r="L872" s="2"/>
      <c r="M872" s="2"/>
      <c r="N872" s="2"/>
      <c r="O872" s="2"/>
      <c r="P872" s="2"/>
      <c r="Q872" s="2"/>
      <c r="R872" s="2"/>
      <c r="S872" s="2"/>
      <c r="T872" s="2"/>
      <c r="U872" s="2"/>
      <c r="V872" s="2"/>
      <c r="W872" s="2"/>
      <c r="X872" s="2"/>
      <c r="Y872" s="2"/>
      <c r="Z872" s="2"/>
    </row>
    <row r="873" spans="1:26" ht="13.5" customHeight="1" x14ac:dyDescent="0.25">
      <c r="A873" s="25"/>
      <c r="B873" s="2"/>
      <c r="C873" s="2"/>
      <c r="D873" s="26"/>
      <c r="E873" s="27"/>
      <c r="F873" s="2"/>
      <c r="G873" s="1"/>
      <c r="H873" s="2"/>
      <c r="I873" s="2"/>
      <c r="J873" s="2"/>
      <c r="K873" s="2"/>
      <c r="L873" s="2"/>
      <c r="M873" s="2"/>
      <c r="N873" s="2"/>
      <c r="O873" s="2"/>
      <c r="P873" s="2"/>
      <c r="Q873" s="2"/>
      <c r="R873" s="2"/>
      <c r="S873" s="2"/>
      <c r="T873" s="2"/>
      <c r="U873" s="2"/>
      <c r="V873" s="2"/>
      <c r="W873" s="2"/>
      <c r="X873" s="2"/>
      <c r="Y873" s="2"/>
      <c r="Z873" s="2"/>
    </row>
    <row r="874" spans="1:26" ht="13.5" customHeight="1" x14ac:dyDescent="0.25">
      <c r="A874" s="25"/>
      <c r="B874" s="2"/>
      <c r="C874" s="2"/>
      <c r="D874" s="26"/>
      <c r="E874" s="27"/>
      <c r="F874" s="2"/>
      <c r="G874" s="1"/>
      <c r="H874" s="2"/>
      <c r="I874" s="2"/>
      <c r="J874" s="2"/>
      <c r="K874" s="2"/>
      <c r="L874" s="2"/>
      <c r="M874" s="2"/>
      <c r="N874" s="2"/>
      <c r="O874" s="2"/>
      <c r="P874" s="2"/>
      <c r="Q874" s="2"/>
      <c r="R874" s="2"/>
      <c r="S874" s="2"/>
      <c r="T874" s="2"/>
      <c r="U874" s="2"/>
      <c r="V874" s="2"/>
      <c r="W874" s="2"/>
      <c r="X874" s="2"/>
      <c r="Y874" s="2"/>
      <c r="Z874" s="2"/>
    </row>
    <row r="875" spans="1:26" ht="13.5" customHeight="1" x14ac:dyDescent="0.25">
      <c r="A875" s="25"/>
      <c r="B875" s="2"/>
      <c r="C875" s="2"/>
      <c r="D875" s="26"/>
      <c r="E875" s="27"/>
      <c r="F875" s="2"/>
      <c r="G875" s="1"/>
      <c r="H875" s="2"/>
      <c r="I875" s="2"/>
      <c r="J875" s="2"/>
      <c r="K875" s="2"/>
      <c r="L875" s="2"/>
      <c r="M875" s="2"/>
      <c r="N875" s="2"/>
      <c r="O875" s="2"/>
      <c r="P875" s="2"/>
      <c r="Q875" s="2"/>
      <c r="R875" s="2"/>
      <c r="S875" s="2"/>
      <c r="T875" s="2"/>
      <c r="U875" s="2"/>
      <c r="V875" s="2"/>
      <c r="W875" s="2"/>
      <c r="X875" s="2"/>
      <c r="Y875" s="2"/>
      <c r="Z875" s="2"/>
    </row>
    <row r="876" spans="1:26" ht="13.5" customHeight="1" x14ac:dyDescent="0.25">
      <c r="A876" s="25"/>
      <c r="B876" s="2"/>
      <c r="C876" s="2"/>
      <c r="D876" s="26"/>
      <c r="E876" s="27"/>
      <c r="F876" s="2"/>
      <c r="G876" s="1"/>
      <c r="H876" s="2"/>
      <c r="I876" s="2"/>
      <c r="J876" s="2"/>
      <c r="K876" s="2"/>
      <c r="L876" s="2"/>
      <c r="M876" s="2"/>
      <c r="N876" s="2"/>
      <c r="O876" s="2"/>
      <c r="P876" s="2"/>
      <c r="Q876" s="2"/>
      <c r="R876" s="2"/>
      <c r="S876" s="2"/>
      <c r="T876" s="2"/>
      <c r="U876" s="2"/>
      <c r="V876" s="2"/>
      <c r="W876" s="2"/>
      <c r="X876" s="2"/>
      <c r="Y876" s="2"/>
      <c r="Z876" s="2"/>
    </row>
    <row r="877" spans="1:26" ht="13.5" customHeight="1" x14ac:dyDescent="0.25">
      <c r="A877" s="25"/>
      <c r="B877" s="2"/>
      <c r="C877" s="2"/>
      <c r="D877" s="26"/>
      <c r="E877" s="27"/>
      <c r="F877" s="2"/>
      <c r="G877" s="1"/>
      <c r="H877" s="2"/>
      <c r="I877" s="2"/>
      <c r="J877" s="2"/>
      <c r="K877" s="2"/>
      <c r="L877" s="2"/>
      <c r="M877" s="2"/>
      <c r="N877" s="2"/>
      <c r="O877" s="2"/>
      <c r="P877" s="2"/>
      <c r="Q877" s="2"/>
      <c r="R877" s="2"/>
      <c r="S877" s="2"/>
      <c r="T877" s="2"/>
      <c r="U877" s="2"/>
      <c r="V877" s="2"/>
      <c r="W877" s="2"/>
      <c r="X877" s="2"/>
      <c r="Y877" s="2"/>
      <c r="Z877" s="2"/>
    </row>
    <row r="878" spans="1:26" ht="13.5" customHeight="1" x14ac:dyDescent="0.25">
      <c r="A878" s="25"/>
      <c r="B878" s="2"/>
      <c r="C878" s="2"/>
      <c r="D878" s="26"/>
      <c r="E878" s="27"/>
      <c r="F878" s="2"/>
      <c r="G878" s="1"/>
      <c r="H878" s="2"/>
      <c r="I878" s="2"/>
      <c r="J878" s="2"/>
      <c r="K878" s="2"/>
      <c r="L878" s="2"/>
      <c r="M878" s="2"/>
      <c r="N878" s="2"/>
      <c r="O878" s="2"/>
      <c r="P878" s="2"/>
      <c r="Q878" s="2"/>
      <c r="R878" s="2"/>
      <c r="S878" s="2"/>
      <c r="T878" s="2"/>
      <c r="U878" s="2"/>
      <c r="V878" s="2"/>
      <c r="W878" s="2"/>
      <c r="X878" s="2"/>
      <c r="Y878" s="2"/>
      <c r="Z878" s="2"/>
    </row>
    <row r="879" spans="1:26" ht="13.5" customHeight="1" x14ac:dyDescent="0.25">
      <c r="A879" s="25"/>
      <c r="B879" s="2"/>
      <c r="C879" s="2"/>
      <c r="D879" s="26"/>
      <c r="E879" s="27"/>
      <c r="F879" s="2"/>
      <c r="G879" s="1"/>
      <c r="H879" s="2"/>
      <c r="I879" s="2"/>
      <c r="J879" s="2"/>
      <c r="K879" s="2"/>
      <c r="L879" s="2"/>
      <c r="M879" s="2"/>
      <c r="N879" s="2"/>
      <c r="O879" s="2"/>
      <c r="P879" s="2"/>
      <c r="Q879" s="2"/>
      <c r="R879" s="2"/>
      <c r="S879" s="2"/>
      <c r="T879" s="2"/>
      <c r="U879" s="2"/>
      <c r="V879" s="2"/>
      <c r="W879" s="2"/>
      <c r="X879" s="2"/>
      <c r="Y879" s="2"/>
      <c r="Z879" s="2"/>
    </row>
    <row r="880" spans="1:26" ht="13.5" customHeight="1" x14ac:dyDescent="0.25">
      <c r="A880" s="25"/>
      <c r="B880" s="2"/>
      <c r="C880" s="2"/>
      <c r="D880" s="26"/>
      <c r="E880" s="27"/>
      <c r="F880" s="2"/>
      <c r="G880" s="1"/>
      <c r="H880" s="2"/>
      <c r="I880" s="2"/>
      <c r="J880" s="2"/>
      <c r="K880" s="2"/>
      <c r="L880" s="2"/>
      <c r="M880" s="2"/>
      <c r="N880" s="2"/>
      <c r="O880" s="2"/>
      <c r="P880" s="2"/>
      <c r="Q880" s="2"/>
      <c r="R880" s="2"/>
      <c r="S880" s="2"/>
      <c r="T880" s="2"/>
      <c r="U880" s="2"/>
      <c r="V880" s="2"/>
      <c r="W880" s="2"/>
      <c r="X880" s="2"/>
      <c r="Y880" s="2"/>
      <c r="Z880" s="2"/>
    </row>
    <row r="881" spans="1:26" ht="13.5" customHeight="1" x14ac:dyDescent="0.25">
      <c r="A881" s="25"/>
      <c r="B881" s="2"/>
      <c r="C881" s="2"/>
      <c r="D881" s="26"/>
      <c r="E881" s="27"/>
      <c r="F881" s="2"/>
      <c r="G881" s="1"/>
      <c r="H881" s="2"/>
      <c r="I881" s="2"/>
      <c r="J881" s="2"/>
      <c r="K881" s="2"/>
      <c r="L881" s="2"/>
      <c r="M881" s="2"/>
      <c r="N881" s="2"/>
      <c r="O881" s="2"/>
      <c r="P881" s="2"/>
      <c r="Q881" s="2"/>
      <c r="R881" s="2"/>
      <c r="S881" s="2"/>
      <c r="T881" s="2"/>
      <c r="U881" s="2"/>
      <c r="V881" s="2"/>
      <c r="W881" s="2"/>
      <c r="X881" s="2"/>
      <c r="Y881" s="2"/>
      <c r="Z881" s="2"/>
    </row>
    <row r="882" spans="1:26" ht="13.5" customHeight="1" x14ac:dyDescent="0.25">
      <c r="A882" s="25"/>
      <c r="B882" s="2"/>
      <c r="C882" s="2"/>
      <c r="D882" s="26"/>
      <c r="E882" s="27"/>
      <c r="F882" s="2"/>
      <c r="G882" s="1"/>
      <c r="H882" s="2"/>
      <c r="I882" s="2"/>
      <c r="J882" s="2"/>
      <c r="K882" s="2"/>
      <c r="L882" s="2"/>
      <c r="M882" s="2"/>
      <c r="N882" s="2"/>
      <c r="O882" s="2"/>
      <c r="P882" s="2"/>
      <c r="Q882" s="2"/>
      <c r="R882" s="2"/>
      <c r="S882" s="2"/>
      <c r="T882" s="2"/>
      <c r="U882" s="2"/>
      <c r="V882" s="2"/>
      <c r="W882" s="2"/>
      <c r="X882" s="2"/>
      <c r="Y882" s="2"/>
      <c r="Z882" s="2"/>
    </row>
    <row r="883" spans="1:26" ht="13.5" customHeight="1" x14ac:dyDescent="0.25">
      <c r="A883" s="25"/>
      <c r="B883" s="2"/>
      <c r="C883" s="2"/>
      <c r="D883" s="26"/>
      <c r="E883" s="27"/>
      <c r="F883" s="2"/>
      <c r="G883" s="1"/>
      <c r="H883" s="2"/>
      <c r="I883" s="2"/>
      <c r="J883" s="2"/>
      <c r="K883" s="2"/>
      <c r="L883" s="2"/>
      <c r="M883" s="2"/>
      <c r="N883" s="2"/>
      <c r="O883" s="2"/>
      <c r="P883" s="2"/>
      <c r="Q883" s="2"/>
      <c r="R883" s="2"/>
      <c r="S883" s="2"/>
      <c r="T883" s="2"/>
      <c r="U883" s="2"/>
      <c r="V883" s="2"/>
      <c r="W883" s="2"/>
      <c r="X883" s="2"/>
      <c r="Y883" s="2"/>
      <c r="Z883" s="2"/>
    </row>
    <row r="884" spans="1:26" ht="13.5" customHeight="1" x14ac:dyDescent="0.25">
      <c r="A884" s="25"/>
      <c r="B884" s="2"/>
      <c r="C884" s="2"/>
      <c r="D884" s="26"/>
      <c r="E884" s="27"/>
      <c r="F884" s="2"/>
      <c r="G884" s="1"/>
      <c r="H884" s="2"/>
      <c r="I884" s="2"/>
      <c r="J884" s="2"/>
      <c r="K884" s="2"/>
      <c r="L884" s="2"/>
      <c r="M884" s="2"/>
      <c r="N884" s="2"/>
      <c r="O884" s="2"/>
      <c r="P884" s="2"/>
      <c r="Q884" s="2"/>
      <c r="R884" s="2"/>
      <c r="S884" s="2"/>
      <c r="T884" s="2"/>
      <c r="U884" s="2"/>
      <c r="V884" s="2"/>
      <c r="W884" s="2"/>
      <c r="X884" s="2"/>
      <c r="Y884" s="2"/>
      <c r="Z884" s="2"/>
    </row>
    <row r="885" spans="1:26" ht="13.5" customHeight="1" x14ac:dyDescent="0.25">
      <c r="A885" s="25"/>
      <c r="B885" s="2"/>
      <c r="C885" s="2"/>
      <c r="D885" s="26"/>
      <c r="E885" s="27"/>
      <c r="F885" s="2"/>
      <c r="G885" s="1"/>
      <c r="H885" s="2"/>
      <c r="I885" s="2"/>
      <c r="J885" s="2"/>
      <c r="K885" s="2"/>
      <c r="L885" s="2"/>
      <c r="M885" s="2"/>
      <c r="N885" s="2"/>
      <c r="O885" s="2"/>
      <c r="P885" s="2"/>
      <c r="Q885" s="2"/>
      <c r="R885" s="2"/>
      <c r="S885" s="2"/>
      <c r="T885" s="2"/>
      <c r="U885" s="2"/>
      <c r="V885" s="2"/>
      <c r="W885" s="2"/>
      <c r="X885" s="2"/>
      <c r="Y885" s="2"/>
      <c r="Z885" s="2"/>
    </row>
    <row r="886" spans="1:26" ht="13.5" customHeight="1" x14ac:dyDescent="0.25">
      <c r="A886" s="25"/>
      <c r="B886" s="2"/>
      <c r="C886" s="2"/>
      <c r="D886" s="26"/>
      <c r="E886" s="27"/>
      <c r="F886" s="2"/>
      <c r="G886" s="1"/>
      <c r="H886" s="2"/>
      <c r="I886" s="2"/>
      <c r="J886" s="2"/>
      <c r="K886" s="2"/>
      <c r="L886" s="2"/>
      <c r="M886" s="2"/>
      <c r="N886" s="2"/>
      <c r="O886" s="2"/>
      <c r="P886" s="2"/>
      <c r="Q886" s="2"/>
      <c r="R886" s="2"/>
      <c r="S886" s="2"/>
      <c r="T886" s="2"/>
      <c r="U886" s="2"/>
      <c r="V886" s="2"/>
      <c r="W886" s="2"/>
      <c r="X886" s="2"/>
      <c r="Y886" s="2"/>
      <c r="Z886" s="2"/>
    </row>
    <row r="887" spans="1:26" ht="13.5" customHeight="1" x14ac:dyDescent="0.25">
      <c r="A887" s="25"/>
      <c r="B887" s="2"/>
      <c r="C887" s="2"/>
      <c r="D887" s="26"/>
      <c r="E887" s="27"/>
      <c r="F887" s="2"/>
      <c r="G887" s="1"/>
      <c r="H887" s="2"/>
      <c r="I887" s="2"/>
      <c r="J887" s="2"/>
      <c r="K887" s="2"/>
      <c r="L887" s="2"/>
      <c r="M887" s="2"/>
      <c r="N887" s="2"/>
      <c r="O887" s="2"/>
      <c r="P887" s="2"/>
      <c r="Q887" s="2"/>
      <c r="R887" s="2"/>
      <c r="S887" s="2"/>
      <c r="T887" s="2"/>
      <c r="U887" s="2"/>
      <c r="V887" s="2"/>
      <c r="W887" s="2"/>
      <c r="X887" s="2"/>
      <c r="Y887" s="2"/>
      <c r="Z887" s="2"/>
    </row>
    <row r="888" spans="1:26" ht="13.5" customHeight="1" x14ac:dyDescent="0.25">
      <c r="A888" s="25"/>
      <c r="B888" s="2"/>
      <c r="C888" s="2"/>
      <c r="D888" s="26"/>
      <c r="E888" s="27"/>
      <c r="F888" s="2"/>
      <c r="G888" s="1"/>
      <c r="H888" s="2"/>
      <c r="I888" s="2"/>
      <c r="J888" s="2"/>
      <c r="K888" s="2"/>
      <c r="L888" s="2"/>
      <c r="M888" s="2"/>
      <c r="N888" s="2"/>
      <c r="O888" s="2"/>
      <c r="P888" s="2"/>
      <c r="Q888" s="2"/>
      <c r="R888" s="2"/>
      <c r="S888" s="2"/>
      <c r="T888" s="2"/>
      <c r="U888" s="2"/>
      <c r="V888" s="2"/>
      <c r="W888" s="2"/>
      <c r="X888" s="2"/>
      <c r="Y888" s="2"/>
      <c r="Z888" s="2"/>
    </row>
    <row r="889" spans="1:26" ht="13.5" customHeight="1" x14ac:dyDescent="0.25">
      <c r="A889" s="25"/>
      <c r="B889" s="2"/>
      <c r="C889" s="2"/>
      <c r="D889" s="26"/>
      <c r="E889" s="27"/>
      <c r="F889" s="2"/>
      <c r="G889" s="1"/>
      <c r="H889" s="2"/>
      <c r="I889" s="2"/>
      <c r="J889" s="2"/>
      <c r="K889" s="2"/>
      <c r="L889" s="2"/>
      <c r="M889" s="2"/>
      <c r="N889" s="2"/>
      <c r="O889" s="2"/>
      <c r="P889" s="2"/>
      <c r="Q889" s="2"/>
      <c r="R889" s="2"/>
      <c r="S889" s="2"/>
      <c r="T889" s="2"/>
      <c r="U889" s="2"/>
      <c r="V889" s="2"/>
      <c r="W889" s="2"/>
      <c r="X889" s="2"/>
      <c r="Y889" s="2"/>
      <c r="Z889" s="2"/>
    </row>
    <row r="890" spans="1:26" ht="13.5" customHeight="1" x14ac:dyDescent="0.25">
      <c r="A890" s="25"/>
      <c r="B890" s="2"/>
      <c r="C890" s="2"/>
      <c r="D890" s="26"/>
      <c r="E890" s="27"/>
      <c r="F890" s="2"/>
      <c r="G890" s="1"/>
      <c r="H890" s="2"/>
      <c r="I890" s="2"/>
      <c r="J890" s="2"/>
      <c r="K890" s="2"/>
      <c r="L890" s="2"/>
      <c r="M890" s="2"/>
      <c r="N890" s="2"/>
      <c r="O890" s="2"/>
      <c r="P890" s="2"/>
      <c r="Q890" s="2"/>
      <c r="R890" s="2"/>
      <c r="S890" s="2"/>
      <c r="T890" s="2"/>
      <c r="U890" s="2"/>
      <c r="V890" s="2"/>
      <c r="W890" s="2"/>
      <c r="X890" s="2"/>
      <c r="Y890" s="2"/>
      <c r="Z890" s="2"/>
    </row>
    <row r="891" spans="1:26" ht="13.5" customHeight="1" x14ac:dyDescent="0.25">
      <c r="A891" s="25"/>
      <c r="B891" s="2"/>
      <c r="C891" s="2"/>
      <c r="D891" s="26"/>
      <c r="E891" s="27"/>
      <c r="F891" s="2"/>
      <c r="G891" s="1"/>
      <c r="H891" s="2"/>
      <c r="I891" s="2"/>
      <c r="J891" s="2"/>
      <c r="K891" s="2"/>
      <c r="L891" s="2"/>
      <c r="M891" s="2"/>
      <c r="N891" s="2"/>
      <c r="O891" s="2"/>
      <c r="P891" s="2"/>
      <c r="Q891" s="2"/>
      <c r="R891" s="2"/>
      <c r="S891" s="2"/>
      <c r="T891" s="2"/>
      <c r="U891" s="2"/>
      <c r="V891" s="2"/>
      <c r="W891" s="2"/>
      <c r="X891" s="2"/>
      <c r="Y891" s="2"/>
      <c r="Z891" s="2"/>
    </row>
    <row r="892" spans="1:26" ht="13.5" customHeight="1" x14ac:dyDescent="0.25">
      <c r="A892" s="25"/>
      <c r="B892" s="2"/>
      <c r="C892" s="2"/>
      <c r="D892" s="26"/>
      <c r="E892" s="27"/>
      <c r="F892" s="2"/>
      <c r="G892" s="1"/>
      <c r="H892" s="2"/>
      <c r="I892" s="2"/>
      <c r="J892" s="2"/>
      <c r="K892" s="2"/>
      <c r="L892" s="2"/>
      <c r="M892" s="2"/>
      <c r="N892" s="2"/>
      <c r="O892" s="2"/>
      <c r="P892" s="2"/>
      <c r="Q892" s="2"/>
      <c r="R892" s="2"/>
      <c r="S892" s="2"/>
      <c r="T892" s="2"/>
      <c r="U892" s="2"/>
      <c r="V892" s="2"/>
      <c r="W892" s="2"/>
      <c r="X892" s="2"/>
      <c r="Y892" s="2"/>
      <c r="Z892" s="2"/>
    </row>
    <row r="893" spans="1:26" ht="13.5" customHeight="1" x14ac:dyDescent="0.25">
      <c r="A893" s="25"/>
      <c r="B893" s="2"/>
      <c r="C893" s="2"/>
      <c r="D893" s="26"/>
      <c r="E893" s="27"/>
      <c r="F893" s="2"/>
      <c r="G893" s="1"/>
      <c r="H893" s="2"/>
      <c r="I893" s="2"/>
      <c r="J893" s="2"/>
      <c r="K893" s="2"/>
      <c r="L893" s="2"/>
      <c r="M893" s="2"/>
      <c r="N893" s="2"/>
      <c r="O893" s="2"/>
      <c r="P893" s="2"/>
      <c r="Q893" s="2"/>
      <c r="R893" s="2"/>
      <c r="S893" s="2"/>
      <c r="T893" s="2"/>
      <c r="U893" s="2"/>
      <c r="V893" s="2"/>
      <c r="W893" s="2"/>
      <c r="X893" s="2"/>
      <c r="Y893" s="2"/>
      <c r="Z893" s="2"/>
    </row>
    <row r="894" spans="1:26" ht="13.5" customHeight="1" x14ac:dyDescent="0.25">
      <c r="A894" s="25"/>
      <c r="B894" s="2"/>
      <c r="C894" s="2"/>
      <c r="D894" s="26"/>
      <c r="E894" s="27"/>
      <c r="F894" s="2"/>
      <c r="G894" s="1"/>
      <c r="H894" s="2"/>
      <c r="I894" s="2"/>
      <c r="J894" s="2"/>
      <c r="K894" s="2"/>
      <c r="L894" s="2"/>
      <c r="M894" s="2"/>
      <c r="N894" s="2"/>
      <c r="O894" s="2"/>
      <c r="P894" s="2"/>
      <c r="Q894" s="2"/>
      <c r="R894" s="2"/>
      <c r="S894" s="2"/>
      <c r="T894" s="2"/>
      <c r="U894" s="2"/>
      <c r="V894" s="2"/>
      <c r="W894" s="2"/>
      <c r="X894" s="2"/>
      <c r="Y894" s="2"/>
      <c r="Z894" s="2"/>
    </row>
    <row r="895" spans="1:26" ht="13.5" customHeight="1" x14ac:dyDescent="0.25">
      <c r="A895" s="25"/>
      <c r="B895" s="2"/>
      <c r="C895" s="2"/>
      <c r="D895" s="26"/>
      <c r="E895" s="27"/>
      <c r="F895" s="2"/>
      <c r="G895" s="1"/>
      <c r="H895" s="2"/>
      <c r="I895" s="2"/>
      <c r="J895" s="2"/>
      <c r="K895" s="2"/>
      <c r="L895" s="2"/>
      <c r="M895" s="2"/>
      <c r="N895" s="2"/>
      <c r="O895" s="2"/>
      <c r="P895" s="2"/>
      <c r="Q895" s="2"/>
      <c r="R895" s="2"/>
      <c r="S895" s="2"/>
      <c r="T895" s="2"/>
      <c r="U895" s="2"/>
      <c r="V895" s="2"/>
      <c r="W895" s="2"/>
      <c r="X895" s="2"/>
      <c r="Y895" s="2"/>
      <c r="Z895" s="2"/>
    </row>
    <row r="896" spans="1:26" ht="13.5" customHeight="1" x14ac:dyDescent="0.25">
      <c r="A896" s="25"/>
      <c r="B896" s="2"/>
      <c r="C896" s="2"/>
      <c r="D896" s="26"/>
      <c r="E896" s="27"/>
      <c r="F896" s="2"/>
      <c r="G896" s="1"/>
      <c r="H896" s="2"/>
      <c r="I896" s="2"/>
      <c r="J896" s="2"/>
      <c r="K896" s="2"/>
      <c r="L896" s="2"/>
      <c r="M896" s="2"/>
      <c r="N896" s="2"/>
      <c r="O896" s="2"/>
      <c r="P896" s="2"/>
      <c r="Q896" s="2"/>
      <c r="R896" s="2"/>
      <c r="S896" s="2"/>
      <c r="T896" s="2"/>
      <c r="U896" s="2"/>
      <c r="V896" s="2"/>
      <c r="W896" s="2"/>
      <c r="X896" s="2"/>
      <c r="Y896" s="2"/>
      <c r="Z896" s="2"/>
    </row>
    <row r="897" spans="1:26" ht="13.5" customHeight="1" x14ac:dyDescent="0.25">
      <c r="A897" s="25"/>
      <c r="B897" s="2"/>
      <c r="C897" s="2"/>
      <c r="D897" s="26"/>
      <c r="E897" s="27"/>
      <c r="F897" s="2"/>
      <c r="G897" s="1"/>
      <c r="H897" s="2"/>
      <c r="I897" s="2"/>
      <c r="J897" s="2"/>
      <c r="K897" s="2"/>
      <c r="L897" s="2"/>
      <c r="M897" s="2"/>
      <c r="N897" s="2"/>
      <c r="O897" s="2"/>
      <c r="P897" s="2"/>
      <c r="Q897" s="2"/>
      <c r="R897" s="2"/>
      <c r="S897" s="2"/>
      <c r="T897" s="2"/>
      <c r="U897" s="2"/>
      <c r="V897" s="2"/>
      <c r="W897" s="2"/>
      <c r="X897" s="2"/>
      <c r="Y897" s="2"/>
      <c r="Z897" s="2"/>
    </row>
    <row r="898" spans="1:26" ht="13.5" customHeight="1" x14ac:dyDescent="0.25">
      <c r="A898" s="25"/>
      <c r="B898" s="2"/>
      <c r="C898" s="2"/>
      <c r="D898" s="26"/>
      <c r="E898" s="27"/>
      <c r="F898" s="2"/>
      <c r="G898" s="1"/>
      <c r="H898" s="2"/>
      <c r="I898" s="2"/>
      <c r="J898" s="2"/>
      <c r="K898" s="2"/>
      <c r="L898" s="2"/>
      <c r="M898" s="2"/>
      <c r="N898" s="2"/>
      <c r="O898" s="2"/>
      <c r="P898" s="2"/>
      <c r="Q898" s="2"/>
      <c r="R898" s="2"/>
      <c r="S898" s="2"/>
      <c r="T898" s="2"/>
      <c r="U898" s="2"/>
      <c r="V898" s="2"/>
      <c r="W898" s="2"/>
      <c r="X898" s="2"/>
      <c r="Y898" s="2"/>
      <c r="Z898" s="2"/>
    </row>
    <row r="899" spans="1:26" ht="13.5" customHeight="1" x14ac:dyDescent="0.25">
      <c r="A899" s="25"/>
      <c r="B899" s="2"/>
      <c r="C899" s="2"/>
      <c r="D899" s="26"/>
      <c r="E899" s="27"/>
      <c r="F899" s="2"/>
      <c r="G899" s="1"/>
      <c r="H899" s="2"/>
      <c r="I899" s="2"/>
      <c r="J899" s="2"/>
      <c r="K899" s="2"/>
      <c r="L899" s="2"/>
      <c r="M899" s="2"/>
      <c r="N899" s="2"/>
      <c r="O899" s="2"/>
      <c r="P899" s="2"/>
      <c r="Q899" s="2"/>
      <c r="R899" s="2"/>
      <c r="S899" s="2"/>
      <c r="T899" s="2"/>
      <c r="U899" s="2"/>
      <c r="V899" s="2"/>
      <c r="W899" s="2"/>
      <c r="X899" s="2"/>
      <c r="Y899" s="2"/>
      <c r="Z899" s="2"/>
    </row>
    <row r="900" spans="1:26" ht="13.5" customHeight="1" x14ac:dyDescent="0.25">
      <c r="A900" s="25"/>
      <c r="B900" s="2"/>
      <c r="C900" s="2"/>
      <c r="D900" s="26"/>
      <c r="E900" s="27"/>
      <c r="F900" s="2"/>
      <c r="G900" s="1"/>
      <c r="H900" s="2"/>
      <c r="I900" s="2"/>
      <c r="J900" s="2"/>
      <c r="K900" s="2"/>
      <c r="L900" s="2"/>
      <c r="M900" s="2"/>
      <c r="N900" s="2"/>
      <c r="O900" s="2"/>
      <c r="P900" s="2"/>
      <c r="Q900" s="2"/>
      <c r="R900" s="2"/>
      <c r="S900" s="2"/>
      <c r="T900" s="2"/>
      <c r="U900" s="2"/>
      <c r="V900" s="2"/>
      <c r="W900" s="2"/>
      <c r="X900" s="2"/>
      <c r="Y900" s="2"/>
      <c r="Z900" s="2"/>
    </row>
    <row r="901" spans="1:26" ht="13.5" customHeight="1" x14ac:dyDescent="0.25">
      <c r="A901" s="25"/>
      <c r="B901" s="2"/>
      <c r="C901" s="2"/>
      <c r="D901" s="26"/>
      <c r="E901" s="27"/>
      <c r="F901" s="2"/>
      <c r="G901" s="1"/>
      <c r="H901" s="2"/>
      <c r="I901" s="2"/>
      <c r="J901" s="2"/>
      <c r="K901" s="2"/>
      <c r="L901" s="2"/>
      <c r="M901" s="2"/>
      <c r="N901" s="2"/>
      <c r="O901" s="2"/>
      <c r="P901" s="2"/>
      <c r="Q901" s="2"/>
      <c r="R901" s="2"/>
      <c r="S901" s="2"/>
      <c r="T901" s="2"/>
      <c r="U901" s="2"/>
      <c r="V901" s="2"/>
      <c r="W901" s="2"/>
      <c r="X901" s="2"/>
      <c r="Y901" s="2"/>
      <c r="Z901" s="2"/>
    </row>
    <row r="902" spans="1:26" ht="13.5" customHeight="1" x14ac:dyDescent="0.25">
      <c r="A902" s="25"/>
      <c r="B902" s="2"/>
      <c r="C902" s="2"/>
      <c r="D902" s="26"/>
      <c r="E902" s="27"/>
      <c r="F902" s="2"/>
      <c r="G902" s="1"/>
      <c r="H902" s="2"/>
      <c r="I902" s="2"/>
      <c r="J902" s="2"/>
      <c r="K902" s="2"/>
      <c r="L902" s="2"/>
      <c r="M902" s="2"/>
      <c r="N902" s="2"/>
      <c r="O902" s="2"/>
      <c r="P902" s="2"/>
      <c r="Q902" s="2"/>
      <c r="R902" s="2"/>
      <c r="S902" s="2"/>
      <c r="T902" s="2"/>
      <c r="U902" s="2"/>
      <c r="V902" s="2"/>
      <c r="W902" s="2"/>
      <c r="X902" s="2"/>
      <c r="Y902" s="2"/>
      <c r="Z902" s="2"/>
    </row>
    <row r="903" spans="1:26" ht="13.5" customHeight="1" x14ac:dyDescent="0.25">
      <c r="A903" s="25"/>
      <c r="B903" s="2"/>
      <c r="C903" s="2"/>
      <c r="D903" s="26"/>
      <c r="E903" s="27"/>
      <c r="F903" s="2"/>
      <c r="G903" s="1"/>
      <c r="H903" s="2"/>
      <c r="I903" s="2"/>
      <c r="J903" s="2"/>
      <c r="K903" s="2"/>
      <c r="L903" s="2"/>
      <c r="M903" s="2"/>
      <c r="N903" s="2"/>
      <c r="O903" s="2"/>
      <c r="P903" s="2"/>
      <c r="Q903" s="2"/>
      <c r="R903" s="2"/>
      <c r="S903" s="2"/>
      <c r="T903" s="2"/>
      <c r="U903" s="2"/>
      <c r="V903" s="2"/>
      <c r="W903" s="2"/>
      <c r="X903" s="2"/>
      <c r="Y903" s="2"/>
      <c r="Z903" s="2"/>
    </row>
    <row r="904" spans="1:26" ht="13.5" customHeight="1" x14ac:dyDescent="0.25">
      <c r="A904" s="25"/>
      <c r="B904" s="2"/>
      <c r="C904" s="2"/>
      <c r="D904" s="26"/>
      <c r="E904" s="27"/>
      <c r="F904" s="2"/>
      <c r="G904" s="1"/>
      <c r="H904" s="2"/>
      <c r="I904" s="2"/>
      <c r="J904" s="2"/>
      <c r="K904" s="2"/>
      <c r="L904" s="2"/>
      <c r="M904" s="2"/>
      <c r="N904" s="2"/>
      <c r="O904" s="2"/>
      <c r="P904" s="2"/>
      <c r="Q904" s="2"/>
      <c r="R904" s="2"/>
      <c r="S904" s="2"/>
      <c r="T904" s="2"/>
      <c r="U904" s="2"/>
      <c r="V904" s="2"/>
      <c r="W904" s="2"/>
      <c r="X904" s="2"/>
      <c r="Y904" s="2"/>
      <c r="Z904" s="2"/>
    </row>
    <row r="905" spans="1:26" ht="13.5" customHeight="1" x14ac:dyDescent="0.25">
      <c r="A905" s="25"/>
      <c r="B905" s="2"/>
      <c r="C905" s="2"/>
      <c r="D905" s="26"/>
      <c r="E905" s="27"/>
      <c r="F905" s="2"/>
      <c r="G905" s="1"/>
      <c r="H905" s="2"/>
      <c r="I905" s="2"/>
      <c r="J905" s="2"/>
      <c r="K905" s="2"/>
      <c r="L905" s="2"/>
      <c r="M905" s="2"/>
      <c r="N905" s="2"/>
      <c r="O905" s="2"/>
      <c r="P905" s="2"/>
      <c r="Q905" s="2"/>
      <c r="R905" s="2"/>
      <c r="S905" s="2"/>
      <c r="T905" s="2"/>
      <c r="U905" s="2"/>
      <c r="V905" s="2"/>
      <c r="W905" s="2"/>
      <c r="X905" s="2"/>
      <c r="Y905" s="2"/>
      <c r="Z905" s="2"/>
    </row>
    <row r="906" spans="1:26" ht="13.5" customHeight="1" x14ac:dyDescent="0.25">
      <c r="A906" s="25"/>
      <c r="B906" s="2"/>
      <c r="C906" s="2"/>
      <c r="D906" s="26"/>
      <c r="E906" s="27"/>
      <c r="F906" s="2"/>
      <c r="G906" s="1"/>
      <c r="H906" s="2"/>
      <c r="I906" s="2"/>
      <c r="J906" s="2"/>
      <c r="K906" s="2"/>
      <c r="L906" s="2"/>
      <c r="M906" s="2"/>
      <c r="N906" s="2"/>
      <c r="O906" s="2"/>
      <c r="P906" s="2"/>
      <c r="Q906" s="2"/>
      <c r="R906" s="2"/>
      <c r="S906" s="2"/>
      <c r="T906" s="2"/>
      <c r="U906" s="2"/>
      <c r="V906" s="2"/>
      <c r="W906" s="2"/>
      <c r="X906" s="2"/>
      <c r="Y906" s="2"/>
      <c r="Z906" s="2"/>
    </row>
    <row r="907" spans="1:26" ht="13.5" customHeight="1" x14ac:dyDescent="0.25">
      <c r="A907" s="25"/>
      <c r="B907" s="2"/>
      <c r="C907" s="2"/>
      <c r="D907" s="26"/>
      <c r="E907" s="27"/>
      <c r="F907" s="2"/>
      <c r="G907" s="1"/>
      <c r="H907" s="2"/>
      <c r="I907" s="2"/>
      <c r="J907" s="2"/>
      <c r="K907" s="2"/>
      <c r="L907" s="2"/>
      <c r="M907" s="2"/>
      <c r="N907" s="2"/>
      <c r="O907" s="2"/>
      <c r="P907" s="2"/>
      <c r="Q907" s="2"/>
      <c r="R907" s="2"/>
      <c r="S907" s="2"/>
      <c r="T907" s="2"/>
      <c r="U907" s="2"/>
      <c r="V907" s="2"/>
      <c r="W907" s="2"/>
      <c r="X907" s="2"/>
      <c r="Y907" s="2"/>
      <c r="Z907" s="2"/>
    </row>
    <row r="908" spans="1:26" ht="13.5" customHeight="1" x14ac:dyDescent="0.25">
      <c r="A908" s="25"/>
      <c r="B908" s="2"/>
      <c r="C908" s="2"/>
      <c r="D908" s="26"/>
      <c r="E908" s="27"/>
      <c r="F908" s="2"/>
      <c r="G908" s="1"/>
      <c r="H908" s="2"/>
      <c r="I908" s="2"/>
      <c r="J908" s="2"/>
      <c r="K908" s="2"/>
      <c r="L908" s="2"/>
      <c r="M908" s="2"/>
      <c r="N908" s="2"/>
      <c r="O908" s="2"/>
      <c r="P908" s="2"/>
      <c r="Q908" s="2"/>
      <c r="R908" s="2"/>
      <c r="S908" s="2"/>
      <c r="T908" s="2"/>
      <c r="U908" s="2"/>
      <c r="V908" s="2"/>
      <c r="W908" s="2"/>
      <c r="X908" s="2"/>
      <c r="Y908" s="2"/>
      <c r="Z908" s="2"/>
    </row>
    <row r="909" spans="1:26" ht="13.5" customHeight="1" x14ac:dyDescent="0.25">
      <c r="A909" s="25"/>
      <c r="B909" s="2"/>
      <c r="C909" s="2"/>
      <c r="D909" s="26"/>
      <c r="E909" s="27"/>
      <c r="F909" s="2"/>
      <c r="G909" s="1"/>
      <c r="H909" s="2"/>
      <c r="I909" s="2"/>
      <c r="J909" s="2"/>
      <c r="K909" s="2"/>
      <c r="L909" s="2"/>
      <c r="M909" s="2"/>
      <c r="N909" s="2"/>
      <c r="O909" s="2"/>
      <c r="P909" s="2"/>
      <c r="Q909" s="2"/>
      <c r="R909" s="2"/>
      <c r="S909" s="2"/>
      <c r="T909" s="2"/>
      <c r="U909" s="2"/>
      <c r="V909" s="2"/>
      <c r="W909" s="2"/>
      <c r="X909" s="2"/>
      <c r="Y909" s="2"/>
      <c r="Z909" s="2"/>
    </row>
    <row r="910" spans="1:26" ht="13.5" customHeight="1" x14ac:dyDescent="0.25">
      <c r="A910" s="25"/>
      <c r="B910" s="2"/>
      <c r="C910" s="2"/>
      <c r="D910" s="26"/>
      <c r="E910" s="27"/>
      <c r="F910" s="2"/>
      <c r="G910" s="1"/>
      <c r="H910" s="2"/>
      <c r="I910" s="2"/>
      <c r="J910" s="2"/>
      <c r="K910" s="2"/>
      <c r="L910" s="2"/>
      <c r="M910" s="2"/>
      <c r="N910" s="2"/>
      <c r="O910" s="2"/>
      <c r="P910" s="2"/>
      <c r="Q910" s="2"/>
      <c r="R910" s="2"/>
      <c r="S910" s="2"/>
      <c r="T910" s="2"/>
      <c r="U910" s="2"/>
      <c r="V910" s="2"/>
      <c r="W910" s="2"/>
      <c r="X910" s="2"/>
      <c r="Y910" s="2"/>
      <c r="Z910" s="2"/>
    </row>
    <row r="911" spans="1:26" ht="13.5" customHeight="1" x14ac:dyDescent="0.25">
      <c r="A911" s="25"/>
      <c r="B911" s="2"/>
      <c r="C911" s="2"/>
      <c r="D911" s="26"/>
      <c r="E911" s="27"/>
      <c r="F911" s="2"/>
      <c r="G911" s="1"/>
      <c r="H911" s="2"/>
      <c r="I911" s="2"/>
      <c r="J911" s="2"/>
      <c r="K911" s="2"/>
      <c r="L911" s="2"/>
      <c r="M911" s="2"/>
      <c r="N911" s="2"/>
      <c r="O911" s="2"/>
      <c r="P911" s="2"/>
      <c r="Q911" s="2"/>
      <c r="R911" s="2"/>
      <c r="S911" s="2"/>
      <c r="T911" s="2"/>
      <c r="U911" s="2"/>
      <c r="V911" s="2"/>
      <c r="W911" s="2"/>
      <c r="X911" s="2"/>
      <c r="Y911" s="2"/>
      <c r="Z911" s="2"/>
    </row>
    <row r="912" spans="1:26" ht="13.5" customHeight="1" x14ac:dyDescent="0.25">
      <c r="A912" s="25"/>
      <c r="B912" s="2"/>
      <c r="C912" s="2"/>
      <c r="D912" s="26"/>
      <c r="E912" s="27"/>
      <c r="F912" s="2"/>
      <c r="G912" s="1"/>
      <c r="H912" s="2"/>
      <c r="I912" s="2"/>
      <c r="J912" s="2"/>
      <c r="K912" s="2"/>
      <c r="L912" s="2"/>
      <c r="M912" s="2"/>
      <c r="N912" s="2"/>
      <c r="O912" s="2"/>
      <c r="P912" s="2"/>
      <c r="Q912" s="2"/>
      <c r="R912" s="2"/>
      <c r="S912" s="2"/>
      <c r="T912" s="2"/>
      <c r="U912" s="2"/>
      <c r="V912" s="2"/>
      <c r="W912" s="2"/>
      <c r="X912" s="2"/>
      <c r="Y912" s="2"/>
      <c r="Z912" s="2"/>
    </row>
    <row r="913" spans="1:26" ht="13.5" customHeight="1" x14ac:dyDescent="0.25">
      <c r="A913" s="25"/>
      <c r="B913" s="2"/>
      <c r="C913" s="2"/>
      <c r="D913" s="26"/>
      <c r="E913" s="27"/>
      <c r="F913" s="2"/>
      <c r="G913" s="1"/>
      <c r="H913" s="2"/>
      <c r="I913" s="2"/>
      <c r="J913" s="2"/>
      <c r="K913" s="2"/>
      <c r="L913" s="2"/>
      <c r="M913" s="2"/>
      <c r="N913" s="2"/>
      <c r="O913" s="2"/>
      <c r="P913" s="2"/>
      <c r="Q913" s="2"/>
      <c r="R913" s="2"/>
      <c r="S913" s="2"/>
      <c r="T913" s="2"/>
      <c r="U913" s="2"/>
      <c r="V913" s="2"/>
      <c r="W913" s="2"/>
      <c r="X913" s="2"/>
      <c r="Y913" s="2"/>
      <c r="Z913" s="2"/>
    </row>
    <row r="914" spans="1:26" ht="13.5" customHeight="1" x14ac:dyDescent="0.25">
      <c r="A914" s="25"/>
      <c r="B914" s="2"/>
      <c r="C914" s="2"/>
      <c r="D914" s="26"/>
      <c r="E914" s="27"/>
      <c r="F914" s="2"/>
      <c r="G914" s="1"/>
      <c r="H914" s="2"/>
      <c r="I914" s="2"/>
      <c r="J914" s="2"/>
      <c r="K914" s="2"/>
      <c r="L914" s="2"/>
      <c r="M914" s="2"/>
      <c r="N914" s="2"/>
      <c r="O914" s="2"/>
      <c r="P914" s="2"/>
      <c r="Q914" s="2"/>
      <c r="R914" s="2"/>
      <c r="S914" s="2"/>
      <c r="T914" s="2"/>
      <c r="U914" s="2"/>
      <c r="V914" s="2"/>
      <c r="W914" s="2"/>
      <c r="X914" s="2"/>
      <c r="Y914" s="2"/>
      <c r="Z914" s="2"/>
    </row>
    <row r="915" spans="1:26" ht="13.5" customHeight="1" x14ac:dyDescent="0.25">
      <c r="A915" s="25"/>
      <c r="B915" s="2"/>
      <c r="C915" s="2"/>
      <c r="D915" s="26"/>
      <c r="E915" s="27"/>
      <c r="F915" s="2"/>
      <c r="G915" s="1"/>
      <c r="H915" s="2"/>
      <c r="I915" s="2"/>
      <c r="J915" s="2"/>
      <c r="K915" s="2"/>
      <c r="L915" s="2"/>
      <c r="M915" s="2"/>
      <c r="N915" s="2"/>
      <c r="O915" s="2"/>
      <c r="P915" s="2"/>
      <c r="Q915" s="2"/>
      <c r="R915" s="2"/>
      <c r="S915" s="2"/>
      <c r="T915" s="2"/>
      <c r="U915" s="2"/>
      <c r="V915" s="2"/>
      <c r="W915" s="2"/>
      <c r="X915" s="2"/>
      <c r="Y915" s="2"/>
      <c r="Z915" s="2"/>
    </row>
    <row r="916" spans="1:26" ht="13.5" customHeight="1" x14ac:dyDescent="0.25">
      <c r="A916" s="25"/>
      <c r="B916" s="2"/>
      <c r="C916" s="2"/>
      <c r="D916" s="26"/>
      <c r="E916" s="27"/>
      <c r="F916" s="2"/>
      <c r="G916" s="1"/>
      <c r="H916" s="2"/>
      <c r="I916" s="2"/>
      <c r="J916" s="2"/>
      <c r="K916" s="2"/>
      <c r="L916" s="2"/>
      <c r="M916" s="2"/>
      <c r="N916" s="2"/>
      <c r="O916" s="2"/>
      <c r="P916" s="2"/>
      <c r="Q916" s="2"/>
      <c r="R916" s="2"/>
      <c r="S916" s="2"/>
      <c r="T916" s="2"/>
      <c r="U916" s="2"/>
      <c r="V916" s="2"/>
      <c r="W916" s="2"/>
      <c r="X916" s="2"/>
      <c r="Y916" s="2"/>
      <c r="Z916" s="2"/>
    </row>
    <row r="917" spans="1:26" ht="13.5" customHeight="1" x14ac:dyDescent="0.25">
      <c r="A917" s="25"/>
      <c r="B917" s="2"/>
      <c r="C917" s="2"/>
      <c r="D917" s="26"/>
      <c r="E917" s="27"/>
      <c r="F917" s="2"/>
      <c r="G917" s="1"/>
      <c r="H917" s="2"/>
      <c r="I917" s="2"/>
      <c r="J917" s="2"/>
      <c r="K917" s="2"/>
      <c r="L917" s="2"/>
      <c r="M917" s="2"/>
      <c r="N917" s="2"/>
      <c r="O917" s="2"/>
      <c r="P917" s="2"/>
      <c r="Q917" s="2"/>
      <c r="R917" s="2"/>
      <c r="S917" s="2"/>
      <c r="T917" s="2"/>
      <c r="U917" s="2"/>
      <c r="V917" s="2"/>
      <c r="W917" s="2"/>
      <c r="X917" s="2"/>
      <c r="Y917" s="2"/>
      <c r="Z917" s="2"/>
    </row>
    <row r="918" spans="1:26" ht="13.5" customHeight="1" x14ac:dyDescent="0.25">
      <c r="A918" s="25"/>
      <c r="B918" s="2"/>
      <c r="C918" s="2"/>
      <c r="D918" s="26"/>
      <c r="E918" s="27"/>
      <c r="F918" s="2"/>
      <c r="G918" s="1"/>
      <c r="H918" s="2"/>
      <c r="I918" s="2"/>
      <c r="J918" s="2"/>
      <c r="K918" s="2"/>
      <c r="L918" s="2"/>
      <c r="M918" s="2"/>
      <c r="N918" s="2"/>
      <c r="O918" s="2"/>
      <c r="P918" s="2"/>
      <c r="Q918" s="2"/>
      <c r="R918" s="2"/>
      <c r="S918" s="2"/>
      <c r="T918" s="2"/>
      <c r="U918" s="2"/>
      <c r="V918" s="2"/>
      <c r="W918" s="2"/>
      <c r="X918" s="2"/>
      <c r="Y918" s="2"/>
      <c r="Z918" s="2"/>
    </row>
    <row r="919" spans="1:26" ht="13.5" customHeight="1" x14ac:dyDescent="0.25">
      <c r="A919" s="25"/>
      <c r="B919" s="2"/>
      <c r="C919" s="2"/>
      <c r="D919" s="26"/>
      <c r="E919" s="27"/>
      <c r="F919" s="2"/>
      <c r="G919" s="1"/>
      <c r="H919" s="2"/>
      <c r="I919" s="2"/>
      <c r="J919" s="2"/>
      <c r="K919" s="2"/>
      <c r="L919" s="2"/>
      <c r="M919" s="2"/>
      <c r="N919" s="2"/>
      <c r="O919" s="2"/>
      <c r="P919" s="2"/>
      <c r="Q919" s="2"/>
      <c r="R919" s="2"/>
      <c r="S919" s="2"/>
      <c r="T919" s="2"/>
      <c r="U919" s="2"/>
      <c r="V919" s="2"/>
      <c r="W919" s="2"/>
      <c r="X919" s="2"/>
      <c r="Y919" s="2"/>
      <c r="Z919" s="2"/>
    </row>
    <row r="920" spans="1:26" ht="13.5" customHeight="1" x14ac:dyDescent="0.25">
      <c r="A920" s="25"/>
      <c r="B920" s="2"/>
      <c r="C920" s="2"/>
      <c r="D920" s="26"/>
      <c r="E920" s="27"/>
      <c r="F920" s="2"/>
      <c r="G920" s="1"/>
      <c r="H920" s="2"/>
      <c r="I920" s="2"/>
      <c r="J920" s="2"/>
      <c r="K920" s="2"/>
      <c r="L920" s="2"/>
      <c r="M920" s="2"/>
      <c r="N920" s="2"/>
      <c r="O920" s="2"/>
      <c r="P920" s="2"/>
      <c r="Q920" s="2"/>
      <c r="R920" s="2"/>
      <c r="S920" s="2"/>
      <c r="T920" s="2"/>
      <c r="U920" s="2"/>
      <c r="V920" s="2"/>
      <c r="W920" s="2"/>
      <c r="X920" s="2"/>
      <c r="Y920" s="2"/>
      <c r="Z920" s="2"/>
    </row>
    <row r="921" spans="1:26" ht="13.5" customHeight="1" x14ac:dyDescent="0.25">
      <c r="A921" s="25"/>
      <c r="B921" s="2"/>
      <c r="C921" s="2"/>
      <c r="D921" s="26"/>
      <c r="E921" s="27"/>
      <c r="F921" s="2"/>
      <c r="G921" s="1"/>
      <c r="H921" s="2"/>
      <c r="I921" s="2"/>
      <c r="J921" s="2"/>
      <c r="K921" s="2"/>
      <c r="L921" s="2"/>
      <c r="M921" s="2"/>
      <c r="N921" s="2"/>
      <c r="O921" s="2"/>
      <c r="P921" s="2"/>
      <c r="Q921" s="2"/>
      <c r="R921" s="2"/>
      <c r="S921" s="2"/>
      <c r="T921" s="2"/>
      <c r="U921" s="2"/>
      <c r="V921" s="2"/>
      <c r="W921" s="2"/>
      <c r="X921" s="2"/>
      <c r="Y921" s="2"/>
      <c r="Z921" s="2"/>
    </row>
    <row r="922" spans="1:26" ht="13.5" customHeight="1" x14ac:dyDescent="0.25">
      <c r="A922" s="25"/>
      <c r="B922" s="2"/>
      <c r="C922" s="2"/>
      <c r="D922" s="26"/>
      <c r="E922" s="27"/>
      <c r="F922" s="2"/>
      <c r="G922" s="1"/>
      <c r="H922" s="2"/>
      <c r="I922" s="2"/>
      <c r="J922" s="2"/>
      <c r="K922" s="2"/>
      <c r="L922" s="2"/>
      <c r="M922" s="2"/>
      <c r="N922" s="2"/>
      <c r="O922" s="2"/>
      <c r="P922" s="2"/>
      <c r="Q922" s="2"/>
      <c r="R922" s="2"/>
      <c r="S922" s="2"/>
      <c r="T922" s="2"/>
      <c r="U922" s="2"/>
      <c r="V922" s="2"/>
      <c r="W922" s="2"/>
      <c r="X922" s="2"/>
      <c r="Y922" s="2"/>
      <c r="Z922" s="2"/>
    </row>
    <row r="923" spans="1:26" ht="13.5" customHeight="1" x14ac:dyDescent="0.25">
      <c r="A923" s="25"/>
      <c r="B923" s="2"/>
      <c r="C923" s="2"/>
      <c r="D923" s="26"/>
      <c r="E923" s="27"/>
      <c r="F923" s="2"/>
      <c r="G923" s="1"/>
      <c r="H923" s="2"/>
      <c r="I923" s="2"/>
      <c r="J923" s="2"/>
      <c r="K923" s="2"/>
      <c r="L923" s="2"/>
      <c r="M923" s="2"/>
      <c r="N923" s="2"/>
      <c r="O923" s="2"/>
      <c r="P923" s="2"/>
      <c r="Q923" s="2"/>
      <c r="R923" s="2"/>
      <c r="S923" s="2"/>
      <c r="T923" s="2"/>
      <c r="U923" s="2"/>
      <c r="V923" s="2"/>
      <c r="W923" s="2"/>
      <c r="X923" s="2"/>
      <c r="Y923" s="2"/>
      <c r="Z923" s="2"/>
    </row>
    <row r="924" spans="1:26" ht="13.5" customHeight="1" x14ac:dyDescent="0.25">
      <c r="A924" s="25"/>
      <c r="B924" s="2"/>
      <c r="C924" s="2"/>
      <c r="D924" s="26"/>
      <c r="E924" s="27"/>
      <c r="F924" s="2"/>
      <c r="G924" s="1"/>
      <c r="H924" s="2"/>
      <c r="I924" s="2"/>
      <c r="J924" s="2"/>
      <c r="K924" s="2"/>
      <c r="L924" s="2"/>
      <c r="M924" s="2"/>
      <c r="N924" s="2"/>
      <c r="O924" s="2"/>
      <c r="P924" s="2"/>
      <c r="Q924" s="2"/>
      <c r="R924" s="2"/>
      <c r="S924" s="2"/>
      <c r="T924" s="2"/>
      <c r="U924" s="2"/>
      <c r="V924" s="2"/>
      <c r="W924" s="2"/>
      <c r="X924" s="2"/>
      <c r="Y924" s="2"/>
      <c r="Z924" s="2"/>
    </row>
    <row r="925" spans="1:26" ht="13.5" customHeight="1" x14ac:dyDescent="0.25">
      <c r="A925" s="25"/>
      <c r="B925" s="2"/>
      <c r="C925" s="2"/>
      <c r="D925" s="26"/>
      <c r="E925" s="27"/>
      <c r="F925" s="2"/>
      <c r="G925" s="1"/>
      <c r="H925" s="2"/>
      <c r="I925" s="2"/>
      <c r="J925" s="2"/>
      <c r="K925" s="2"/>
      <c r="L925" s="2"/>
      <c r="M925" s="2"/>
      <c r="N925" s="2"/>
      <c r="O925" s="2"/>
      <c r="P925" s="2"/>
      <c r="Q925" s="2"/>
      <c r="R925" s="2"/>
      <c r="S925" s="2"/>
      <c r="T925" s="2"/>
      <c r="U925" s="2"/>
      <c r="V925" s="2"/>
      <c r="W925" s="2"/>
      <c r="X925" s="2"/>
      <c r="Y925" s="2"/>
      <c r="Z925" s="2"/>
    </row>
    <row r="926" spans="1:26" ht="13.5" customHeight="1" x14ac:dyDescent="0.25">
      <c r="A926" s="25"/>
      <c r="B926" s="2"/>
      <c r="C926" s="2"/>
      <c r="D926" s="26"/>
      <c r="E926" s="27"/>
      <c r="F926" s="2"/>
      <c r="G926" s="1"/>
      <c r="H926" s="2"/>
      <c r="I926" s="2"/>
      <c r="J926" s="2"/>
      <c r="K926" s="2"/>
      <c r="L926" s="2"/>
      <c r="M926" s="2"/>
      <c r="N926" s="2"/>
      <c r="O926" s="2"/>
      <c r="P926" s="2"/>
      <c r="Q926" s="2"/>
      <c r="R926" s="2"/>
      <c r="S926" s="2"/>
      <c r="T926" s="2"/>
      <c r="U926" s="2"/>
      <c r="V926" s="2"/>
      <c r="W926" s="2"/>
      <c r="X926" s="2"/>
      <c r="Y926" s="2"/>
      <c r="Z926" s="2"/>
    </row>
    <row r="927" spans="1:26" ht="13.5" customHeight="1" x14ac:dyDescent="0.25">
      <c r="A927" s="25"/>
      <c r="B927" s="2"/>
      <c r="C927" s="2"/>
      <c r="D927" s="26"/>
      <c r="E927" s="27"/>
      <c r="F927" s="2"/>
      <c r="G927" s="1"/>
      <c r="H927" s="2"/>
      <c r="I927" s="2"/>
      <c r="J927" s="2"/>
      <c r="K927" s="2"/>
      <c r="L927" s="2"/>
      <c r="M927" s="2"/>
      <c r="N927" s="2"/>
      <c r="O927" s="2"/>
      <c r="P927" s="2"/>
      <c r="Q927" s="2"/>
      <c r="R927" s="2"/>
      <c r="S927" s="2"/>
      <c r="T927" s="2"/>
      <c r="U927" s="2"/>
      <c r="V927" s="2"/>
      <c r="W927" s="2"/>
      <c r="X927" s="2"/>
      <c r="Y927" s="2"/>
      <c r="Z927" s="2"/>
    </row>
    <row r="928" spans="1:26" ht="13.5" customHeight="1" x14ac:dyDescent="0.25">
      <c r="A928" s="25"/>
      <c r="B928" s="2"/>
      <c r="C928" s="2"/>
      <c r="D928" s="26"/>
      <c r="E928" s="27"/>
      <c r="F928" s="2"/>
      <c r="G928" s="1"/>
      <c r="H928" s="2"/>
      <c r="I928" s="2"/>
      <c r="J928" s="2"/>
      <c r="K928" s="2"/>
      <c r="L928" s="2"/>
      <c r="M928" s="2"/>
      <c r="N928" s="2"/>
      <c r="O928" s="2"/>
      <c r="P928" s="2"/>
      <c r="Q928" s="2"/>
      <c r="R928" s="2"/>
      <c r="S928" s="2"/>
      <c r="T928" s="2"/>
      <c r="U928" s="2"/>
      <c r="V928" s="2"/>
      <c r="W928" s="2"/>
      <c r="X928" s="2"/>
      <c r="Y928" s="2"/>
      <c r="Z928" s="2"/>
    </row>
    <row r="929" spans="1:26" ht="13.5" customHeight="1" x14ac:dyDescent="0.25">
      <c r="A929" s="25"/>
      <c r="B929" s="2"/>
      <c r="C929" s="2"/>
      <c r="D929" s="26"/>
      <c r="E929" s="27"/>
      <c r="F929" s="2"/>
      <c r="G929" s="1"/>
      <c r="H929" s="2"/>
      <c r="I929" s="2"/>
      <c r="J929" s="2"/>
      <c r="K929" s="2"/>
      <c r="L929" s="2"/>
      <c r="M929" s="2"/>
      <c r="N929" s="2"/>
      <c r="O929" s="2"/>
      <c r="P929" s="2"/>
      <c r="Q929" s="2"/>
      <c r="R929" s="2"/>
      <c r="S929" s="2"/>
      <c r="T929" s="2"/>
      <c r="U929" s="2"/>
      <c r="V929" s="2"/>
      <c r="W929" s="2"/>
      <c r="X929" s="2"/>
      <c r="Y929" s="2"/>
      <c r="Z929" s="2"/>
    </row>
    <row r="930" spans="1:26" ht="13.5" customHeight="1" x14ac:dyDescent="0.25">
      <c r="A930" s="25"/>
      <c r="B930" s="2"/>
      <c r="C930" s="2"/>
      <c r="D930" s="26"/>
      <c r="E930" s="27"/>
      <c r="F930" s="2"/>
      <c r="G930" s="1"/>
      <c r="H930" s="2"/>
      <c r="I930" s="2"/>
      <c r="J930" s="2"/>
      <c r="K930" s="2"/>
      <c r="L930" s="2"/>
      <c r="M930" s="2"/>
      <c r="N930" s="2"/>
      <c r="O930" s="2"/>
      <c r="P930" s="2"/>
      <c r="Q930" s="2"/>
      <c r="R930" s="2"/>
      <c r="S930" s="2"/>
      <c r="T930" s="2"/>
      <c r="U930" s="2"/>
      <c r="V930" s="2"/>
      <c r="W930" s="2"/>
      <c r="X930" s="2"/>
      <c r="Y930" s="2"/>
      <c r="Z930" s="2"/>
    </row>
    <row r="931" spans="1:26" ht="13.5" customHeight="1" x14ac:dyDescent="0.25">
      <c r="A931" s="25"/>
      <c r="B931" s="2"/>
      <c r="C931" s="2"/>
      <c r="D931" s="26"/>
      <c r="E931" s="27"/>
      <c r="F931" s="2"/>
      <c r="G931" s="1"/>
      <c r="H931" s="2"/>
      <c r="I931" s="2"/>
      <c r="J931" s="2"/>
      <c r="K931" s="2"/>
      <c r="L931" s="2"/>
      <c r="M931" s="2"/>
      <c r="N931" s="2"/>
      <c r="O931" s="2"/>
      <c r="P931" s="2"/>
      <c r="Q931" s="2"/>
      <c r="R931" s="2"/>
      <c r="S931" s="2"/>
      <c r="T931" s="2"/>
      <c r="U931" s="2"/>
      <c r="V931" s="2"/>
      <c r="W931" s="2"/>
      <c r="X931" s="2"/>
      <c r="Y931" s="2"/>
      <c r="Z931" s="2"/>
    </row>
    <row r="932" spans="1:26" ht="13.5" customHeight="1" x14ac:dyDescent="0.25">
      <c r="A932" s="25"/>
      <c r="B932" s="2"/>
      <c r="C932" s="2"/>
      <c r="D932" s="26"/>
      <c r="E932" s="27"/>
      <c r="F932" s="2"/>
      <c r="G932" s="1"/>
      <c r="H932" s="2"/>
      <c r="I932" s="2"/>
      <c r="J932" s="2"/>
      <c r="K932" s="2"/>
      <c r="L932" s="2"/>
      <c r="M932" s="2"/>
      <c r="N932" s="2"/>
      <c r="O932" s="2"/>
      <c r="P932" s="2"/>
      <c r="Q932" s="2"/>
      <c r="R932" s="2"/>
      <c r="S932" s="2"/>
      <c r="T932" s="2"/>
      <c r="U932" s="2"/>
      <c r="V932" s="2"/>
      <c r="W932" s="2"/>
      <c r="X932" s="2"/>
      <c r="Y932" s="2"/>
      <c r="Z932" s="2"/>
    </row>
    <row r="933" spans="1:26" ht="13.5" customHeight="1" x14ac:dyDescent="0.25">
      <c r="A933" s="25"/>
      <c r="B933" s="2"/>
      <c r="C933" s="2"/>
      <c r="D933" s="26"/>
      <c r="E933" s="27"/>
      <c r="F933" s="2"/>
      <c r="G933" s="1"/>
      <c r="H933" s="2"/>
      <c r="I933" s="2"/>
      <c r="J933" s="2"/>
      <c r="K933" s="2"/>
      <c r="L933" s="2"/>
      <c r="M933" s="2"/>
      <c r="N933" s="2"/>
      <c r="O933" s="2"/>
      <c r="P933" s="2"/>
      <c r="Q933" s="2"/>
      <c r="R933" s="2"/>
      <c r="S933" s="2"/>
      <c r="T933" s="2"/>
      <c r="U933" s="2"/>
      <c r="V933" s="2"/>
      <c r="W933" s="2"/>
      <c r="X933" s="2"/>
      <c r="Y933" s="2"/>
      <c r="Z933" s="2"/>
    </row>
    <row r="934" spans="1:26" ht="13.5" customHeight="1" x14ac:dyDescent="0.25">
      <c r="A934" s="25"/>
      <c r="B934" s="2"/>
      <c r="C934" s="2"/>
      <c r="D934" s="26"/>
      <c r="E934" s="27"/>
      <c r="F934" s="2"/>
      <c r="G934" s="1"/>
      <c r="H934" s="2"/>
      <c r="I934" s="2"/>
      <c r="J934" s="2"/>
      <c r="K934" s="2"/>
      <c r="L934" s="2"/>
      <c r="M934" s="2"/>
      <c r="N934" s="2"/>
      <c r="O934" s="2"/>
      <c r="P934" s="2"/>
      <c r="Q934" s="2"/>
      <c r="R934" s="2"/>
      <c r="S934" s="2"/>
      <c r="T934" s="2"/>
      <c r="U934" s="2"/>
      <c r="V934" s="2"/>
      <c r="W934" s="2"/>
      <c r="X934" s="2"/>
      <c r="Y934" s="2"/>
      <c r="Z934" s="2"/>
    </row>
    <row r="935" spans="1:26" ht="13.5" customHeight="1" x14ac:dyDescent="0.25">
      <c r="A935" s="25"/>
      <c r="B935" s="2"/>
      <c r="C935" s="2"/>
      <c r="D935" s="26"/>
      <c r="E935" s="27"/>
      <c r="F935" s="2"/>
      <c r="G935" s="1"/>
      <c r="H935" s="2"/>
      <c r="I935" s="2"/>
      <c r="J935" s="2"/>
      <c r="K935" s="2"/>
      <c r="L935" s="2"/>
      <c r="M935" s="2"/>
      <c r="N935" s="2"/>
      <c r="O935" s="2"/>
      <c r="P935" s="2"/>
      <c r="Q935" s="2"/>
      <c r="R935" s="2"/>
      <c r="S935" s="2"/>
      <c r="T935" s="2"/>
      <c r="U935" s="2"/>
      <c r="V935" s="2"/>
      <c r="W935" s="2"/>
      <c r="X935" s="2"/>
      <c r="Y935" s="2"/>
      <c r="Z935" s="2"/>
    </row>
    <row r="936" spans="1:26" ht="13.5" customHeight="1" x14ac:dyDescent="0.25">
      <c r="A936" s="25"/>
      <c r="B936" s="2"/>
      <c r="C936" s="2"/>
      <c r="D936" s="26"/>
      <c r="E936" s="27"/>
      <c r="F936" s="2"/>
      <c r="G936" s="1"/>
      <c r="H936" s="2"/>
      <c r="I936" s="2"/>
      <c r="J936" s="2"/>
      <c r="K936" s="2"/>
      <c r="L936" s="2"/>
      <c r="M936" s="2"/>
      <c r="N936" s="2"/>
      <c r="O936" s="2"/>
      <c r="P936" s="2"/>
      <c r="Q936" s="2"/>
      <c r="R936" s="2"/>
      <c r="S936" s="2"/>
      <c r="T936" s="2"/>
      <c r="U936" s="2"/>
      <c r="V936" s="2"/>
      <c r="W936" s="2"/>
      <c r="X936" s="2"/>
      <c r="Y936" s="2"/>
      <c r="Z936" s="2"/>
    </row>
    <row r="937" spans="1:26" ht="13.5" customHeight="1" x14ac:dyDescent="0.25">
      <c r="A937" s="25"/>
      <c r="B937" s="2"/>
      <c r="C937" s="2"/>
      <c r="D937" s="26"/>
      <c r="E937" s="27"/>
      <c r="F937" s="2"/>
      <c r="G937" s="1"/>
      <c r="H937" s="2"/>
      <c r="I937" s="2"/>
      <c r="J937" s="2"/>
      <c r="K937" s="2"/>
      <c r="L937" s="2"/>
      <c r="M937" s="2"/>
      <c r="N937" s="2"/>
      <c r="O937" s="2"/>
      <c r="P937" s="2"/>
      <c r="Q937" s="2"/>
      <c r="R937" s="2"/>
      <c r="S937" s="2"/>
      <c r="T937" s="2"/>
      <c r="U937" s="2"/>
      <c r="V937" s="2"/>
      <c r="W937" s="2"/>
      <c r="X937" s="2"/>
      <c r="Y937" s="2"/>
      <c r="Z937" s="2"/>
    </row>
    <row r="938" spans="1:26" ht="13.5" customHeight="1" x14ac:dyDescent="0.25">
      <c r="A938" s="25"/>
      <c r="B938" s="2"/>
      <c r="C938" s="2"/>
      <c r="D938" s="26"/>
      <c r="E938" s="27"/>
      <c r="F938" s="2"/>
      <c r="G938" s="1"/>
      <c r="H938" s="2"/>
      <c r="I938" s="2"/>
      <c r="J938" s="2"/>
      <c r="K938" s="2"/>
      <c r="L938" s="2"/>
      <c r="M938" s="2"/>
      <c r="N938" s="2"/>
      <c r="O938" s="2"/>
      <c r="P938" s="2"/>
      <c r="Q938" s="2"/>
      <c r="R938" s="2"/>
      <c r="S938" s="2"/>
      <c r="T938" s="2"/>
      <c r="U938" s="2"/>
      <c r="V938" s="2"/>
      <c r="W938" s="2"/>
      <c r="X938" s="2"/>
      <c r="Y938" s="2"/>
      <c r="Z938" s="2"/>
    </row>
    <row r="939" spans="1:26" ht="13.5" customHeight="1" x14ac:dyDescent="0.25">
      <c r="A939" s="25"/>
      <c r="B939" s="2"/>
      <c r="C939" s="2"/>
      <c r="D939" s="26"/>
      <c r="E939" s="27"/>
      <c r="F939" s="2"/>
      <c r="G939" s="1"/>
      <c r="H939" s="2"/>
      <c r="I939" s="2"/>
      <c r="J939" s="2"/>
      <c r="K939" s="2"/>
      <c r="L939" s="2"/>
      <c r="M939" s="2"/>
      <c r="N939" s="2"/>
      <c r="O939" s="2"/>
      <c r="P939" s="2"/>
      <c r="Q939" s="2"/>
      <c r="R939" s="2"/>
      <c r="S939" s="2"/>
      <c r="T939" s="2"/>
      <c r="U939" s="2"/>
      <c r="V939" s="2"/>
      <c r="W939" s="2"/>
      <c r="X939" s="2"/>
      <c r="Y939" s="2"/>
      <c r="Z939" s="2"/>
    </row>
    <row r="940" spans="1:26" ht="13.5" customHeight="1" x14ac:dyDescent="0.25">
      <c r="A940" s="25"/>
      <c r="B940" s="2"/>
      <c r="C940" s="2"/>
      <c r="D940" s="26"/>
      <c r="E940" s="27"/>
      <c r="F940" s="2"/>
      <c r="G940" s="1"/>
      <c r="H940" s="2"/>
      <c r="I940" s="2"/>
      <c r="J940" s="2"/>
      <c r="K940" s="2"/>
      <c r="L940" s="2"/>
      <c r="M940" s="2"/>
      <c r="N940" s="2"/>
      <c r="O940" s="2"/>
      <c r="P940" s="2"/>
      <c r="Q940" s="2"/>
      <c r="R940" s="2"/>
      <c r="S940" s="2"/>
      <c r="T940" s="2"/>
      <c r="U940" s="2"/>
      <c r="V940" s="2"/>
      <c r="W940" s="2"/>
      <c r="X940" s="2"/>
      <c r="Y940" s="2"/>
      <c r="Z940" s="2"/>
    </row>
    <row r="941" spans="1:26" ht="13.5" customHeight="1" x14ac:dyDescent="0.25">
      <c r="A941" s="25"/>
      <c r="B941" s="2"/>
      <c r="C941" s="2"/>
      <c r="D941" s="26"/>
      <c r="E941" s="27"/>
      <c r="F941" s="2"/>
      <c r="G941" s="1"/>
      <c r="H941" s="2"/>
      <c r="I941" s="2"/>
      <c r="J941" s="2"/>
      <c r="K941" s="2"/>
      <c r="L941" s="2"/>
      <c r="M941" s="2"/>
      <c r="N941" s="2"/>
      <c r="O941" s="2"/>
      <c r="P941" s="2"/>
      <c r="Q941" s="2"/>
      <c r="R941" s="2"/>
      <c r="S941" s="2"/>
      <c r="T941" s="2"/>
      <c r="U941" s="2"/>
      <c r="V941" s="2"/>
      <c r="W941" s="2"/>
      <c r="X941" s="2"/>
      <c r="Y941" s="2"/>
      <c r="Z941" s="2"/>
    </row>
    <row r="942" spans="1:26" ht="13.5" customHeight="1" x14ac:dyDescent="0.25">
      <c r="A942" s="25"/>
      <c r="B942" s="2"/>
      <c r="C942" s="2"/>
      <c r="D942" s="26"/>
      <c r="E942" s="27"/>
      <c r="F942" s="2"/>
      <c r="G942" s="1"/>
      <c r="H942" s="2"/>
      <c r="I942" s="2"/>
      <c r="J942" s="2"/>
      <c r="K942" s="2"/>
      <c r="L942" s="2"/>
      <c r="M942" s="2"/>
      <c r="N942" s="2"/>
      <c r="O942" s="2"/>
      <c r="P942" s="2"/>
      <c r="Q942" s="2"/>
      <c r="R942" s="2"/>
      <c r="S942" s="2"/>
      <c r="T942" s="2"/>
      <c r="U942" s="2"/>
      <c r="V942" s="2"/>
      <c r="W942" s="2"/>
      <c r="X942" s="2"/>
      <c r="Y942" s="2"/>
      <c r="Z942" s="2"/>
    </row>
    <row r="943" spans="1:26" ht="13.5" customHeight="1" x14ac:dyDescent="0.25">
      <c r="A943" s="25"/>
      <c r="B943" s="2"/>
      <c r="C943" s="2"/>
      <c r="D943" s="26"/>
      <c r="E943" s="27"/>
      <c r="F943" s="2"/>
      <c r="G943" s="1"/>
      <c r="H943" s="2"/>
      <c r="I943" s="2"/>
      <c r="J943" s="2"/>
      <c r="K943" s="2"/>
      <c r="L943" s="2"/>
      <c r="M943" s="2"/>
      <c r="N943" s="2"/>
      <c r="O943" s="2"/>
      <c r="P943" s="2"/>
      <c r="Q943" s="2"/>
      <c r="R943" s="2"/>
      <c r="S943" s="2"/>
      <c r="T943" s="2"/>
      <c r="U943" s="2"/>
      <c r="V943" s="2"/>
      <c r="W943" s="2"/>
      <c r="X943" s="2"/>
      <c r="Y943" s="2"/>
      <c r="Z943" s="2"/>
    </row>
    <row r="944" spans="1:26" ht="13.5" customHeight="1" x14ac:dyDescent="0.25">
      <c r="A944" s="25"/>
      <c r="B944" s="2"/>
      <c r="C944" s="2"/>
      <c r="D944" s="26"/>
      <c r="E944" s="27"/>
      <c r="F944" s="2"/>
      <c r="G944" s="1"/>
      <c r="H944" s="2"/>
      <c r="I944" s="2"/>
      <c r="J944" s="2"/>
      <c r="K944" s="2"/>
      <c r="L944" s="2"/>
      <c r="M944" s="2"/>
      <c r="N944" s="2"/>
      <c r="O944" s="2"/>
      <c r="P944" s="2"/>
      <c r="Q944" s="2"/>
      <c r="R944" s="2"/>
      <c r="S944" s="2"/>
      <c r="T944" s="2"/>
      <c r="U944" s="2"/>
      <c r="V944" s="2"/>
      <c r="W944" s="2"/>
      <c r="X944" s="2"/>
      <c r="Y944" s="2"/>
      <c r="Z944" s="2"/>
    </row>
    <row r="945" spans="1:26" ht="13.5" customHeight="1" x14ac:dyDescent="0.25">
      <c r="A945" s="25"/>
      <c r="B945" s="2"/>
      <c r="C945" s="2"/>
      <c r="D945" s="26"/>
      <c r="E945" s="27"/>
      <c r="F945" s="2"/>
      <c r="G945" s="1"/>
      <c r="H945" s="2"/>
      <c r="I945" s="2"/>
      <c r="J945" s="2"/>
      <c r="K945" s="2"/>
      <c r="L945" s="2"/>
      <c r="M945" s="2"/>
      <c r="N945" s="2"/>
      <c r="O945" s="2"/>
      <c r="P945" s="2"/>
      <c r="Q945" s="2"/>
      <c r="R945" s="2"/>
      <c r="S945" s="2"/>
      <c r="T945" s="2"/>
      <c r="U945" s="2"/>
      <c r="V945" s="2"/>
      <c r="W945" s="2"/>
      <c r="X945" s="2"/>
      <c r="Y945" s="2"/>
      <c r="Z945" s="2"/>
    </row>
    <row r="946" spans="1:26" ht="13.5" customHeight="1" x14ac:dyDescent="0.25">
      <c r="A946" s="25"/>
      <c r="B946" s="2"/>
      <c r="C946" s="2"/>
      <c r="D946" s="26"/>
      <c r="E946" s="27"/>
      <c r="F946" s="2"/>
      <c r="G946" s="1"/>
      <c r="H946" s="2"/>
      <c r="I946" s="2"/>
      <c r="J946" s="2"/>
      <c r="K946" s="2"/>
      <c r="L946" s="2"/>
      <c r="M946" s="2"/>
      <c r="N946" s="2"/>
      <c r="O946" s="2"/>
      <c r="P946" s="2"/>
      <c r="Q946" s="2"/>
      <c r="R946" s="2"/>
      <c r="S946" s="2"/>
      <c r="T946" s="2"/>
      <c r="U946" s="2"/>
      <c r="V946" s="2"/>
      <c r="W946" s="2"/>
      <c r="X946" s="2"/>
      <c r="Y946" s="2"/>
      <c r="Z946" s="2"/>
    </row>
    <row r="947" spans="1:26" ht="13.5" customHeight="1" x14ac:dyDescent="0.25">
      <c r="A947" s="25"/>
      <c r="B947" s="2"/>
      <c r="C947" s="2"/>
      <c r="D947" s="26"/>
      <c r="E947" s="27"/>
      <c r="F947" s="2"/>
      <c r="G947" s="1"/>
      <c r="H947" s="2"/>
      <c r="I947" s="2"/>
      <c r="J947" s="2"/>
      <c r="K947" s="2"/>
      <c r="L947" s="2"/>
      <c r="M947" s="2"/>
      <c r="N947" s="2"/>
      <c r="O947" s="2"/>
      <c r="P947" s="2"/>
      <c r="Q947" s="2"/>
      <c r="R947" s="2"/>
      <c r="S947" s="2"/>
      <c r="T947" s="2"/>
      <c r="U947" s="2"/>
      <c r="V947" s="2"/>
      <c r="W947" s="2"/>
      <c r="X947" s="2"/>
      <c r="Y947" s="2"/>
      <c r="Z947" s="2"/>
    </row>
    <row r="948" spans="1:26" ht="13.5" customHeight="1" x14ac:dyDescent="0.25">
      <c r="A948" s="25"/>
      <c r="B948" s="2"/>
      <c r="C948" s="2"/>
      <c r="D948" s="26"/>
      <c r="E948" s="27"/>
      <c r="F948" s="2"/>
      <c r="G948" s="1"/>
      <c r="H948" s="2"/>
      <c r="I948" s="2"/>
      <c r="J948" s="2"/>
      <c r="K948" s="2"/>
      <c r="L948" s="2"/>
      <c r="M948" s="2"/>
      <c r="N948" s="2"/>
      <c r="O948" s="2"/>
      <c r="P948" s="2"/>
      <c r="Q948" s="2"/>
      <c r="R948" s="2"/>
      <c r="S948" s="2"/>
      <c r="T948" s="2"/>
      <c r="U948" s="2"/>
      <c r="V948" s="2"/>
      <c r="W948" s="2"/>
      <c r="X948" s="2"/>
      <c r="Y948" s="2"/>
      <c r="Z948" s="2"/>
    </row>
    <row r="949" spans="1:26" ht="13.5" customHeight="1" x14ac:dyDescent="0.25">
      <c r="A949" s="25"/>
      <c r="B949" s="2"/>
      <c r="C949" s="2"/>
      <c r="D949" s="26"/>
      <c r="E949" s="27"/>
      <c r="F949" s="2"/>
      <c r="G949" s="1"/>
      <c r="H949" s="2"/>
      <c r="I949" s="2"/>
      <c r="J949" s="2"/>
      <c r="K949" s="2"/>
      <c r="L949" s="2"/>
      <c r="M949" s="2"/>
      <c r="N949" s="2"/>
      <c r="O949" s="2"/>
      <c r="P949" s="2"/>
      <c r="Q949" s="2"/>
      <c r="R949" s="2"/>
      <c r="S949" s="2"/>
      <c r="T949" s="2"/>
      <c r="U949" s="2"/>
      <c r="V949" s="2"/>
      <c r="W949" s="2"/>
      <c r="X949" s="2"/>
      <c r="Y949" s="2"/>
      <c r="Z949" s="2"/>
    </row>
    <row r="950" spans="1:26" ht="13.5" customHeight="1" x14ac:dyDescent="0.25">
      <c r="A950" s="25"/>
      <c r="B950" s="2"/>
      <c r="C950" s="2"/>
      <c r="D950" s="26"/>
      <c r="E950" s="27"/>
      <c r="F950" s="2"/>
      <c r="G950" s="1"/>
      <c r="H950" s="2"/>
      <c r="I950" s="2"/>
      <c r="J950" s="2"/>
      <c r="K950" s="2"/>
      <c r="L950" s="2"/>
      <c r="M950" s="2"/>
      <c r="N950" s="2"/>
      <c r="O950" s="2"/>
      <c r="P950" s="2"/>
      <c r="Q950" s="2"/>
      <c r="R950" s="2"/>
      <c r="S950" s="2"/>
      <c r="T950" s="2"/>
      <c r="U950" s="2"/>
      <c r="V950" s="2"/>
      <c r="W950" s="2"/>
      <c r="X950" s="2"/>
      <c r="Y950" s="2"/>
      <c r="Z950" s="2"/>
    </row>
    <row r="951" spans="1:26" ht="13.5" customHeight="1" x14ac:dyDescent="0.25">
      <c r="A951" s="25"/>
      <c r="B951" s="2"/>
      <c r="C951" s="2"/>
      <c r="D951" s="26"/>
      <c r="E951" s="27"/>
      <c r="F951" s="2"/>
      <c r="G951" s="1"/>
      <c r="H951" s="2"/>
      <c r="I951" s="2"/>
      <c r="J951" s="2"/>
      <c r="K951" s="2"/>
      <c r="L951" s="2"/>
      <c r="M951" s="2"/>
      <c r="N951" s="2"/>
      <c r="O951" s="2"/>
      <c r="P951" s="2"/>
      <c r="Q951" s="2"/>
      <c r="R951" s="2"/>
      <c r="S951" s="2"/>
      <c r="T951" s="2"/>
      <c r="U951" s="2"/>
      <c r="V951" s="2"/>
      <c r="W951" s="2"/>
      <c r="X951" s="2"/>
      <c r="Y951" s="2"/>
      <c r="Z951" s="2"/>
    </row>
    <row r="952" spans="1:26" ht="13.5" customHeight="1" x14ac:dyDescent="0.25">
      <c r="A952" s="25"/>
      <c r="B952" s="2"/>
      <c r="C952" s="2"/>
      <c r="D952" s="26"/>
      <c r="E952" s="27"/>
      <c r="F952" s="2"/>
      <c r="G952" s="1"/>
      <c r="H952" s="2"/>
      <c r="I952" s="2"/>
      <c r="J952" s="2"/>
      <c r="K952" s="2"/>
      <c r="L952" s="2"/>
      <c r="M952" s="2"/>
      <c r="N952" s="2"/>
      <c r="O952" s="2"/>
      <c r="P952" s="2"/>
      <c r="Q952" s="2"/>
      <c r="R952" s="2"/>
      <c r="S952" s="2"/>
      <c r="T952" s="2"/>
      <c r="U952" s="2"/>
      <c r="V952" s="2"/>
      <c r="W952" s="2"/>
      <c r="X952" s="2"/>
      <c r="Y952" s="2"/>
      <c r="Z952" s="2"/>
    </row>
    <row r="953" spans="1:26" ht="13.5" customHeight="1" x14ac:dyDescent="0.25">
      <c r="A953" s="25"/>
      <c r="B953" s="2"/>
      <c r="C953" s="2"/>
      <c r="D953" s="26"/>
      <c r="E953" s="27"/>
      <c r="F953" s="2"/>
      <c r="G953" s="1"/>
      <c r="H953" s="2"/>
      <c r="I953" s="2"/>
      <c r="J953" s="2"/>
      <c r="K953" s="2"/>
      <c r="L953" s="2"/>
      <c r="M953" s="2"/>
      <c r="N953" s="2"/>
      <c r="O953" s="2"/>
      <c r="P953" s="2"/>
      <c r="Q953" s="2"/>
      <c r="R953" s="2"/>
      <c r="S953" s="2"/>
      <c r="T953" s="2"/>
      <c r="U953" s="2"/>
      <c r="V953" s="2"/>
      <c r="W953" s="2"/>
      <c r="X953" s="2"/>
      <c r="Y953" s="2"/>
      <c r="Z953" s="2"/>
    </row>
    <row r="954" spans="1:26" ht="13.5" customHeight="1" x14ac:dyDescent="0.25">
      <c r="A954" s="25"/>
      <c r="B954" s="2"/>
      <c r="C954" s="2"/>
      <c r="D954" s="26"/>
      <c r="E954" s="27"/>
      <c r="F954" s="2"/>
      <c r="G954" s="1"/>
      <c r="H954" s="2"/>
      <c r="I954" s="2"/>
      <c r="J954" s="2"/>
      <c r="K954" s="2"/>
      <c r="L954" s="2"/>
      <c r="M954" s="2"/>
      <c r="N954" s="2"/>
      <c r="O954" s="2"/>
      <c r="P954" s="2"/>
      <c r="Q954" s="2"/>
      <c r="R954" s="2"/>
      <c r="S954" s="2"/>
      <c r="T954" s="2"/>
      <c r="U954" s="2"/>
      <c r="V954" s="2"/>
      <c r="W954" s="2"/>
      <c r="X954" s="2"/>
      <c r="Y954" s="2"/>
      <c r="Z954" s="2"/>
    </row>
    <row r="955" spans="1:26" ht="13.5" customHeight="1" x14ac:dyDescent="0.25">
      <c r="A955" s="25"/>
      <c r="B955" s="2"/>
      <c r="C955" s="2"/>
      <c r="D955" s="26"/>
      <c r="E955" s="27"/>
      <c r="F955" s="2"/>
      <c r="G955" s="1"/>
      <c r="H955" s="2"/>
      <c r="I955" s="2"/>
      <c r="J955" s="2"/>
      <c r="K955" s="2"/>
      <c r="L955" s="2"/>
      <c r="M955" s="2"/>
      <c r="N955" s="2"/>
      <c r="O955" s="2"/>
      <c r="P955" s="2"/>
      <c r="Q955" s="2"/>
      <c r="R955" s="2"/>
      <c r="S955" s="2"/>
      <c r="T955" s="2"/>
      <c r="U955" s="2"/>
      <c r="V955" s="2"/>
      <c r="W955" s="2"/>
      <c r="X955" s="2"/>
      <c r="Y955" s="2"/>
      <c r="Z955" s="2"/>
    </row>
    <row r="956" spans="1:26" ht="13.5" customHeight="1" x14ac:dyDescent="0.25">
      <c r="A956" s="25"/>
      <c r="B956" s="2"/>
      <c r="C956" s="2"/>
      <c r="D956" s="26"/>
      <c r="E956" s="27"/>
      <c r="F956" s="2"/>
      <c r="G956" s="1"/>
      <c r="H956" s="2"/>
      <c r="I956" s="2"/>
      <c r="J956" s="2"/>
      <c r="K956" s="2"/>
      <c r="L956" s="2"/>
      <c r="M956" s="2"/>
      <c r="N956" s="2"/>
      <c r="O956" s="2"/>
      <c r="P956" s="2"/>
      <c r="Q956" s="2"/>
      <c r="R956" s="2"/>
      <c r="S956" s="2"/>
      <c r="T956" s="2"/>
      <c r="U956" s="2"/>
      <c r="V956" s="2"/>
      <c r="W956" s="2"/>
      <c r="X956" s="2"/>
      <c r="Y956" s="2"/>
      <c r="Z956" s="2"/>
    </row>
    <row r="957" spans="1:26" ht="13.5" customHeight="1" x14ac:dyDescent="0.25">
      <c r="A957" s="25"/>
      <c r="B957" s="2"/>
      <c r="C957" s="2"/>
      <c r="D957" s="26"/>
      <c r="E957" s="27"/>
      <c r="F957" s="2"/>
      <c r="G957" s="1"/>
      <c r="H957" s="2"/>
      <c r="I957" s="2"/>
      <c r="J957" s="2"/>
      <c r="K957" s="2"/>
      <c r="L957" s="2"/>
      <c r="M957" s="2"/>
      <c r="N957" s="2"/>
      <c r="O957" s="2"/>
      <c r="P957" s="2"/>
      <c r="Q957" s="2"/>
      <c r="R957" s="2"/>
      <c r="S957" s="2"/>
      <c r="T957" s="2"/>
      <c r="U957" s="2"/>
      <c r="V957" s="2"/>
      <c r="W957" s="2"/>
      <c r="X957" s="2"/>
      <c r="Y957" s="2"/>
      <c r="Z957" s="2"/>
    </row>
    <row r="958" spans="1:26" ht="13.5" customHeight="1" x14ac:dyDescent="0.25">
      <c r="A958" s="25"/>
      <c r="B958" s="2"/>
      <c r="C958" s="2"/>
      <c r="D958" s="26"/>
      <c r="E958" s="27"/>
      <c r="F958" s="2"/>
      <c r="G958" s="1"/>
      <c r="H958" s="2"/>
      <c r="I958" s="2"/>
      <c r="J958" s="2"/>
      <c r="K958" s="2"/>
      <c r="L958" s="2"/>
      <c r="M958" s="2"/>
      <c r="N958" s="2"/>
      <c r="O958" s="2"/>
      <c r="P958" s="2"/>
      <c r="Q958" s="2"/>
      <c r="R958" s="2"/>
      <c r="S958" s="2"/>
      <c r="T958" s="2"/>
      <c r="U958" s="2"/>
      <c r="V958" s="2"/>
      <c r="W958" s="2"/>
      <c r="X958" s="2"/>
      <c r="Y958" s="2"/>
      <c r="Z958" s="2"/>
    </row>
    <row r="959" spans="1:26" ht="13.5" customHeight="1" x14ac:dyDescent="0.25">
      <c r="A959" s="25"/>
      <c r="B959" s="2"/>
      <c r="C959" s="2"/>
      <c r="D959" s="26"/>
      <c r="E959" s="27"/>
      <c r="F959" s="2"/>
      <c r="G959" s="1"/>
      <c r="H959" s="2"/>
      <c r="I959" s="2"/>
      <c r="J959" s="2"/>
      <c r="K959" s="2"/>
      <c r="L959" s="2"/>
      <c r="M959" s="2"/>
      <c r="N959" s="2"/>
      <c r="O959" s="2"/>
      <c r="P959" s="2"/>
      <c r="Q959" s="2"/>
      <c r="R959" s="2"/>
      <c r="S959" s="2"/>
      <c r="T959" s="2"/>
      <c r="U959" s="2"/>
      <c r="V959" s="2"/>
      <c r="W959" s="2"/>
      <c r="X959" s="2"/>
      <c r="Y959" s="2"/>
      <c r="Z959" s="2"/>
    </row>
    <row r="960" spans="1:26" ht="13.5" customHeight="1" x14ac:dyDescent="0.25">
      <c r="A960" s="25"/>
      <c r="B960" s="2"/>
      <c r="C960" s="2"/>
      <c r="D960" s="26"/>
      <c r="E960" s="27"/>
      <c r="F960" s="2"/>
      <c r="G960" s="1"/>
      <c r="H960" s="2"/>
      <c r="I960" s="2"/>
      <c r="J960" s="2"/>
      <c r="K960" s="2"/>
      <c r="L960" s="2"/>
      <c r="M960" s="2"/>
      <c r="N960" s="2"/>
      <c r="O960" s="2"/>
      <c r="P960" s="2"/>
      <c r="Q960" s="2"/>
      <c r="R960" s="2"/>
      <c r="S960" s="2"/>
      <c r="T960" s="2"/>
      <c r="U960" s="2"/>
      <c r="V960" s="2"/>
      <c r="W960" s="2"/>
      <c r="X960" s="2"/>
      <c r="Y960" s="2"/>
      <c r="Z960" s="2"/>
    </row>
    <row r="961" spans="1:26" ht="13.5" customHeight="1" x14ac:dyDescent="0.25">
      <c r="A961" s="25"/>
      <c r="B961" s="2"/>
      <c r="C961" s="2"/>
      <c r="D961" s="26"/>
      <c r="E961" s="27"/>
      <c r="F961" s="2"/>
      <c r="G961" s="1"/>
      <c r="H961" s="2"/>
      <c r="I961" s="2"/>
      <c r="J961" s="2"/>
      <c r="K961" s="2"/>
      <c r="L961" s="2"/>
      <c r="M961" s="2"/>
      <c r="N961" s="2"/>
      <c r="O961" s="2"/>
      <c r="P961" s="2"/>
      <c r="Q961" s="2"/>
      <c r="R961" s="2"/>
      <c r="S961" s="2"/>
      <c r="T961" s="2"/>
      <c r="U961" s="2"/>
      <c r="V961" s="2"/>
      <c r="W961" s="2"/>
      <c r="X961" s="2"/>
      <c r="Y961" s="2"/>
      <c r="Z961" s="2"/>
    </row>
    <row r="962" spans="1:26" ht="13.5" customHeight="1" x14ac:dyDescent="0.25">
      <c r="A962" s="25"/>
      <c r="B962" s="2"/>
      <c r="C962" s="2"/>
      <c r="D962" s="26"/>
      <c r="E962" s="27"/>
      <c r="F962" s="2"/>
      <c r="G962" s="1"/>
      <c r="H962" s="2"/>
      <c r="I962" s="2"/>
      <c r="J962" s="2"/>
      <c r="K962" s="2"/>
      <c r="L962" s="2"/>
      <c r="M962" s="2"/>
      <c r="N962" s="2"/>
      <c r="O962" s="2"/>
      <c r="P962" s="2"/>
      <c r="Q962" s="2"/>
      <c r="R962" s="2"/>
      <c r="S962" s="2"/>
      <c r="T962" s="2"/>
      <c r="U962" s="2"/>
      <c r="V962" s="2"/>
      <c r="W962" s="2"/>
      <c r="X962" s="2"/>
      <c r="Y962" s="2"/>
      <c r="Z962" s="2"/>
    </row>
    <row r="963" spans="1:26" ht="13.5" customHeight="1" x14ac:dyDescent="0.25">
      <c r="A963" s="25"/>
      <c r="B963" s="2"/>
      <c r="C963" s="2"/>
      <c r="D963" s="26"/>
      <c r="E963" s="27"/>
      <c r="F963" s="2"/>
      <c r="G963" s="1"/>
      <c r="H963" s="2"/>
      <c r="I963" s="2"/>
      <c r="J963" s="2"/>
      <c r="K963" s="2"/>
      <c r="L963" s="2"/>
      <c r="M963" s="2"/>
      <c r="N963" s="2"/>
      <c r="O963" s="2"/>
      <c r="P963" s="2"/>
      <c r="Q963" s="2"/>
      <c r="R963" s="2"/>
      <c r="S963" s="2"/>
      <c r="T963" s="2"/>
      <c r="U963" s="2"/>
      <c r="V963" s="2"/>
      <c r="W963" s="2"/>
      <c r="X963" s="2"/>
      <c r="Y963" s="2"/>
      <c r="Z963" s="2"/>
    </row>
    <row r="964" spans="1:26" ht="13.5" customHeight="1" x14ac:dyDescent="0.25">
      <c r="A964" s="25"/>
      <c r="B964" s="2"/>
      <c r="C964" s="2"/>
      <c r="D964" s="26"/>
      <c r="E964" s="27"/>
      <c r="F964" s="2"/>
      <c r="G964" s="1"/>
      <c r="H964" s="2"/>
      <c r="I964" s="2"/>
      <c r="J964" s="2"/>
      <c r="K964" s="2"/>
      <c r="L964" s="2"/>
      <c r="M964" s="2"/>
      <c r="N964" s="2"/>
      <c r="O964" s="2"/>
      <c r="P964" s="2"/>
      <c r="Q964" s="2"/>
      <c r="R964" s="2"/>
      <c r="S964" s="2"/>
      <c r="T964" s="2"/>
      <c r="U964" s="2"/>
      <c r="V964" s="2"/>
      <c r="W964" s="2"/>
      <c r="X964" s="2"/>
      <c r="Y964" s="2"/>
      <c r="Z964" s="2"/>
    </row>
    <row r="965" spans="1:26" ht="13.5" customHeight="1" x14ac:dyDescent="0.25">
      <c r="A965" s="25"/>
      <c r="B965" s="2"/>
      <c r="C965" s="2"/>
      <c r="D965" s="26"/>
      <c r="E965" s="27"/>
      <c r="F965" s="2"/>
      <c r="G965" s="1"/>
      <c r="H965" s="2"/>
      <c r="I965" s="2"/>
      <c r="J965" s="2"/>
      <c r="K965" s="2"/>
      <c r="L965" s="2"/>
      <c r="M965" s="2"/>
      <c r="N965" s="2"/>
      <c r="O965" s="2"/>
      <c r="P965" s="2"/>
      <c r="Q965" s="2"/>
      <c r="R965" s="2"/>
      <c r="S965" s="2"/>
      <c r="T965" s="2"/>
      <c r="U965" s="2"/>
      <c r="V965" s="2"/>
      <c r="W965" s="2"/>
      <c r="X965" s="2"/>
      <c r="Y965" s="2"/>
      <c r="Z965" s="2"/>
    </row>
    <row r="966" spans="1:26" ht="13.5" customHeight="1" x14ac:dyDescent="0.25">
      <c r="A966" s="25"/>
      <c r="B966" s="2"/>
      <c r="C966" s="2"/>
      <c r="D966" s="26"/>
      <c r="E966" s="27"/>
      <c r="F966" s="2"/>
      <c r="G966" s="1"/>
      <c r="H966" s="2"/>
      <c r="I966" s="2"/>
      <c r="J966" s="2"/>
      <c r="K966" s="2"/>
      <c r="L966" s="2"/>
      <c r="M966" s="2"/>
      <c r="N966" s="2"/>
      <c r="O966" s="2"/>
      <c r="P966" s="2"/>
      <c r="Q966" s="2"/>
      <c r="R966" s="2"/>
      <c r="S966" s="2"/>
      <c r="T966" s="2"/>
      <c r="U966" s="2"/>
      <c r="V966" s="2"/>
      <c r="W966" s="2"/>
      <c r="X966" s="2"/>
      <c r="Y966" s="2"/>
      <c r="Z966" s="2"/>
    </row>
    <row r="967" spans="1:26" ht="13.5" customHeight="1" x14ac:dyDescent="0.25">
      <c r="A967" s="25"/>
      <c r="B967" s="2"/>
      <c r="C967" s="2"/>
      <c r="D967" s="26"/>
      <c r="E967" s="27"/>
      <c r="F967" s="2"/>
      <c r="G967" s="1"/>
      <c r="H967" s="2"/>
      <c r="I967" s="2"/>
      <c r="J967" s="2"/>
      <c r="K967" s="2"/>
      <c r="L967" s="2"/>
      <c r="M967" s="2"/>
      <c r="N967" s="2"/>
      <c r="O967" s="2"/>
      <c r="P967" s="2"/>
      <c r="Q967" s="2"/>
      <c r="R967" s="2"/>
      <c r="S967" s="2"/>
      <c r="T967" s="2"/>
      <c r="U967" s="2"/>
      <c r="V967" s="2"/>
      <c r="W967" s="2"/>
      <c r="X967" s="2"/>
      <c r="Y967" s="2"/>
      <c r="Z967" s="2"/>
    </row>
    <row r="968" spans="1:26" ht="13.5" customHeight="1" x14ac:dyDescent="0.25">
      <c r="A968" s="25"/>
      <c r="B968" s="2"/>
      <c r="C968" s="2"/>
      <c r="D968" s="26"/>
      <c r="E968" s="27"/>
      <c r="F968" s="2"/>
      <c r="G968" s="1"/>
      <c r="H968" s="2"/>
      <c r="I968" s="2"/>
      <c r="J968" s="2"/>
      <c r="K968" s="2"/>
      <c r="L968" s="2"/>
      <c r="M968" s="2"/>
      <c r="N968" s="2"/>
      <c r="O968" s="2"/>
      <c r="P968" s="2"/>
      <c r="Q968" s="2"/>
      <c r="R968" s="2"/>
      <c r="S968" s="2"/>
      <c r="T968" s="2"/>
      <c r="U968" s="2"/>
      <c r="V968" s="2"/>
      <c r="W968" s="2"/>
      <c r="X968" s="2"/>
      <c r="Y968" s="2"/>
      <c r="Z968" s="2"/>
    </row>
    <row r="969" spans="1:26" ht="13.5" customHeight="1" x14ac:dyDescent="0.25">
      <c r="A969" s="25"/>
      <c r="B969" s="2"/>
      <c r="C969" s="2"/>
      <c r="D969" s="26"/>
      <c r="E969" s="27"/>
      <c r="F969" s="2"/>
      <c r="G969" s="1"/>
      <c r="H969" s="2"/>
      <c r="I969" s="2"/>
      <c r="J969" s="2"/>
      <c r="K969" s="2"/>
      <c r="L969" s="2"/>
      <c r="M969" s="2"/>
      <c r="N969" s="2"/>
      <c r="O969" s="2"/>
      <c r="P969" s="2"/>
      <c r="Q969" s="2"/>
      <c r="R969" s="2"/>
      <c r="S969" s="2"/>
      <c r="T969" s="2"/>
      <c r="U969" s="2"/>
      <c r="V969" s="2"/>
      <c r="W969" s="2"/>
      <c r="X969" s="2"/>
      <c r="Y969" s="2"/>
      <c r="Z969" s="2"/>
    </row>
    <row r="970" spans="1:26" ht="13.5" customHeight="1" x14ac:dyDescent="0.25">
      <c r="A970" s="25"/>
      <c r="B970" s="2"/>
      <c r="C970" s="2"/>
      <c r="D970" s="26"/>
      <c r="E970" s="27"/>
      <c r="F970" s="2"/>
      <c r="G970" s="1"/>
      <c r="H970" s="2"/>
      <c r="I970" s="2"/>
      <c r="J970" s="2"/>
      <c r="K970" s="2"/>
      <c r="L970" s="2"/>
      <c r="M970" s="2"/>
      <c r="N970" s="2"/>
      <c r="O970" s="2"/>
      <c r="P970" s="2"/>
      <c r="Q970" s="2"/>
      <c r="R970" s="2"/>
      <c r="S970" s="2"/>
      <c r="T970" s="2"/>
      <c r="U970" s="2"/>
      <c r="V970" s="2"/>
      <c r="W970" s="2"/>
      <c r="X970" s="2"/>
      <c r="Y970" s="2"/>
      <c r="Z970" s="2"/>
    </row>
    <row r="971" spans="1:26" ht="13.5" customHeight="1" x14ac:dyDescent="0.25">
      <c r="A971" s="25"/>
      <c r="B971" s="2"/>
      <c r="C971" s="2"/>
      <c r="D971" s="26"/>
      <c r="E971" s="27"/>
      <c r="F971" s="2"/>
      <c r="G971" s="1"/>
      <c r="H971" s="2"/>
      <c r="I971" s="2"/>
      <c r="J971" s="2"/>
      <c r="K971" s="2"/>
      <c r="L971" s="2"/>
      <c r="M971" s="2"/>
      <c r="N971" s="2"/>
      <c r="O971" s="2"/>
      <c r="P971" s="2"/>
      <c r="Q971" s="2"/>
      <c r="R971" s="2"/>
      <c r="S971" s="2"/>
      <c r="T971" s="2"/>
      <c r="U971" s="2"/>
      <c r="V971" s="2"/>
      <c r="W971" s="2"/>
      <c r="X971" s="2"/>
      <c r="Y971" s="2"/>
      <c r="Z971" s="2"/>
    </row>
    <row r="972" spans="1:26" ht="13.5" customHeight="1" x14ac:dyDescent="0.25">
      <c r="A972" s="25"/>
      <c r="B972" s="2"/>
      <c r="C972" s="2"/>
      <c r="D972" s="26"/>
      <c r="E972" s="27"/>
      <c r="F972" s="2"/>
      <c r="G972" s="1"/>
      <c r="H972" s="2"/>
      <c r="I972" s="2"/>
      <c r="J972" s="2"/>
      <c r="K972" s="2"/>
      <c r="L972" s="2"/>
      <c r="M972" s="2"/>
      <c r="N972" s="2"/>
      <c r="O972" s="2"/>
      <c r="P972" s="2"/>
      <c r="Q972" s="2"/>
      <c r="R972" s="2"/>
      <c r="S972" s="2"/>
      <c r="T972" s="2"/>
      <c r="U972" s="2"/>
      <c r="V972" s="2"/>
      <c r="W972" s="2"/>
      <c r="X972" s="2"/>
      <c r="Y972" s="2"/>
      <c r="Z972" s="2"/>
    </row>
    <row r="973" spans="1:26" ht="13.5" customHeight="1" x14ac:dyDescent="0.25">
      <c r="A973" s="25"/>
      <c r="B973" s="2"/>
      <c r="C973" s="2"/>
      <c r="D973" s="26"/>
      <c r="E973" s="27"/>
      <c r="F973" s="2"/>
      <c r="G973" s="1"/>
      <c r="H973" s="2"/>
      <c r="I973" s="2"/>
      <c r="J973" s="2"/>
      <c r="K973" s="2"/>
      <c r="L973" s="2"/>
      <c r="M973" s="2"/>
      <c r="N973" s="2"/>
      <c r="O973" s="2"/>
      <c r="P973" s="2"/>
      <c r="Q973" s="2"/>
      <c r="R973" s="2"/>
      <c r="S973" s="2"/>
      <c r="T973" s="2"/>
      <c r="U973" s="2"/>
      <c r="V973" s="2"/>
      <c r="W973" s="2"/>
      <c r="X973" s="2"/>
      <c r="Y973" s="2"/>
      <c r="Z973" s="2"/>
    </row>
    <row r="974" spans="1:26" ht="13.5" customHeight="1" x14ac:dyDescent="0.25">
      <c r="A974" s="25"/>
      <c r="B974" s="2"/>
      <c r="C974" s="2"/>
      <c r="D974" s="26"/>
      <c r="E974" s="27"/>
      <c r="F974" s="2"/>
      <c r="G974" s="1"/>
      <c r="H974" s="2"/>
      <c r="I974" s="2"/>
      <c r="J974" s="2"/>
      <c r="K974" s="2"/>
      <c r="L974" s="2"/>
      <c r="M974" s="2"/>
      <c r="N974" s="2"/>
      <c r="O974" s="2"/>
      <c r="P974" s="2"/>
      <c r="Q974" s="2"/>
      <c r="R974" s="2"/>
      <c r="S974" s="2"/>
      <c r="T974" s="2"/>
      <c r="U974" s="2"/>
      <c r="V974" s="2"/>
      <c r="W974" s="2"/>
      <c r="X974" s="2"/>
      <c r="Y974" s="2"/>
      <c r="Z974" s="2"/>
    </row>
    <row r="975" spans="1:26" ht="13.5" customHeight="1" x14ac:dyDescent="0.25">
      <c r="A975" s="25"/>
      <c r="B975" s="2"/>
      <c r="C975" s="2"/>
      <c r="D975" s="26"/>
      <c r="E975" s="27"/>
      <c r="F975" s="2"/>
      <c r="G975" s="1"/>
      <c r="H975" s="2"/>
      <c r="I975" s="2"/>
      <c r="J975" s="2"/>
      <c r="K975" s="2"/>
      <c r="L975" s="2"/>
      <c r="M975" s="2"/>
      <c r="N975" s="2"/>
      <c r="O975" s="2"/>
      <c r="P975" s="2"/>
      <c r="Q975" s="2"/>
      <c r="R975" s="2"/>
      <c r="S975" s="2"/>
      <c r="T975" s="2"/>
      <c r="U975" s="2"/>
      <c r="V975" s="2"/>
      <c r="W975" s="2"/>
      <c r="X975" s="2"/>
      <c r="Y975" s="2"/>
      <c r="Z975" s="2"/>
    </row>
    <row r="976" spans="1:26" ht="13.5" customHeight="1" x14ac:dyDescent="0.25">
      <c r="A976" s="25"/>
      <c r="B976" s="2"/>
      <c r="C976" s="2"/>
      <c r="D976" s="26"/>
      <c r="E976" s="27"/>
      <c r="F976" s="2"/>
      <c r="G976" s="1"/>
      <c r="H976" s="2"/>
      <c r="I976" s="2"/>
      <c r="J976" s="2"/>
      <c r="K976" s="2"/>
      <c r="L976" s="2"/>
      <c r="M976" s="2"/>
      <c r="N976" s="2"/>
      <c r="O976" s="2"/>
      <c r="P976" s="2"/>
      <c r="Q976" s="2"/>
      <c r="R976" s="2"/>
      <c r="S976" s="2"/>
      <c r="T976" s="2"/>
      <c r="U976" s="2"/>
      <c r="V976" s="2"/>
      <c r="W976" s="2"/>
      <c r="X976" s="2"/>
      <c r="Y976" s="2"/>
      <c r="Z976" s="2"/>
    </row>
    <row r="977" spans="1:26" ht="13.5" customHeight="1" x14ac:dyDescent="0.25">
      <c r="A977" s="25"/>
      <c r="B977" s="2"/>
      <c r="C977" s="2"/>
      <c r="D977" s="26"/>
      <c r="E977" s="27"/>
      <c r="F977" s="2"/>
      <c r="G977" s="1"/>
      <c r="H977" s="2"/>
      <c r="I977" s="2"/>
      <c r="J977" s="2"/>
      <c r="K977" s="2"/>
      <c r="L977" s="2"/>
      <c r="M977" s="2"/>
      <c r="N977" s="2"/>
      <c r="O977" s="2"/>
      <c r="P977" s="2"/>
      <c r="Q977" s="2"/>
      <c r="R977" s="2"/>
      <c r="S977" s="2"/>
      <c r="T977" s="2"/>
      <c r="U977" s="2"/>
      <c r="V977" s="2"/>
      <c r="W977" s="2"/>
      <c r="X977" s="2"/>
      <c r="Y977" s="2"/>
      <c r="Z977" s="2"/>
    </row>
    <row r="978" spans="1:26" ht="13.5" customHeight="1" x14ac:dyDescent="0.25">
      <c r="A978" s="25"/>
      <c r="B978" s="2"/>
      <c r="C978" s="2"/>
      <c r="D978" s="26"/>
      <c r="E978" s="27"/>
      <c r="F978" s="2"/>
      <c r="G978" s="1"/>
      <c r="H978" s="2"/>
      <c r="I978" s="2"/>
      <c r="J978" s="2"/>
      <c r="K978" s="2"/>
      <c r="L978" s="2"/>
      <c r="M978" s="2"/>
      <c r="N978" s="2"/>
      <c r="O978" s="2"/>
      <c r="P978" s="2"/>
      <c r="Q978" s="2"/>
      <c r="R978" s="2"/>
      <c r="S978" s="2"/>
      <c r="T978" s="2"/>
      <c r="U978" s="2"/>
      <c r="V978" s="2"/>
      <c r="W978" s="2"/>
      <c r="X978" s="2"/>
      <c r="Y978" s="2"/>
      <c r="Z978" s="2"/>
    </row>
    <row r="979" spans="1:26" ht="13.5" customHeight="1" x14ac:dyDescent="0.25">
      <c r="A979" s="25"/>
      <c r="B979" s="2"/>
      <c r="C979" s="2"/>
      <c r="D979" s="26"/>
      <c r="E979" s="27"/>
      <c r="F979" s="2"/>
      <c r="G979" s="1"/>
      <c r="H979" s="2"/>
      <c r="I979" s="2"/>
      <c r="J979" s="2"/>
      <c r="K979" s="2"/>
      <c r="L979" s="2"/>
      <c r="M979" s="2"/>
      <c r="N979" s="2"/>
      <c r="O979" s="2"/>
      <c r="P979" s="2"/>
      <c r="Q979" s="2"/>
      <c r="R979" s="2"/>
      <c r="S979" s="2"/>
      <c r="T979" s="2"/>
      <c r="U979" s="2"/>
      <c r="V979" s="2"/>
      <c r="W979" s="2"/>
      <c r="X979" s="2"/>
      <c r="Y979" s="2"/>
      <c r="Z979" s="2"/>
    </row>
    <row r="980" spans="1:26" ht="13.5" customHeight="1" x14ac:dyDescent="0.25">
      <c r="A980" s="25"/>
      <c r="B980" s="2"/>
      <c r="C980" s="2"/>
      <c r="D980" s="26"/>
      <c r="E980" s="27"/>
      <c r="F980" s="2"/>
      <c r="G980" s="1"/>
      <c r="H980" s="2"/>
      <c r="I980" s="2"/>
      <c r="J980" s="2"/>
      <c r="K980" s="2"/>
      <c r="L980" s="2"/>
      <c r="M980" s="2"/>
      <c r="N980" s="2"/>
      <c r="O980" s="2"/>
      <c r="P980" s="2"/>
      <c r="Q980" s="2"/>
      <c r="R980" s="2"/>
      <c r="S980" s="2"/>
      <c r="T980" s="2"/>
      <c r="U980" s="2"/>
      <c r="V980" s="2"/>
      <c r="W980" s="2"/>
      <c r="X980" s="2"/>
      <c r="Y980" s="2"/>
      <c r="Z980" s="2"/>
    </row>
    <row r="981" spans="1:26" ht="13.5" customHeight="1" x14ac:dyDescent="0.25">
      <c r="A981" s="25"/>
      <c r="B981" s="2"/>
      <c r="C981" s="2"/>
      <c r="D981" s="26"/>
      <c r="E981" s="27"/>
      <c r="F981" s="2"/>
      <c r="G981" s="1"/>
      <c r="H981" s="2"/>
      <c r="I981" s="2"/>
      <c r="J981" s="2"/>
      <c r="K981" s="2"/>
      <c r="L981" s="2"/>
      <c r="M981" s="2"/>
      <c r="N981" s="2"/>
      <c r="O981" s="2"/>
      <c r="P981" s="2"/>
      <c r="Q981" s="2"/>
      <c r="R981" s="2"/>
      <c r="S981" s="2"/>
      <c r="T981" s="2"/>
      <c r="U981" s="2"/>
      <c r="V981" s="2"/>
      <c r="W981" s="2"/>
      <c r="X981" s="2"/>
      <c r="Y981" s="2"/>
      <c r="Z981" s="2"/>
    </row>
    <row r="982" spans="1:26" ht="13.5" customHeight="1" x14ac:dyDescent="0.25">
      <c r="A982" s="25"/>
      <c r="B982" s="2"/>
      <c r="C982" s="2"/>
      <c r="D982" s="26"/>
      <c r="E982" s="27"/>
      <c r="F982" s="2"/>
      <c r="G982" s="1"/>
      <c r="H982" s="2"/>
      <c r="I982" s="2"/>
      <c r="J982" s="2"/>
      <c r="K982" s="2"/>
      <c r="L982" s="2"/>
      <c r="M982" s="2"/>
      <c r="N982" s="2"/>
      <c r="O982" s="2"/>
      <c r="P982" s="2"/>
      <c r="Q982" s="2"/>
      <c r="R982" s="2"/>
      <c r="S982" s="2"/>
      <c r="T982" s="2"/>
      <c r="U982" s="2"/>
      <c r="V982" s="2"/>
      <c r="W982" s="2"/>
      <c r="X982" s="2"/>
      <c r="Y982" s="2"/>
      <c r="Z982" s="2"/>
    </row>
    <row r="983" spans="1:26" ht="13.5" customHeight="1" x14ac:dyDescent="0.25">
      <c r="A983" s="25"/>
      <c r="B983" s="2"/>
      <c r="C983" s="2"/>
      <c r="D983" s="26"/>
      <c r="E983" s="27"/>
      <c r="F983" s="2"/>
      <c r="G983" s="1"/>
      <c r="H983" s="2"/>
      <c r="I983" s="2"/>
      <c r="J983" s="2"/>
      <c r="K983" s="2"/>
      <c r="L983" s="2"/>
      <c r="M983" s="2"/>
      <c r="N983" s="2"/>
      <c r="O983" s="2"/>
      <c r="P983" s="2"/>
      <c r="Q983" s="2"/>
      <c r="R983" s="2"/>
      <c r="S983" s="2"/>
      <c r="T983" s="2"/>
      <c r="U983" s="2"/>
      <c r="V983" s="2"/>
      <c r="W983" s="2"/>
      <c r="X983" s="2"/>
      <c r="Y983" s="2"/>
      <c r="Z983" s="2"/>
    </row>
    <row r="984" spans="1:26" ht="13.5" customHeight="1" x14ac:dyDescent="0.25">
      <c r="A984" s="25"/>
      <c r="B984" s="2"/>
      <c r="C984" s="2"/>
      <c r="D984" s="26"/>
      <c r="E984" s="27"/>
      <c r="F984" s="2"/>
      <c r="G984" s="1"/>
      <c r="H984" s="2"/>
      <c r="I984" s="2"/>
      <c r="J984" s="2"/>
      <c r="K984" s="2"/>
      <c r="L984" s="2"/>
      <c r="M984" s="2"/>
      <c r="N984" s="2"/>
      <c r="O984" s="2"/>
      <c r="P984" s="2"/>
      <c r="Q984" s="2"/>
      <c r="R984" s="2"/>
      <c r="S984" s="2"/>
      <c r="T984" s="2"/>
      <c r="U984" s="2"/>
      <c r="V984" s="2"/>
      <c r="W984" s="2"/>
      <c r="X984" s="2"/>
      <c r="Y984" s="2"/>
      <c r="Z984" s="2"/>
    </row>
    <row r="985" spans="1:26" ht="13.5" customHeight="1" x14ac:dyDescent="0.25">
      <c r="A985" s="25"/>
      <c r="B985" s="2"/>
      <c r="C985" s="2"/>
      <c r="D985" s="26"/>
      <c r="E985" s="27"/>
      <c r="F985" s="2"/>
      <c r="G985" s="1"/>
      <c r="H985" s="2"/>
      <c r="I985" s="2"/>
      <c r="J985" s="2"/>
      <c r="K985" s="2"/>
      <c r="L985" s="2"/>
      <c r="M985" s="2"/>
      <c r="N985" s="2"/>
      <c r="O985" s="2"/>
      <c r="P985" s="2"/>
      <c r="Q985" s="2"/>
      <c r="R985" s="2"/>
      <c r="S985" s="2"/>
      <c r="T985" s="2"/>
      <c r="U985" s="2"/>
      <c r="V985" s="2"/>
      <c r="W985" s="2"/>
      <c r="X985" s="2"/>
      <c r="Y985" s="2"/>
      <c r="Z985" s="2"/>
    </row>
    <row r="986" spans="1:26" ht="13.5" customHeight="1" x14ac:dyDescent="0.25">
      <c r="A986" s="25"/>
      <c r="B986" s="2"/>
      <c r="C986" s="2"/>
      <c r="D986" s="26"/>
      <c r="E986" s="27"/>
      <c r="F986" s="2"/>
      <c r="G986" s="1"/>
      <c r="H986" s="2"/>
      <c r="I986" s="2"/>
      <c r="J986" s="2"/>
      <c r="K986" s="2"/>
      <c r="L986" s="2"/>
      <c r="M986" s="2"/>
      <c r="N986" s="2"/>
      <c r="O986" s="2"/>
      <c r="P986" s="2"/>
      <c r="Q986" s="2"/>
      <c r="R986" s="2"/>
      <c r="S986" s="2"/>
      <c r="T986" s="2"/>
      <c r="U986" s="2"/>
      <c r="V986" s="2"/>
      <c r="W986" s="2"/>
      <c r="X986" s="2"/>
      <c r="Y986" s="2"/>
      <c r="Z986" s="2"/>
    </row>
    <row r="987" spans="1:26" ht="13.5" customHeight="1" x14ac:dyDescent="0.25">
      <c r="A987" s="25"/>
      <c r="B987" s="2"/>
      <c r="C987" s="2"/>
      <c r="D987" s="26"/>
      <c r="E987" s="27"/>
      <c r="F987" s="2"/>
      <c r="G987" s="1"/>
      <c r="H987" s="2"/>
      <c r="I987" s="2"/>
      <c r="J987" s="2"/>
      <c r="K987" s="2"/>
      <c r="L987" s="2"/>
      <c r="M987" s="2"/>
      <c r="N987" s="2"/>
      <c r="O987" s="2"/>
      <c r="P987" s="2"/>
      <c r="Q987" s="2"/>
      <c r="R987" s="2"/>
      <c r="S987" s="2"/>
      <c r="T987" s="2"/>
      <c r="U987" s="2"/>
      <c r="V987" s="2"/>
      <c r="W987" s="2"/>
      <c r="X987" s="2"/>
      <c r="Y987" s="2"/>
      <c r="Z987" s="2"/>
    </row>
    <row r="988" spans="1:26" ht="13.5" customHeight="1" x14ac:dyDescent="0.25">
      <c r="A988" s="25"/>
      <c r="B988" s="2"/>
      <c r="C988" s="2"/>
      <c r="D988" s="26"/>
      <c r="E988" s="27"/>
      <c r="F988" s="2"/>
      <c r="G988" s="1"/>
      <c r="H988" s="2"/>
      <c r="I988" s="2"/>
      <c r="J988" s="2"/>
      <c r="K988" s="2"/>
      <c r="L988" s="2"/>
      <c r="M988" s="2"/>
      <c r="N988" s="2"/>
      <c r="O988" s="2"/>
      <c r="P988" s="2"/>
      <c r="Q988" s="2"/>
      <c r="R988" s="2"/>
      <c r="S988" s="2"/>
      <c r="T988" s="2"/>
      <c r="U988" s="2"/>
      <c r="V988" s="2"/>
      <c r="W988" s="2"/>
      <c r="X988" s="2"/>
      <c r="Y988" s="2"/>
      <c r="Z988" s="2"/>
    </row>
    <row r="989" spans="1:26" ht="13.5" customHeight="1" x14ac:dyDescent="0.25">
      <c r="A989" s="25"/>
      <c r="B989" s="2"/>
      <c r="C989" s="2"/>
      <c r="D989" s="26"/>
      <c r="E989" s="27"/>
      <c r="F989" s="2"/>
      <c r="G989" s="1"/>
      <c r="H989" s="2"/>
      <c r="I989" s="2"/>
      <c r="J989" s="2"/>
      <c r="K989" s="2"/>
      <c r="L989" s="2"/>
      <c r="M989" s="2"/>
      <c r="N989" s="2"/>
      <c r="O989" s="2"/>
      <c r="P989" s="2"/>
      <c r="Q989" s="2"/>
      <c r="R989" s="2"/>
      <c r="S989" s="2"/>
      <c r="T989" s="2"/>
      <c r="U989" s="2"/>
      <c r="V989" s="2"/>
      <c r="W989" s="2"/>
      <c r="X989" s="2"/>
      <c r="Y989" s="2"/>
      <c r="Z989" s="2"/>
    </row>
    <row r="990" spans="1:26" ht="13.5" customHeight="1" x14ac:dyDescent="0.25">
      <c r="A990" s="25"/>
      <c r="B990" s="2"/>
      <c r="C990" s="2"/>
      <c r="D990" s="26"/>
      <c r="E990" s="27"/>
      <c r="F990" s="2"/>
      <c r="G990" s="1"/>
      <c r="H990" s="2"/>
      <c r="I990" s="2"/>
      <c r="J990" s="2"/>
      <c r="K990" s="2"/>
      <c r="L990" s="2"/>
      <c r="M990" s="2"/>
      <c r="N990" s="2"/>
      <c r="O990" s="2"/>
      <c r="P990" s="2"/>
      <c r="Q990" s="2"/>
      <c r="R990" s="2"/>
      <c r="S990" s="2"/>
      <c r="T990" s="2"/>
      <c r="U990" s="2"/>
      <c r="V990" s="2"/>
      <c r="W990" s="2"/>
      <c r="X990" s="2"/>
      <c r="Y990" s="2"/>
      <c r="Z990" s="2"/>
    </row>
    <row r="991" spans="1:26" ht="13.5" customHeight="1" x14ac:dyDescent="0.25">
      <c r="A991" s="25"/>
      <c r="B991" s="2"/>
      <c r="C991" s="2"/>
      <c r="D991" s="26"/>
      <c r="E991" s="27"/>
      <c r="F991" s="2"/>
      <c r="G991" s="1"/>
      <c r="H991" s="2"/>
      <c r="I991" s="2"/>
      <c r="J991" s="2"/>
      <c r="K991" s="2"/>
      <c r="L991" s="2"/>
      <c r="M991" s="2"/>
      <c r="N991" s="2"/>
      <c r="O991" s="2"/>
      <c r="P991" s="2"/>
      <c r="Q991" s="2"/>
      <c r="R991" s="2"/>
      <c r="S991" s="2"/>
      <c r="T991" s="2"/>
      <c r="U991" s="2"/>
      <c r="V991" s="2"/>
      <c r="W991" s="2"/>
      <c r="X991" s="2"/>
      <c r="Y991" s="2"/>
      <c r="Z991" s="2"/>
    </row>
    <row r="992" spans="1:26" ht="13.5" customHeight="1" x14ac:dyDescent="0.25">
      <c r="A992" s="25"/>
      <c r="B992" s="2"/>
      <c r="C992" s="2"/>
      <c r="D992" s="26"/>
      <c r="E992" s="27"/>
      <c r="F992" s="2"/>
      <c r="G992" s="1"/>
      <c r="H992" s="2"/>
      <c r="I992" s="2"/>
      <c r="J992" s="2"/>
      <c r="K992" s="2"/>
      <c r="L992" s="2"/>
      <c r="M992" s="2"/>
      <c r="N992" s="2"/>
      <c r="O992" s="2"/>
      <c r="P992" s="2"/>
      <c r="Q992" s="2"/>
      <c r="R992" s="2"/>
      <c r="S992" s="2"/>
      <c r="T992" s="2"/>
      <c r="U992" s="2"/>
      <c r="V992" s="2"/>
      <c r="W992" s="2"/>
      <c r="X992" s="2"/>
      <c r="Y992" s="2"/>
      <c r="Z992" s="2"/>
    </row>
    <row r="993" spans="1:26" ht="13.5" customHeight="1" x14ac:dyDescent="0.25">
      <c r="A993" s="25"/>
      <c r="B993" s="2"/>
      <c r="C993" s="2"/>
      <c r="D993" s="26"/>
      <c r="E993" s="27"/>
      <c r="F993" s="2"/>
      <c r="G993" s="1"/>
      <c r="H993" s="2"/>
      <c r="I993" s="2"/>
      <c r="J993" s="2"/>
      <c r="K993" s="2"/>
      <c r="L993" s="2"/>
      <c r="M993" s="2"/>
      <c r="N993" s="2"/>
      <c r="O993" s="2"/>
      <c r="P993" s="2"/>
      <c r="Q993" s="2"/>
      <c r="R993" s="2"/>
      <c r="S993" s="2"/>
      <c r="T993" s="2"/>
      <c r="U993" s="2"/>
      <c r="V993" s="2"/>
      <c r="W993" s="2"/>
      <c r="X993" s="2"/>
      <c r="Y993" s="2"/>
      <c r="Z993" s="2"/>
    </row>
    <row r="994" spans="1:26" ht="13.5" customHeight="1" x14ac:dyDescent="0.25">
      <c r="A994" s="25"/>
      <c r="B994" s="2"/>
      <c r="C994" s="2"/>
      <c r="D994" s="26"/>
      <c r="E994" s="27"/>
      <c r="F994" s="2"/>
      <c r="G994" s="1"/>
      <c r="H994" s="2"/>
      <c r="I994" s="2"/>
      <c r="J994" s="2"/>
      <c r="K994" s="2"/>
      <c r="L994" s="2"/>
      <c r="M994" s="2"/>
      <c r="N994" s="2"/>
      <c r="O994" s="2"/>
      <c r="P994" s="2"/>
      <c r="Q994" s="2"/>
      <c r="R994" s="2"/>
      <c r="S994" s="2"/>
      <c r="T994" s="2"/>
      <c r="U994" s="2"/>
      <c r="V994" s="2"/>
      <c r="W994" s="2"/>
      <c r="X994" s="2"/>
      <c r="Y994" s="2"/>
      <c r="Z994" s="2"/>
    </row>
    <row r="995" spans="1:26" ht="13.5" customHeight="1" x14ac:dyDescent="0.25">
      <c r="A995" s="25"/>
      <c r="B995" s="2"/>
      <c r="C995" s="2"/>
      <c r="D995" s="26"/>
      <c r="E995" s="27"/>
      <c r="F995" s="2"/>
      <c r="G995" s="1"/>
      <c r="H995" s="2"/>
      <c r="I995" s="2"/>
      <c r="J995" s="2"/>
      <c r="K995" s="2"/>
      <c r="L995" s="2"/>
      <c r="M995" s="2"/>
      <c r="N995" s="2"/>
      <c r="O995" s="2"/>
      <c r="P995" s="2"/>
      <c r="Q995" s="2"/>
      <c r="R995" s="2"/>
      <c r="S995" s="2"/>
      <c r="T995" s="2"/>
      <c r="U995" s="2"/>
      <c r="V995" s="2"/>
      <c r="W995" s="2"/>
      <c r="X995" s="2"/>
      <c r="Y995" s="2"/>
      <c r="Z995" s="2"/>
    </row>
    <row r="996" spans="1:26" ht="13.5" customHeight="1" x14ac:dyDescent="0.25">
      <c r="A996" s="25"/>
      <c r="B996" s="2"/>
      <c r="C996" s="2"/>
      <c r="D996" s="26"/>
      <c r="E996" s="27"/>
      <c r="F996" s="2"/>
      <c r="G996" s="1"/>
      <c r="H996" s="2"/>
      <c r="I996" s="2"/>
      <c r="J996" s="2"/>
      <c r="K996" s="2"/>
      <c r="L996" s="2"/>
      <c r="M996" s="2"/>
      <c r="N996" s="2"/>
      <c r="O996" s="2"/>
      <c r="P996" s="2"/>
      <c r="Q996" s="2"/>
      <c r="R996" s="2"/>
      <c r="S996" s="2"/>
      <c r="T996" s="2"/>
      <c r="U996" s="2"/>
      <c r="V996" s="2"/>
      <c r="W996" s="2"/>
      <c r="X996" s="2"/>
      <c r="Y996" s="2"/>
      <c r="Z996" s="2"/>
    </row>
    <row r="997" spans="1:26" ht="13.5" customHeight="1" x14ac:dyDescent="0.25">
      <c r="A997" s="25"/>
      <c r="B997" s="2"/>
      <c r="C997" s="2"/>
      <c r="D997" s="26"/>
      <c r="E997" s="27"/>
      <c r="F997" s="2"/>
      <c r="G997" s="1"/>
      <c r="H997" s="2"/>
      <c r="I997" s="2"/>
      <c r="J997" s="2"/>
      <c r="K997" s="2"/>
      <c r="L997" s="2"/>
      <c r="M997" s="2"/>
      <c r="N997" s="2"/>
      <c r="O997" s="2"/>
      <c r="P997" s="2"/>
      <c r="Q997" s="2"/>
      <c r="R997" s="2"/>
      <c r="S997" s="2"/>
      <c r="T997" s="2"/>
      <c r="U997" s="2"/>
      <c r="V997" s="2"/>
      <c r="W997" s="2"/>
      <c r="X997" s="2"/>
      <c r="Y997" s="2"/>
      <c r="Z997" s="2"/>
    </row>
    <row r="998" spans="1:26" ht="13.5" customHeight="1" x14ac:dyDescent="0.25">
      <c r="A998" s="25"/>
      <c r="B998" s="2"/>
      <c r="C998" s="2"/>
      <c r="D998" s="26"/>
      <c r="E998" s="27"/>
      <c r="F998" s="2"/>
      <c r="G998" s="1"/>
      <c r="H998" s="2"/>
      <c r="I998" s="2"/>
      <c r="J998" s="2"/>
      <c r="K998" s="2"/>
      <c r="L998" s="2"/>
      <c r="M998" s="2"/>
      <c r="N998" s="2"/>
      <c r="O998" s="2"/>
      <c r="P998" s="2"/>
      <c r="Q998" s="2"/>
      <c r="R998" s="2"/>
      <c r="S998" s="2"/>
      <c r="T998" s="2"/>
      <c r="U998" s="2"/>
      <c r="V998" s="2"/>
      <c r="W998" s="2"/>
      <c r="X998" s="2"/>
      <c r="Y998" s="2"/>
      <c r="Z998" s="2"/>
    </row>
    <row r="999" spans="1:26" ht="13.5" customHeight="1" x14ac:dyDescent="0.25">
      <c r="A999" s="25"/>
      <c r="B999" s="2"/>
      <c r="C999" s="2"/>
      <c r="D999" s="26"/>
      <c r="E999" s="27"/>
      <c r="F999" s="2"/>
      <c r="G999" s="1"/>
      <c r="H999" s="2"/>
      <c r="I999" s="2"/>
      <c r="J999" s="2"/>
      <c r="K999" s="2"/>
      <c r="L999" s="2"/>
      <c r="M999" s="2"/>
      <c r="N999" s="2"/>
      <c r="O999" s="2"/>
      <c r="P999" s="2"/>
      <c r="Q999" s="2"/>
      <c r="R999" s="2"/>
      <c r="S999" s="2"/>
      <c r="T999" s="2"/>
      <c r="U999" s="2"/>
      <c r="V999" s="2"/>
      <c r="W999" s="2"/>
      <c r="X999" s="2"/>
      <c r="Y999" s="2"/>
      <c r="Z999" s="2"/>
    </row>
    <row r="1000" spans="1:26" ht="13.5" customHeight="1" x14ac:dyDescent="0.25">
      <c r="A1000" s="25"/>
      <c r="B1000" s="2"/>
      <c r="C1000" s="2"/>
      <c r="D1000" s="26"/>
      <c r="E1000" s="27"/>
      <c r="F1000" s="2"/>
      <c r="G1000" s="1"/>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5">
      <c r="A1001" s="25"/>
      <c r="B1001" s="2"/>
      <c r="C1001" s="2"/>
      <c r="D1001" s="26"/>
      <c r="E1001" s="27"/>
      <c r="F1001" s="2"/>
      <c r="G1001" s="1"/>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5">
      <c r="A1002" s="25"/>
      <c r="B1002" s="2"/>
      <c r="C1002" s="2"/>
      <c r="D1002" s="26"/>
      <c r="E1002" s="27"/>
      <c r="F1002" s="2"/>
      <c r="G1002" s="1"/>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5">
      <c r="A1003" s="25"/>
      <c r="B1003" s="2"/>
      <c r="C1003" s="2"/>
      <c r="D1003" s="26"/>
      <c r="E1003" s="27"/>
      <c r="F1003" s="2"/>
      <c r="G1003" s="1"/>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5">
      <c r="A1004" s="25"/>
      <c r="B1004" s="2"/>
      <c r="C1004" s="2"/>
      <c r="D1004" s="26"/>
      <c r="E1004" s="27"/>
      <c r="F1004" s="2"/>
      <c r="G1004" s="1"/>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5">
      <c r="A1005" s="25"/>
      <c r="B1005" s="2"/>
      <c r="C1005" s="2"/>
      <c r="D1005" s="26"/>
      <c r="E1005" s="27"/>
      <c r="F1005" s="2"/>
      <c r="G1005" s="1"/>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5">
      <c r="A1006" s="25"/>
      <c r="B1006" s="2"/>
      <c r="C1006" s="2"/>
      <c r="D1006" s="26"/>
      <c r="E1006" s="27"/>
      <c r="F1006" s="2"/>
      <c r="G1006" s="1"/>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5">
      <c r="A1007" s="25"/>
      <c r="B1007" s="2"/>
      <c r="C1007" s="2"/>
      <c r="D1007" s="26"/>
      <c r="E1007" s="27"/>
      <c r="F1007" s="2"/>
      <c r="G1007" s="1"/>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25">
      <c r="A1008" s="25"/>
      <c r="B1008" s="2"/>
      <c r="C1008" s="2"/>
      <c r="D1008" s="26"/>
      <c r="E1008" s="27"/>
      <c r="F1008" s="2"/>
      <c r="G1008" s="1"/>
      <c r="H1008" s="2"/>
      <c r="I1008" s="2"/>
      <c r="J1008" s="2"/>
      <c r="K1008" s="2"/>
      <c r="L1008" s="2"/>
      <c r="M1008" s="2"/>
      <c r="N1008" s="2"/>
      <c r="O1008" s="2"/>
      <c r="P1008" s="2"/>
      <c r="Q1008" s="2"/>
      <c r="R1008" s="2"/>
      <c r="S1008" s="2"/>
      <c r="T1008" s="2"/>
      <c r="U1008" s="2"/>
      <c r="V1008" s="2"/>
      <c r="W1008" s="2"/>
      <c r="X1008" s="2"/>
      <c r="Y1008" s="2"/>
      <c r="Z1008" s="2"/>
    </row>
    <row r="1009" spans="1:26" ht="13.5" customHeight="1" x14ac:dyDescent="0.25">
      <c r="A1009" s="25"/>
      <c r="B1009" s="2"/>
      <c r="C1009" s="2"/>
      <c r="D1009" s="26"/>
      <c r="E1009" s="27"/>
      <c r="F1009" s="2"/>
      <c r="G1009" s="1"/>
      <c r="H1009" s="2"/>
      <c r="I1009" s="2"/>
      <c r="J1009" s="2"/>
      <c r="K1009" s="2"/>
      <c r="L1009" s="2"/>
      <c r="M1009" s="2"/>
      <c r="N1009" s="2"/>
      <c r="O1009" s="2"/>
      <c r="P1009" s="2"/>
      <c r="Q1009" s="2"/>
      <c r="R1009" s="2"/>
      <c r="S1009" s="2"/>
      <c r="T1009" s="2"/>
      <c r="U1009" s="2"/>
      <c r="V1009" s="2"/>
      <c r="W1009" s="2"/>
      <c r="X1009" s="2"/>
      <c r="Y1009" s="2"/>
      <c r="Z1009" s="2"/>
    </row>
    <row r="1010" spans="1:26" ht="13.5" customHeight="1" x14ac:dyDescent="0.25">
      <c r="A1010" s="25"/>
      <c r="B1010" s="2"/>
      <c r="C1010" s="2"/>
      <c r="D1010" s="26"/>
      <c r="E1010" s="27"/>
      <c r="F1010" s="2"/>
      <c r="G1010" s="1"/>
      <c r="H1010" s="2"/>
      <c r="I1010" s="2"/>
      <c r="J1010" s="2"/>
      <c r="K1010" s="2"/>
      <c r="L1010" s="2"/>
      <c r="M1010" s="2"/>
      <c r="N1010" s="2"/>
      <c r="O1010" s="2"/>
      <c r="P1010" s="2"/>
      <c r="Q1010" s="2"/>
      <c r="R1010" s="2"/>
      <c r="S1010" s="2"/>
      <c r="T1010" s="2"/>
      <c r="U1010" s="2"/>
      <c r="V1010" s="2"/>
      <c r="W1010" s="2"/>
      <c r="X1010" s="2"/>
      <c r="Y1010" s="2"/>
      <c r="Z1010" s="2"/>
    </row>
    <row r="1011" spans="1:26" ht="13.5" customHeight="1" x14ac:dyDescent="0.25">
      <c r="A1011" s="25"/>
      <c r="B1011" s="2"/>
      <c r="C1011" s="2"/>
      <c r="D1011" s="26"/>
      <c r="E1011" s="27"/>
      <c r="F1011" s="2"/>
      <c r="G1011" s="1"/>
      <c r="H1011" s="2"/>
      <c r="I1011" s="2"/>
      <c r="J1011" s="2"/>
      <c r="K1011" s="2"/>
      <c r="L1011" s="2"/>
      <c r="M1011" s="2"/>
      <c r="N1011" s="2"/>
      <c r="O1011" s="2"/>
      <c r="P1011" s="2"/>
      <c r="Q1011" s="2"/>
      <c r="R1011" s="2"/>
      <c r="S1011" s="2"/>
      <c r="T1011" s="2"/>
      <c r="U1011" s="2"/>
      <c r="V1011" s="2"/>
      <c r="W1011" s="2"/>
      <c r="X1011" s="2"/>
      <c r="Y1011" s="2"/>
      <c r="Z1011" s="2"/>
    </row>
    <row r="1012" spans="1:26" ht="13.5" customHeight="1" x14ac:dyDescent="0.25">
      <c r="A1012" s="25"/>
      <c r="B1012" s="2"/>
      <c r="C1012" s="2"/>
      <c r="D1012" s="26"/>
      <c r="E1012" s="27"/>
      <c r="F1012" s="2"/>
      <c r="G1012" s="1"/>
      <c r="H1012" s="2"/>
      <c r="I1012" s="2"/>
      <c r="J1012" s="2"/>
      <c r="K1012" s="2"/>
      <c r="L1012" s="2"/>
      <c r="M1012" s="2"/>
      <c r="N1012" s="2"/>
      <c r="O1012" s="2"/>
      <c r="P1012" s="2"/>
      <c r="Q1012" s="2"/>
      <c r="R1012" s="2"/>
      <c r="S1012" s="2"/>
      <c r="T1012" s="2"/>
      <c r="U1012" s="2"/>
      <c r="V1012" s="2"/>
      <c r="W1012" s="2"/>
      <c r="X1012" s="2"/>
      <c r="Y1012" s="2"/>
      <c r="Z1012" s="2"/>
    </row>
    <row r="1013" spans="1:26" ht="13.5" customHeight="1" x14ac:dyDescent="0.25">
      <c r="A1013" s="25"/>
      <c r="B1013" s="2"/>
      <c r="C1013" s="2"/>
      <c r="D1013" s="26"/>
      <c r="E1013" s="27"/>
      <c r="F1013" s="2"/>
      <c r="G1013" s="1"/>
      <c r="H1013" s="2"/>
      <c r="I1013" s="2"/>
      <c r="J1013" s="2"/>
      <c r="K1013" s="2"/>
      <c r="L1013" s="2"/>
      <c r="M1013" s="2"/>
      <c r="N1013" s="2"/>
      <c r="O1013" s="2"/>
      <c r="P1013" s="2"/>
      <c r="Q1013" s="2"/>
      <c r="R1013" s="2"/>
      <c r="S1013" s="2"/>
      <c r="T1013" s="2"/>
      <c r="U1013" s="2"/>
      <c r="V1013" s="2"/>
      <c r="W1013" s="2"/>
      <c r="X1013" s="2"/>
      <c r="Y1013" s="2"/>
      <c r="Z1013" s="2"/>
    </row>
    <row r="1014" spans="1:26" ht="13.5" customHeight="1" x14ac:dyDescent="0.25">
      <c r="A1014" s="25"/>
      <c r="B1014" s="2"/>
      <c r="C1014" s="2"/>
      <c r="D1014" s="26"/>
      <c r="E1014" s="27"/>
      <c r="F1014" s="2"/>
      <c r="G1014" s="1"/>
      <c r="H1014" s="2"/>
      <c r="I1014" s="2"/>
      <c r="J1014" s="2"/>
      <c r="K1014" s="2"/>
      <c r="L1014" s="2"/>
      <c r="M1014" s="2"/>
      <c r="N1014" s="2"/>
      <c r="O1014" s="2"/>
      <c r="P1014" s="2"/>
      <c r="Q1014" s="2"/>
      <c r="R1014" s="2"/>
      <c r="S1014" s="2"/>
      <c r="T1014" s="2"/>
      <c r="U1014" s="2"/>
      <c r="V1014" s="2"/>
      <c r="W1014" s="2"/>
      <c r="X1014" s="2"/>
      <c r="Y1014" s="2"/>
      <c r="Z1014" s="2"/>
    </row>
    <row r="1015" spans="1:26" ht="13.5" customHeight="1" x14ac:dyDescent="0.25">
      <c r="A1015" s="25"/>
      <c r="B1015" s="2"/>
      <c r="C1015" s="2"/>
      <c r="D1015" s="26"/>
      <c r="E1015" s="27"/>
      <c r="F1015" s="2"/>
      <c r="G1015" s="1"/>
      <c r="H1015" s="2"/>
      <c r="I1015" s="2"/>
      <c r="J1015" s="2"/>
      <c r="K1015" s="2"/>
      <c r="L1015" s="2"/>
      <c r="M1015" s="2"/>
      <c r="N1015" s="2"/>
      <c r="O1015" s="2"/>
      <c r="P1015" s="2"/>
      <c r="Q1015" s="2"/>
      <c r="R1015" s="2"/>
      <c r="S1015" s="2"/>
      <c r="T1015" s="2"/>
      <c r="U1015" s="2"/>
      <c r="V1015" s="2"/>
      <c r="W1015" s="2"/>
      <c r="X1015" s="2"/>
      <c r="Y1015" s="2"/>
      <c r="Z1015" s="2"/>
    </row>
    <row r="1016" spans="1:26" ht="13.5" customHeight="1" x14ac:dyDescent="0.25">
      <c r="A1016" s="25"/>
      <c r="B1016" s="2"/>
      <c r="C1016" s="2"/>
      <c r="D1016" s="26"/>
      <c r="E1016" s="27"/>
      <c r="F1016" s="2"/>
      <c r="G1016" s="1"/>
      <c r="H1016" s="2"/>
      <c r="I1016" s="2"/>
      <c r="J1016" s="2"/>
      <c r="K1016" s="2"/>
      <c r="L1016" s="2"/>
      <c r="M1016" s="2"/>
      <c r="N1016" s="2"/>
      <c r="O1016" s="2"/>
      <c r="P1016" s="2"/>
      <c r="Q1016" s="2"/>
      <c r="R1016" s="2"/>
      <c r="S1016" s="2"/>
      <c r="T1016" s="2"/>
      <c r="U1016" s="2"/>
      <c r="V1016" s="2"/>
      <c r="W1016" s="2"/>
      <c r="X1016" s="2"/>
      <c r="Y1016" s="2"/>
      <c r="Z1016" s="2"/>
    </row>
    <row r="1017" spans="1:26" ht="13.5" customHeight="1" x14ac:dyDescent="0.25">
      <c r="A1017" s="25"/>
      <c r="B1017" s="2"/>
      <c r="C1017" s="2"/>
      <c r="D1017" s="26"/>
      <c r="E1017" s="27"/>
      <c r="F1017" s="2"/>
      <c r="G1017" s="1"/>
      <c r="H1017" s="2"/>
      <c r="I1017" s="2"/>
      <c r="J1017" s="2"/>
      <c r="K1017" s="2"/>
      <c r="L1017" s="2"/>
      <c r="M1017" s="2"/>
      <c r="N1017" s="2"/>
      <c r="O1017" s="2"/>
      <c r="P1017" s="2"/>
      <c r="Q1017" s="2"/>
      <c r="R1017" s="2"/>
      <c r="S1017" s="2"/>
      <c r="T1017" s="2"/>
      <c r="U1017" s="2"/>
      <c r="V1017" s="2"/>
      <c r="W1017" s="2"/>
      <c r="X1017" s="2"/>
      <c r="Y1017" s="2"/>
      <c r="Z1017" s="2"/>
    </row>
    <row r="1018" spans="1:26" ht="13.5" customHeight="1" x14ac:dyDescent="0.25">
      <c r="A1018" s="25"/>
      <c r="B1018" s="2"/>
      <c r="C1018" s="2"/>
      <c r="D1018" s="26"/>
      <c r="E1018" s="27"/>
      <c r="F1018" s="2"/>
      <c r="G1018" s="1"/>
      <c r="H1018" s="2"/>
      <c r="I1018" s="2"/>
      <c r="J1018" s="2"/>
      <c r="K1018" s="2"/>
      <c r="L1018" s="2"/>
      <c r="M1018" s="2"/>
      <c r="N1018" s="2"/>
      <c r="O1018" s="2"/>
      <c r="P1018" s="2"/>
      <c r="Q1018" s="2"/>
      <c r="R1018" s="2"/>
      <c r="S1018" s="2"/>
      <c r="T1018" s="2"/>
      <c r="U1018" s="2"/>
      <c r="V1018" s="2"/>
      <c r="W1018" s="2"/>
      <c r="X1018" s="2"/>
      <c r="Y1018" s="2"/>
      <c r="Z1018" s="2"/>
    </row>
    <row r="1019" spans="1:26" ht="13.5" customHeight="1" x14ac:dyDescent="0.25">
      <c r="A1019" s="25"/>
      <c r="B1019" s="2"/>
      <c r="C1019" s="2"/>
      <c r="D1019" s="26"/>
      <c r="E1019" s="27"/>
      <c r="F1019" s="2"/>
      <c r="G1019" s="1"/>
      <c r="H1019" s="2"/>
      <c r="I1019" s="2"/>
      <c r="J1019" s="2"/>
      <c r="K1019" s="2"/>
      <c r="L1019" s="2"/>
      <c r="M1019" s="2"/>
      <c r="N1019" s="2"/>
      <c r="O1019" s="2"/>
      <c r="P1019" s="2"/>
      <c r="Q1019" s="2"/>
      <c r="R1019" s="2"/>
      <c r="S1019" s="2"/>
      <c r="T1019" s="2"/>
      <c r="U1019" s="2"/>
      <c r="V1019" s="2"/>
      <c r="W1019" s="2"/>
      <c r="X1019" s="2"/>
      <c r="Y1019" s="2"/>
      <c r="Z1019" s="2"/>
    </row>
    <row r="1020" spans="1:26" ht="13.5" customHeight="1" x14ac:dyDescent="0.25">
      <c r="A1020" s="25"/>
      <c r="B1020" s="2"/>
      <c r="C1020" s="2"/>
      <c r="D1020" s="26"/>
      <c r="E1020" s="27"/>
      <c r="F1020" s="2"/>
      <c r="G1020" s="1"/>
      <c r="H1020" s="2"/>
      <c r="I1020" s="2"/>
      <c r="J1020" s="2"/>
      <c r="K1020" s="2"/>
      <c r="L1020" s="2"/>
      <c r="M1020" s="2"/>
      <c r="N1020" s="2"/>
      <c r="O1020" s="2"/>
      <c r="P1020" s="2"/>
      <c r="Q1020" s="2"/>
      <c r="R1020" s="2"/>
      <c r="S1020" s="2"/>
      <c r="T1020" s="2"/>
      <c r="U1020" s="2"/>
      <c r="V1020" s="2"/>
      <c r="W1020" s="2"/>
      <c r="X1020" s="2"/>
      <c r="Y1020" s="2"/>
      <c r="Z1020" s="2"/>
    </row>
    <row r="1021" spans="1:26" ht="13.5" customHeight="1" x14ac:dyDescent="0.25">
      <c r="A1021" s="25"/>
      <c r="B1021" s="2"/>
      <c r="C1021" s="2"/>
      <c r="D1021" s="26"/>
      <c r="E1021" s="27"/>
      <c r="F1021" s="2"/>
      <c r="G1021" s="1"/>
      <c r="H1021" s="2"/>
      <c r="I1021" s="2"/>
      <c r="J1021" s="2"/>
      <c r="K1021" s="2"/>
      <c r="L1021" s="2"/>
      <c r="M1021" s="2"/>
      <c r="N1021" s="2"/>
      <c r="O1021" s="2"/>
      <c r="P1021" s="2"/>
      <c r="Q1021" s="2"/>
      <c r="R1021" s="2"/>
      <c r="S1021" s="2"/>
      <c r="T1021" s="2"/>
      <c r="U1021" s="2"/>
      <c r="V1021" s="2"/>
      <c r="W1021" s="2"/>
      <c r="X1021" s="2"/>
      <c r="Y1021" s="2"/>
      <c r="Z1021" s="2"/>
    </row>
    <row r="1022" spans="1:26" ht="13.5" customHeight="1" x14ac:dyDescent="0.25">
      <c r="A1022" s="25"/>
      <c r="B1022" s="2"/>
      <c r="C1022" s="2"/>
      <c r="D1022" s="26"/>
      <c r="E1022" s="27"/>
      <c r="F1022" s="2"/>
      <c r="G1022" s="1"/>
      <c r="H1022" s="2"/>
      <c r="I1022" s="2"/>
      <c r="J1022" s="2"/>
      <c r="K1022" s="2"/>
      <c r="L1022" s="2"/>
      <c r="M1022" s="2"/>
      <c r="N1022" s="2"/>
      <c r="O1022" s="2"/>
      <c r="P1022" s="2"/>
      <c r="Q1022" s="2"/>
      <c r="R1022" s="2"/>
      <c r="S1022" s="2"/>
      <c r="T1022" s="2"/>
      <c r="U1022" s="2"/>
      <c r="V1022" s="2"/>
      <c r="W1022" s="2"/>
      <c r="X1022" s="2"/>
      <c r="Y1022" s="2"/>
      <c r="Z1022" s="2"/>
    </row>
    <row r="1023" spans="1:26" ht="13.5" customHeight="1" x14ac:dyDescent="0.25">
      <c r="A1023" s="25"/>
      <c r="B1023" s="2"/>
      <c r="C1023" s="2"/>
      <c r="D1023" s="26"/>
      <c r="E1023" s="27"/>
      <c r="F1023" s="2"/>
      <c r="G1023" s="1"/>
      <c r="H1023" s="2"/>
      <c r="I1023" s="2"/>
      <c r="J1023" s="2"/>
      <c r="K1023" s="2"/>
      <c r="L1023" s="2"/>
      <c r="M1023" s="2"/>
      <c r="N1023" s="2"/>
      <c r="O1023" s="2"/>
      <c r="P1023" s="2"/>
      <c r="Q1023" s="2"/>
      <c r="R1023" s="2"/>
      <c r="S1023" s="2"/>
      <c r="T1023" s="2"/>
      <c r="U1023" s="2"/>
      <c r="V1023" s="2"/>
      <c r="W1023" s="2"/>
      <c r="X1023" s="2"/>
      <c r="Y1023" s="2"/>
      <c r="Z1023" s="2"/>
    </row>
    <row r="1024" spans="1:26" ht="13.5" customHeight="1" x14ac:dyDescent="0.25">
      <c r="A1024" s="25"/>
      <c r="B1024" s="2"/>
      <c r="C1024" s="2"/>
      <c r="D1024" s="26"/>
      <c r="E1024" s="27"/>
      <c r="F1024" s="2"/>
      <c r="G1024" s="1"/>
      <c r="H1024" s="2"/>
      <c r="I1024" s="2"/>
      <c r="J1024" s="2"/>
      <c r="K1024" s="2"/>
      <c r="L1024" s="2"/>
      <c r="M1024" s="2"/>
      <c r="N1024" s="2"/>
      <c r="O1024" s="2"/>
      <c r="P1024" s="2"/>
      <c r="Q1024" s="2"/>
      <c r="R1024" s="2"/>
      <c r="S1024" s="2"/>
      <c r="T1024" s="2"/>
      <c r="U1024" s="2"/>
      <c r="V1024" s="2"/>
      <c r="W1024" s="2"/>
      <c r="X1024" s="2"/>
      <c r="Y1024" s="2"/>
      <c r="Z1024" s="2"/>
    </row>
    <row r="1025" spans="1:26" ht="13.5" customHeight="1" x14ac:dyDescent="0.25">
      <c r="A1025" s="25"/>
      <c r="B1025" s="2"/>
      <c r="C1025" s="2"/>
      <c r="D1025" s="26"/>
      <c r="E1025" s="27"/>
      <c r="F1025" s="2"/>
      <c r="G1025" s="1"/>
      <c r="H1025" s="2"/>
      <c r="I1025" s="2"/>
      <c r="J1025" s="2"/>
      <c r="K1025" s="2"/>
      <c r="L1025" s="2"/>
      <c r="M1025" s="2"/>
      <c r="N1025" s="2"/>
      <c r="O1025" s="2"/>
      <c r="P1025" s="2"/>
      <c r="Q1025" s="2"/>
      <c r="R1025" s="2"/>
      <c r="S1025" s="2"/>
      <c r="T1025" s="2"/>
      <c r="U1025" s="2"/>
      <c r="V1025" s="2"/>
      <c r="W1025" s="2"/>
      <c r="X1025" s="2"/>
      <c r="Y1025" s="2"/>
      <c r="Z1025" s="2"/>
    </row>
    <row r="1026" spans="1:26" ht="13.5" customHeight="1" x14ac:dyDescent="0.25">
      <c r="A1026" s="25"/>
      <c r="B1026" s="2"/>
      <c r="C1026" s="2"/>
      <c r="D1026" s="26"/>
      <c r="E1026" s="27"/>
      <c r="F1026" s="2"/>
      <c r="G1026" s="1"/>
      <c r="H1026" s="2"/>
      <c r="I1026" s="2"/>
      <c r="J1026" s="2"/>
      <c r="K1026" s="2"/>
      <c r="L1026" s="2"/>
      <c r="M1026" s="2"/>
      <c r="N1026" s="2"/>
      <c r="O1026" s="2"/>
      <c r="P1026" s="2"/>
      <c r="Q1026" s="2"/>
      <c r="R1026" s="2"/>
      <c r="S1026" s="2"/>
      <c r="T1026" s="2"/>
      <c r="U1026" s="2"/>
      <c r="V1026" s="2"/>
      <c r="W1026" s="2"/>
      <c r="X1026" s="2"/>
      <c r="Y1026" s="2"/>
      <c r="Z1026" s="2"/>
    </row>
    <row r="1027" spans="1:26" ht="13.5" customHeight="1" x14ac:dyDescent="0.25">
      <c r="A1027" s="25"/>
      <c r="B1027" s="2"/>
      <c r="C1027" s="2"/>
      <c r="D1027" s="26"/>
      <c r="E1027" s="27"/>
      <c r="F1027" s="2"/>
      <c r="G1027" s="1"/>
      <c r="H1027" s="2"/>
      <c r="I1027" s="2"/>
      <c r="J1027" s="2"/>
      <c r="K1027" s="2"/>
      <c r="L1027" s="2"/>
      <c r="M1027" s="2"/>
      <c r="N1027" s="2"/>
      <c r="O1027" s="2"/>
      <c r="P1027" s="2"/>
      <c r="Q1027" s="2"/>
      <c r="R1027" s="2"/>
      <c r="S1027" s="2"/>
      <c r="T1027" s="2"/>
      <c r="U1027" s="2"/>
      <c r="V1027" s="2"/>
      <c r="W1027" s="2"/>
      <c r="X1027" s="2"/>
      <c r="Y1027" s="2"/>
      <c r="Z1027" s="2"/>
    </row>
    <row r="1028" spans="1:26" ht="13.5" customHeight="1" x14ac:dyDescent="0.25">
      <c r="A1028" s="25"/>
      <c r="B1028" s="2"/>
      <c r="C1028" s="2"/>
      <c r="D1028" s="26"/>
      <c r="E1028" s="27"/>
      <c r="F1028" s="2"/>
      <c r="G1028" s="1"/>
      <c r="H1028" s="2"/>
      <c r="I1028" s="2"/>
      <c r="J1028" s="2"/>
      <c r="K1028" s="2"/>
      <c r="L1028" s="2"/>
      <c r="M1028" s="2"/>
      <c r="N1028" s="2"/>
      <c r="O1028" s="2"/>
      <c r="P1028" s="2"/>
      <c r="Q1028" s="2"/>
      <c r="R1028" s="2"/>
      <c r="S1028" s="2"/>
      <c r="T1028" s="2"/>
      <c r="U1028" s="2"/>
      <c r="V1028" s="2"/>
      <c r="W1028" s="2"/>
      <c r="X1028" s="2"/>
      <c r="Y1028" s="2"/>
      <c r="Z1028" s="2"/>
    </row>
    <row r="1029" spans="1:26" ht="13.5" customHeight="1" x14ac:dyDescent="0.25">
      <c r="A1029" s="25"/>
      <c r="B1029" s="2"/>
      <c r="C1029" s="2"/>
      <c r="D1029" s="26"/>
      <c r="E1029" s="27"/>
      <c r="F1029" s="2"/>
      <c r="G1029" s="1"/>
      <c r="H1029" s="2"/>
      <c r="I1029" s="2"/>
      <c r="J1029" s="2"/>
      <c r="K1029" s="2"/>
      <c r="L1029" s="2"/>
      <c r="M1029" s="2"/>
      <c r="N1029" s="2"/>
      <c r="O1029" s="2"/>
      <c r="P1029" s="2"/>
      <c r="Q1029" s="2"/>
      <c r="R1029" s="2"/>
      <c r="S1029" s="2"/>
      <c r="T1029" s="2"/>
      <c r="U1029" s="2"/>
      <c r="V1029" s="2"/>
      <c r="W1029" s="2"/>
      <c r="X1029" s="2"/>
      <c r="Y1029" s="2"/>
      <c r="Z1029" s="2"/>
    </row>
    <row r="1030" spans="1:26" ht="13.5" customHeight="1" x14ac:dyDescent="0.25">
      <c r="A1030" s="25"/>
      <c r="B1030" s="2"/>
      <c r="C1030" s="2"/>
      <c r="D1030" s="26"/>
      <c r="E1030" s="27"/>
      <c r="F1030" s="2"/>
      <c r="G1030" s="1"/>
      <c r="H1030" s="2"/>
      <c r="I1030" s="2"/>
      <c r="J1030" s="2"/>
      <c r="K1030" s="2"/>
      <c r="L1030" s="2"/>
      <c r="M1030" s="2"/>
      <c r="N1030" s="2"/>
      <c r="O1030" s="2"/>
      <c r="P1030" s="2"/>
      <c r="Q1030" s="2"/>
      <c r="R1030" s="2"/>
      <c r="S1030" s="2"/>
      <c r="T1030" s="2"/>
      <c r="U1030" s="2"/>
      <c r="V1030" s="2"/>
      <c r="W1030" s="2"/>
      <c r="X1030" s="2"/>
      <c r="Y1030" s="2"/>
      <c r="Z1030" s="2"/>
    </row>
    <row r="1031" spans="1:26" ht="13.5" customHeight="1" x14ac:dyDescent="0.25">
      <c r="A1031" s="25"/>
      <c r="B1031" s="2"/>
      <c r="C1031" s="2"/>
      <c r="D1031" s="26"/>
      <c r="E1031" s="27"/>
      <c r="F1031" s="2"/>
      <c r="G1031" s="1"/>
      <c r="H1031" s="2"/>
      <c r="I1031" s="2"/>
      <c r="J1031" s="2"/>
      <c r="K1031" s="2"/>
      <c r="L1031" s="2"/>
      <c r="M1031" s="2"/>
      <c r="N1031" s="2"/>
      <c r="O1031" s="2"/>
      <c r="P1031" s="2"/>
      <c r="Q1031" s="2"/>
      <c r="R1031" s="2"/>
      <c r="S1031" s="2"/>
      <c r="T1031" s="2"/>
      <c r="U1031" s="2"/>
      <c r="V1031" s="2"/>
      <c r="W1031" s="2"/>
      <c r="X1031" s="2"/>
      <c r="Y1031" s="2"/>
      <c r="Z1031" s="2"/>
    </row>
    <row r="1032" spans="1:26" ht="13.5" customHeight="1" x14ac:dyDescent="0.25">
      <c r="A1032" s="25"/>
      <c r="B1032" s="2"/>
      <c r="C1032" s="2"/>
      <c r="D1032" s="26"/>
      <c r="E1032" s="27"/>
      <c r="F1032" s="2"/>
      <c r="G1032" s="1"/>
      <c r="H1032" s="2"/>
      <c r="I1032" s="2"/>
      <c r="J1032" s="2"/>
      <c r="K1032" s="2"/>
      <c r="L1032" s="2"/>
      <c r="M1032" s="2"/>
      <c r="N1032" s="2"/>
      <c r="O1032" s="2"/>
      <c r="P1032" s="2"/>
      <c r="Q1032" s="2"/>
      <c r="R1032" s="2"/>
      <c r="S1032" s="2"/>
      <c r="T1032" s="2"/>
      <c r="U1032" s="2"/>
      <c r="V1032" s="2"/>
      <c r="W1032" s="2"/>
      <c r="X1032" s="2"/>
      <c r="Y1032" s="2"/>
      <c r="Z1032" s="2"/>
    </row>
    <row r="1033" spans="1:26" ht="13.5" customHeight="1" x14ac:dyDescent="0.25">
      <c r="A1033" s="25"/>
      <c r="B1033" s="2"/>
      <c r="C1033" s="2"/>
      <c r="D1033" s="26"/>
      <c r="E1033" s="27"/>
      <c r="F1033" s="2"/>
      <c r="G1033" s="1"/>
      <c r="H1033" s="2"/>
      <c r="I1033" s="2"/>
      <c r="J1033" s="2"/>
      <c r="K1033" s="2"/>
      <c r="L1033" s="2"/>
      <c r="M1033" s="2"/>
      <c r="N1033" s="2"/>
      <c r="O1033" s="2"/>
      <c r="P1033" s="2"/>
      <c r="Q1033" s="2"/>
      <c r="R1033" s="2"/>
      <c r="S1033" s="2"/>
      <c r="T1033" s="2"/>
      <c r="U1033" s="2"/>
      <c r="V1033" s="2"/>
      <c r="W1033" s="2"/>
      <c r="X1033" s="2"/>
      <c r="Y1033" s="2"/>
      <c r="Z1033" s="2"/>
    </row>
    <row r="1034" spans="1:26" ht="13.5" customHeight="1" x14ac:dyDescent="0.25">
      <c r="A1034" s="25"/>
      <c r="B1034" s="2"/>
      <c r="C1034" s="2"/>
      <c r="D1034" s="26"/>
      <c r="E1034" s="27"/>
      <c r="F1034" s="2"/>
      <c r="G1034" s="1"/>
      <c r="H1034" s="2"/>
      <c r="I1034" s="2"/>
      <c r="J1034" s="2"/>
      <c r="K1034" s="2"/>
      <c r="L1034" s="2"/>
      <c r="M1034" s="2"/>
      <c r="N1034" s="2"/>
      <c r="O1034" s="2"/>
      <c r="P1034" s="2"/>
      <c r="Q1034" s="2"/>
      <c r="R1034" s="2"/>
      <c r="S1034" s="2"/>
      <c r="T1034" s="2"/>
      <c r="U1034" s="2"/>
      <c r="V1034" s="2"/>
      <c r="W1034" s="2"/>
      <c r="X1034" s="2"/>
      <c r="Y1034" s="2"/>
      <c r="Z1034" s="2"/>
    </row>
    <row r="1035" spans="1:26" ht="13.5" customHeight="1" x14ac:dyDescent="0.25">
      <c r="A1035" s="25"/>
      <c r="B1035" s="2"/>
      <c r="C1035" s="2"/>
      <c r="D1035" s="26"/>
      <c r="E1035" s="27"/>
      <c r="F1035" s="2"/>
      <c r="G1035" s="1"/>
      <c r="H1035" s="2"/>
      <c r="I1035" s="2"/>
      <c r="J1035" s="2"/>
      <c r="K1035" s="2"/>
      <c r="L1035" s="2"/>
      <c r="M1035" s="2"/>
      <c r="N1035" s="2"/>
      <c r="O1035" s="2"/>
      <c r="P1035" s="2"/>
      <c r="Q1035" s="2"/>
      <c r="R1035" s="2"/>
      <c r="S1035" s="2"/>
      <c r="T1035" s="2"/>
      <c r="U1035" s="2"/>
      <c r="V1035" s="2"/>
      <c r="W1035" s="2"/>
      <c r="X1035" s="2"/>
      <c r="Y1035" s="2"/>
      <c r="Z1035" s="2"/>
    </row>
    <row r="1036" spans="1:26" ht="13.5" customHeight="1" x14ac:dyDescent="0.25">
      <c r="A1036" s="25"/>
      <c r="B1036" s="2"/>
      <c r="C1036" s="2"/>
      <c r="D1036" s="26"/>
      <c r="E1036" s="27"/>
      <c r="F1036" s="2"/>
      <c r="G1036" s="1"/>
      <c r="H1036" s="2"/>
      <c r="I1036" s="2"/>
      <c r="J1036" s="2"/>
      <c r="K1036" s="2"/>
      <c r="L1036" s="2"/>
      <c r="M1036" s="2"/>
      <c r="N1036" s="2"/>
      <c r="O1036" s="2"/>
      <c r="P1036" s="2"/>
      <c r="Q1036" s="2"/>
      <c r="R1036" s="2"/>
      <c r="S1036" s="2"/>
      <c r="T1036" s="2"/>
      <c r="U1036" s="2"/>
      <c r="V1036" s="2"/>
      <c r="W1036" s="2"/>
      <c r="X1036" s="2"/>
      <c r="Y1036" s="2"/>
      <c r="Z1036" s="2"/>
    </row>
    <row r="1037" spans="1:26" ht="13.5" customHeight="1" x14ac:dyDescent="0.25">
      <c r="A1037" s="25"/>
      <c r="B1037" s="2"/>
      <c r="C1037" s="2"/>
      <c r="D1037" s="26"/>
      <c r="E1037" s="27"/>
      <c r="F1037" s="2"/>
      <c r="G1037" s="1"/>
      <c r="H1037" s="2"/>
      <c r="I1037" s="2"/>
      <c r="J1037" s="2"/>
      <c r="K1037" s="2"/>
      <c r="L1037" s="2"/>
      <c r="M1037" s="2"/>
      <c r="N1037" s="2"/>
      <c r="O1037" s="2"/>
      <c r="P1037" s="2"/>
      <c r="Q1037" s="2"/>
      <c r="R1037" s="2"/>
      <c r="S1037" s="2"/>
      <c r="T1037" s="2"/>
      <c r="U1037" s="2"/>
      <c r="V1037" s="2"/>
      <c r="W1037" s="2"/>
      <c r="X1037" s="2"/>
      <c r="Y1037" s="2"/>
      <c r="Z1037" s="2"/>
    </row>
    <row r="1038" spans="1:26" ht="13.5" customHeight="1" x14ac:dyDescent="0.25">
      <c r="A1038" s="25"/>
      <c r="B1038" s="2"/>
      <c r="C1038" s="2"/>
      <c r="D1038" s="26"/>
      <c r="E1038" s="27"/>
      <c r="F1038" s="2"/>
      <c r="G1038" s="1"/>
      <c r="H1038" s="2"/>
      <c r="I1038" s="2"/>
      <c r="J1038" s="2"/>
      <c r="K1038" s="2"/>
      <c r="L1038" s="2"/>
      <c r="M1038" s="2"/>
      <c r="N1038" s="2"/>
      <c r="O1038" s="2"/>
      <c r="P1038" s="2"/>
      <c r="Q1038" s="2"/>
      <c r="R1038" s="2"/>
      <c r="S1038" s="2"/>
      <c r="T1038" s="2"/>
      <c r="U1038" s="2"/>
      <c r="V1038" s="2"/>
      <c r="W1038" s="2"/>
      <c r="X1038" s="2"/>
      <c r="Y1038" s="2"/>
      <c r="Z1038" s="2"/>
    </row>
    <row r="1039" spans="1:26" ht="13.5" customHeight="1" x14ac:dyDescent="0.25">
      <c r="A1039" s="25"/>
      <c r="B1039" s="2"/>
      <c r="C1039" s="2"/>
      <c r="D1039" s="26"/>
      <c r="E1039" s="27"/>
      <c r="F1039" s="2"/>
      <c r="G1039" s="1"/>
      <c r="H1039" s="2"/>
      <c r="I1039" s="2"/>
      <c r="J1039" s="2"/>
      <c r="K1039" s="2"/>
      <c r="L1039" s="2"/>
      <c r="M1039" s="2"/>
      <c r="N1039" s="2"/>
      <c r="O1039" s="2"/>
      <c r="P1039" s="2"/>
      <c r="Q1039" s="2"/>
      <c r="R1039" s="2"/>
      <c r="S1039" s="2"/>
      <c r="T1039" s="2"/>
      <c r="U1039" s="2"/>
      <c r="V1039" s="2"/>
      <c r="W1039" s="2"/>
      <c r="X1039" s="2"/>
      <c r="Y1039" s="2"/>
      <c r="Z1039" s="2"/>
    </row>
    <row r="1040" spans="1:26" ht="13.5" customHeight="1" x14ac:dyDescent="0.25">
      <c r="A1040" s="25"/>
      <c r="B1040" s="2"/>
      <c r="C1040" s="2"/>
      <c r="D1040" s="26"/>
      <c r="E1040" s="27"/>
      <c r="F1040" s="2"/>
      <c r="G1040" s="1"/>
      <c r="H1040" s="2"/>
      <c r="I1040" s="2"/>
      <c r="J1040" s="2"/>
      <c r="K1040" s="2"/>
      <c r="L1040" s="2"/>
      <c r="M1040" s="2"/>
      <c r="N1040" s="2"/>
      <c r="O1040" s="2"/>
      <c r="P1040" s="2"/>
      <c r="Q1040" s="2"/>
      <c r="R1040" s="2"/>
      <c r="S1040" s="2"/>
      <c r="T1040" s="2"/>
      <c r="U1040" s="2"/>
      <c r="V1040" s="2"/>
      <c r="W1040" s="2"/>
      <c r="X1040" s="2"/>
      <c r="Y1040" s="2"/>
      <c r="Z1040" s="2"/>
    </row>
    <row r="1041" spans="1:26" ht="13.5" customHeight="1" x14ac:dyDescent="0.25">
      <c r="A1041" s="25"/>
      <c r="B1041" s="2"/>
      <c r="C1041" s="2"/>
      <c r="D1041" s="26"/>
      <c r="E1041" s="27"/>
      <c r="F1041" s="2"/>
      <c r="G1041" s="1"/>
      <c r="H1041" s="2"/>
      <c r="I1041" s="2"/>
      <c r="J1041" s="2"/>
      <c r="K1041" s="2"/>
      <c r="L1041" s="2"/>
      <c r="M1041" s="2"/>
      <c r="N1041" s="2"/>
      <c r="O1041" s="2"/>
      <c r="P1041" s="2"/>
      <c r="Q1041" s="2"/>
      <c r="R1041" s="2"/>
      <c r="S1041" s="2"/>
      <c r="T1041" s="2"/>
      <c r="U1041" s="2"/>
      <c r="V1041" s="2"/>
      <c r="W1041" s="2"/>
      <c r="X1041" s="2"/>
      <c r="Y1041" s="2"/>
      <c r="Z1041" s="2"/>
    </row>
    <row r="1042" spans="1:26" ht="13.5" customHeight="1" x14ac:dyDescent="0.25">
      <c r="A1042" s="25"/>
      <c r="B1042" s="2"/>
      <c r="C1042" s="2"/>
      <c r="D1042" s="26"/>
      <c r="E1042" s="27"/>
      <c r="F1042" s="2"/>
      <c r="G1042" s="1"/>
      <c r="H1042" s="2"/>
      <c r="I1042" s="2"/>
      <c r="J1042" s="2"/>
      <c r="K1042" s="2"/>
      <c r="L1042" s="2"/>
      <c r="M1042" s="2"/>
      <c r="N1042" s="2"/>
      <c r="O1042" s="2"/>
      <c r="P1042" s="2"/>
      <c r="Q1042" s="2"/>
      <c r="R1042" s="2"/>
      <c r="S1042" s="2"/>
      <c r="T1042" s="2"/>
      <c r="U1042" s="2"/>
      <c r="V1042" s="2"/>
      <c r="W1042" s="2"/>
      <c r="X1042" s="2"/>
      <c r="Y1042" s="2"/>
      <c r="Z1042" s="2"/>
    </row>
    <row r="1043" spans="1:26" ht="13.5" customHeight="1" x14ac:dyDescent="0.25">
      <c r="A1043" s="25"/>
      <c r="B1043" s="2"/>
      <c r="C1043" s="2"/>
      <c r="D1043" s="26"/>
      <c r="E1043" s="27"/>
      <c r="F1043" s="2"/>
      <c r="G1043" s="1"/>
      <c r="H1043" s="2"/>
      <c r="I1043" s="2"/>
      <c r="J1043" s="2"/>
      <c r="K1043" s="2"/>
      <c r="L1043" s="2"/>
      <c r="M1043" s="2"/>
      <c r="N1043" s="2"/>
      <c r="O1043" s="2"/>
      <c r="P1043" s="2"/>
      <c r="Q1043" s="2"/>
      <c r="R1043" s="2"/>
      <c r="S1043" s="2"/>
      <c r="T1043" s="2"/>
      <c r="U1043" s="2"/>
      <c r="V1043" s="2"/>
      <c r="W1043" s="2"/>
      <c r="X1043" s="2"/>
      <c r="Y1043" s="2"/>
      <c r="Z1043" s="2"/>
    </row>
    <row r="1044" spans="1:26" ht="13.5" customHeight="1" x14ac:dyDescent="0.25">
      <c r="A1044" s="25"/>
      <c r="B1044" s="2"/>
      <c r="C1044" s="2"/>
      <c r="D1044" s="26"/>
      <c r="E1044" s="27"/>
      <c r="F1044" s="2"/>
      <c r="G1044" s="1"/>
      <c r="H1044" s="2"/>
      <c r="I1044" s="2"/>
      <c r="J1044" s="2"/>
      <c r="K1044" s="2"/>
      <c r="L1044" s="2"/>
      <c r="M1044" s="2"/>
      <c r="N1044" s="2"/>
      <c r="O1044" s="2"/>
      <c r="P1044" s="2"/>
      <c r="Q1044" s="2"/>
      <c r="R1044" s="2"/>
      <c r="S1044" s="2"/>
      <c r="T1044" s="2"/>
      <c r="U1044" s="2"/>
      <c r="V1044" s="2"/>
      <c r="W1044" s="2"/>
      <c r="X1044" s="2"/>
      <c r="Y1044" s="2"/>
      <c r="Z1044" s="2"/>
    </row>
    <row r="1045" spans="1:26" ht="13.5" customHeight="1" x14ac:dyDescent="0.25">
      <c r="A1045" s="25"/>
      <c r="B1045" s="2"/>
      <c r="C1045" s="2"/>
      <c r="D1045" s="26"/>
      <c r="E1045" s="27"/>
      <c r="F1045" s="2"/>
      <c r="G1045" s="1"/>
      <c r="H1045" s="2"/>
      <c r="I1045" s="2"/>
      <c r="J1045" s="2"/>
      <c r="K1045" s="2"/>
      <c r="L1045" s="2"/>
      <c r="M1045" s="2"/>
      <c r="N1045" s="2"/>
      <c r="O1045" s="2"/>
      <c r="P1045" s="2"/>
      <c r="Q1045" s="2"/>
      <c r="R1045" s="2"/>
      <c r="S1045" s="2"/>
      <c r="T1045" s="2"/>
      <c r="U1045" s="2"/>
      <c r="V1045" s="2"/>
      <c r="W1045" s="2"/>
      <c r="X1045" s="2"/>
      <c r="Y1045" s="2"/>
      <c r="Z1045" s="2"/>
    </row>
    <row r="1046" spans="1:26" ht="13.5" customHeight="1" x14ac:dyDescent="0.25">
      <c r="A1046" s="25"/>
      <c r="B1046" s="2"/>
      <c r="C1046" s="2"/>
      <c r="D1046" s="26"/>
      <c r="E1046" s="27"/>
      <c r="F1046" s="2"/>
      <c r="G1046" s="1"/>
      <c r="H1046" s="2"/>
      <c r="I1046" s="2"/>
      <c r="J1046" s="2"/>
      <c r="K1046" s="2"/>
      <c r="L1046" s="2"/>
      <c r="M1046" s="2"/>
      <c r="N1046" s="2"/>
      <c r="O1046" s="2"/>
      <c r="P1046" s="2"/>
      <c r="Q1046" s="2"/>
      <c r="R1046" s="2"/>
      <c r="S1046" s="2"/>
      <c r="T1046" s="2"/>
      <c r="U1046" s="2"/>
      <c r="V1046" s="2"/>
      <c r="W1046" s="2"/>
      <c r="X1046" s="2"/>
      <c r="Y1046" s="2"/>
      <c r="Z1046" s="2"/>
    </row>
    <row r="1047" spans="1:26" ht="13.5" customHeight="1" x14ac:dyDescent="0.25">
      <c r="A1047" s="25"/>
      <c r="B1047" s="2"/>
      <c r="C1047" s="2"/>
      <c r="D1047" s="26"/>
      <c r="E1047" s="27"/>
      <c r="F1047" s="2"/>
      <c r="G1047" s="1"/>
      <c r="H1047" s="2"/>
      <c r="I1047" s="2"/>
      <c r="J1047" s="2"/>
      <c r="K1047" s="2"/>
      <c r="L1047" s="2"/>
      <c r="M1047" s="2"/>
      <c r="N1047" s="2"/>
      <c r="O1047" s="2"/>
      <c r="P1047" s="2"/>
      <c r="Q1047" s="2"/>
      <c r="R1047" s="2"/>
      <c r="S1047" s="2"/>
      <c r="T1047" s="2"/>
      <c r="U1047" s="2"/>
      <c r="V1047" s="2"/>
      <c r="W1047" s="2"/>
      <c r="X1047" s="2"/>
      <c r="Y1047" s="2"/>
      <c r="Z1047" s="2"/>
    </row>
    <row r="1048" spans="1:26" ht="13.5" customHeight="1" x14ac:dyDescent="0.25">
      <c r="A1048" s="25"/>
      <c r="B1048" s="2"/>
      <c r="C1048" s="2"/>
      <c r="D1048" s="26"/>
      <c r="E1048" s="27"/>
      <c r="F1048" s="2"/>
      <c r="G1048" s="1"/>
      <c r="H1048" s="2"/>
      <c r="I1048" s="2"/>
      <c r="J1048" s="2"/>
      <c r="K1048" s="2"/>
      <c r="L1048" s="2"/>
      <c r="M1048" s="2"/>
      <c r="N1048" s="2"/>
      <c r="O1048" s="2"/>
      <c r="P1048" s="2"/>
      <c r="Q1048" s="2"/>
      <c r="R1048" s="2"/>
      <c r="S1048" s="2"/>
      <c r="T1048" s="2"/>
      <c r="U1048" s="2"/>
      <c r="V1048" s="2"/>
      <c r="W1048" s="2"/>
      <c r="X1048" s="2"/>
      <c r="Y1048" s="2"/>
      <c r="Z1048" s="2"/>
    </row>
    <row r="1049" spans="1:26" ht="13.5" customHeight="1" x14ac:dyDescent="0.25">
      <c r="A1049" s="25"/>
      <c r="B1049" s="2"/>
      <c r="C1049" s="2"/>
      <c r="D1049" s="26"/>
      <c r="E1049" s="27"/>
      <c r="F1049" s="2"/>
      <c r="G1049" s="1"/>
      <c r="H1049" s="2"/>
      <c r="I1049" s="2"/>
      <c r="J1049" s="2"/>
      <c r="K1049" s="2"/>
      <c r="L1049" s="2"/>
      <c r="M1049" s="2"/>
      <c r="N1049" s="2"/>
      <c r="O1049" s="2"/>
      <c r="P1049" s="2"/>
      <c r="Q1049" s="2"/>
      <c r="R1049" s="2"/>
      <c r="S1049" s="2"/>
      <c r="T1049" s="2"/>
      <c r="U1049" s="2"/>
      <c r="V1049" s="2"/>
      <c r="W1049" s="2"/>
      <c r="X1049" s="2"/>
      <c r="Y1049" s="2"/>
      <c r="Z1049" s="2"/>
    </row>
    <row r="1050" spans="1:26" ht="13.5" customHeight="1" x14ac:dyDescent="0.25">
      <c r="A1050" s="25"/>
      <c r="B1050" s="2"/>
      <c r="C1050" s="2"/>
      <c r="D1050" s="26"/>
      <c r="E1050" s="27"/>
      <c r="F1050" s="2"/>
      <c r="G1050" s="1"/>
      <c r="H1050" s="2"/>
      <c r="I1050" s="2"/>
      <c r="J1050" s="2"/>
      <c r="K1050" s="2"/>
      <c r="L1050" s="2"/>
      <c r="M1050" s="2"/>
      <c r="N1050" s="2"/>
      <c r="O1050" s="2"/>
      <c r="P1050" s="2"/>
      <c r="Q1050" s="2"/>
      <c r="R1050" s="2"/>
      <c r="S1050" s="2"/>
      <c r="T1050" s="2"/>
      <c r="U1050" s="2"/>
      <c r="V1050" s="2"/>
      <c r="W1050" s="2"/>
      <c r="X1050" s="2"/>
      <c r="Y1050" s="2"/>
      <c r="Z1050" s="2"/>
    </row>
    <row r="1051" spans="1:26" ht="13.5" customHeight="1" x14ac:dyDescent="0.25">
      <c r="A1051" s="25"/>
      <c r="B1051" s="2"/>
      <c r="C1051" s="2"/>
      <c r="D1051" s="26"/>
      <c r="E1051" s="27"/>
      <c r="F1051" s="2"/>
      <c r="G1051" s="1"/>
      <c r="H1051" s="2"/>
      <c r="I1051" s="2"/>
      <c r="J1051" s="2"/>
      <c r="K1051" s="2"/>
      <c r="L1051" s="2"/>
      <c r="M1051" s="2"/>
      <c r="N1051" s="2"/>
      <c r="O1051" s="2"/>
      <c r="P1051" s="2"/>
      <c r="Q1051" s="2"/>
      <c r="R1051" s="2"/>
      <c r="S1051" s="2"/>
      <c r="T1051" s="2"/>
      <c r="U1051" s="2"/>
      <c r="V1051" s="2"/>
      <c r="W1051" s="2"/>
      <c r="X1051" s="2"/>
      <c r="Y1051" s="2"/>
      <c r="Z1051" s="2"/>
    </row>
    <row r="1052" spans="1:26" ht="13.5" customHeight="1" x14ac:dyDescent="0.25">
      <c r="A1052" s="25"/>
      <c r="B1052" s="2"/>
      <c r="C1052" s="2"/>
      <c r="D1052" s="26"/>
      <c r="E1052" s="27"/>
      <c r="F1052" s="2"/>
      <c r="G1052" s="1"/>
      <c r="H1052" s="2"/>
      <c r="I1052" s="2"/>
      <c r="J1052" s="2"/>
      <c r="K1052" s="2"/>
      <c r="L1052" s="2"/>
      <c r="M1052" s="2"/>
      <c r="N1052" s="2"/>
      <c r="O1052" s="2"/>
      <c r="P1052" s="2"/>
      <c r="Q1052" s="2"/>
      <c r="R1052" s="2"/>
      <c r="S1052" s="2"/>
      <c r="T1052" s="2"/>
      <c r="U1052" s="2"/>
      <c r="V1052" s="2"/>
      <c r="W1052" s="2"/>
      <c r="X1052" s="2"/>
      <c r="Y1052" s="2"/>
      <c r="Z1052" s="2"/>
    </row>
    <row r="1053" spans="1:26" ht="13.5" customHeight="1" x14ac:dyDescent="0.25">
      <c r="A1053" s="25"/>
      <c r="B1053" s="2"/>
      <c r="C1053" s="2"/>
      <c r="D1053" s="26"/>
      <c r="E1053" s="27"/>
      <c r="F1053" s="2"/>
      <c r="G1053" s="1"/>
      <c r="H1053" s="2"/>
      <c r="I1053" s="2"/>
      <c r="J1053" s="2"/>
      <c r="K1053" s="2"/>
      <c r="L1053" s="2"/>
      <c r="M1053" s="2"/>
      <c r="N1053" s="2"/>
      <c r="O1053" s="2"/>
      <c r="P1053" s="2"/>
      <c r="Q1053" s="2"/>
      <c r="R1053" s="2"/>
      <c r="S1053" s="2"/>
      <c r="T1053" s="2"/>
      <c r="U1053" s="2"/>
      <c r="V1053" s="2"/>
      <c r="W1053" s="2"/>
      <c r="X1053" s="2"/>
      <c r="Y1053" s="2"/>
      <c r="Z1053" s="2"/>
    </row>
    <row r="1054" spans="1:26" ht="13.5" customHeight="1" x14ac:dyDescent="0.25">
      <c r="A1054" s="25"/>
      <c r="B1054" s="2"/>
      <c r="C1054" s="2"/>
      <c r="D1054" s="26"/>
      <c r="E1054" s="27"/>
      <c r="F1054" s="2"/>
      <c r="G1054" s="1"/>
      <c r="H1054" s="2"/>
      <c r="I1054" s="2"/>
      <c r="J1054" s="2"/>
      <c r="K1054" s="2"/>
      <c r="L1054" s="2"/>
      <c r="M1054" s="2"/>
      <c r="N1054" s="2"/>
      <c r="O1054" s="2"/>
      <c r="P1054" s="2"/>
      <c r="Q1054" s="2"/>
      <c r="R1054" s="2"/>
      <c r="S1054" s="2"/>
      <c r="T1054" s="2"/>
      <c r="U1054" s="2"/>
      <c r="V1054" s="2"/>
      <c r="W1054" s="2"/>
      <c r="X1054" s="2"/>
      <c r="Y1054" s="2"/>
      <c r="Z1054" s="2"/>
    </row>
    <row r="1055" spans="1:26" ht="13.5" customHeight="1" x14ac:dyDescent="0.25">
      <c r="A1055" s="25"/>
      <c r="B1055" s="2"/>
      <c r="C1055" s="2"/>
      <c r="D1055" s="26"/>
      <c r="E1055" s="27"/>
      <c r="F1055" s="2"/>
      <c r="G1055" s="1"/>
      <c r="H1055" s="2"/>
      <c r="I1055" s="2"/>
      <c r="J1055" s="2"/>
      <c r="K1055" s="2"/>
      <c r="L1055" s="2"/>
      <c r="M1055" s="2"/>
      <c r="N1055" s="2"/>
      <c r="O1055" s="2"/>
      <c r="P1055" s="2"/>
      <c r="Q1055" s="2"/>
      <c r="R1055" s="2"/>
      <c r="S1055" s="2"/>
      <c r="T1055" s="2"/>
      <c r="U1055" s="2"/>
      <c r="V1055" s="2"/>
      <c r="W1055" s="2"/>
      <c r="X1055" s="2"/>
      <c r="Y1055" s="2"/>
      <c r="Z1055" s="2"/>
    </row>
    <row r="1056" spans="1:26" ht="13.5" customHeight="1" x14ac:dyDescent="0.25">
      <c r="A1056" s="25"/>
      <c r="B1056" s="2"/>
      <c r="C1056" s="2"/>
      <c r="D1056" s="26"/>
      <c r="E1056" s="27"/>
      <c r="F1056" s="2"/>
      <c r="G1056" s="1"/>
      <c r="H1056" s="2"/>
      <c r="I1056" s="2"/>
      <c r="J1056" s="2"/>
      <c r="K1056" s="2"/>
      <c r="L1056" s="2"/>
      <c r="M1056" s="2"/>
      <c r="N1056" s="2"/>
      <c r="O1056" s="2"/>
      <c r="P1056" s="2"/>
      <c r="Q1056" s="2"/>
      <c r="R1056" s="2"/>
      <c r="S1056" s="2"/>
      <c r="T1056" s="2"/>
      <c r="U1056" s="2"/>
      <c r="V1056" s="2"/>
      <c r="W1056" s="2"/>
      <c r="X1056" s="2"/>
      <c r="Y1056" s="2"/>
      <c r="Z1056" s="2"/>
    </row>
    <row r="1057" spans="1:26" ht="13.5" customHeight="1" x14ac:dyDescent="0.25">
      <c r="A1057" s="25"/>
      <c r="B1057" s="2"/>
      <c r="C1057" s="2"/>
      <c r="D1057" s="26"/>
      <c r="E1057" s="27"/>
      <c r="F1057" s="2"/>
      <c r="G1057" s="1"/>
      <c r="H1057" s="2"/>
      <c r="I1057" s="2"/>
      <c r="J1057" s="2"/>
      <c r="K1057" s="2"/>
      <c r="L1057" s="2"/>
      <c r="M1057" s="2"/>
      <c r="N1057" s="2"/>
      <c r="O1057" s="2"/>
      <c r="P1057" s="2"/>
      <c r="Q1057" s="2"/>
      <c r="R1057" s="2"/>
      <c r="S1057" s="2"/>
      <c r="T1057" s="2"/>
      <c r="U1057" s="2"/>
      <c r="V1057" s="2"/>
      <c r="W1057" s="2"/>
      <c r="X1057" s="2"/>
      <c r="Y1057" s="2"/>
      <c r="Z1057" s="2"/>
    </row>
    <row r="1058" spans="1:26" ht="13.5" customHeight="1" x14ac:dyDescent="0.25">
      <c r="A1058" s="25"/>
      <c r="B1058" s="2"/>
      <c r="C1058" s="2"/>
      <c r="D1058" s="26"/>
      <c r="E1058" s="27"/>
      <c r="F1058" s="2"/>
      <c r="G1058" s="1"/>
      <c r="H1058" s="2"/>
      <c r="I1058" s="2"/>
      <c r="J1058" s="2"/>
      <c r="K1058" s="2"/>
      <c r="L1058" s="2"/>
      <c r="M1058" s="2"/>
      <c r="N1058" s="2"/>
      <c r="O1058" s="2"/>
      <c r="P1058" s="2"/>
      <c r="Q1058" s="2"/>
      <c r="R1058" s="2"/>
      <c r="S1058" s="2"/>
      <c r="T1058" s="2"/>
      <c r="U1058" s="2"/>
      <c r="V1058" s="2"/>
      <c r="W1058" s="2"/>
      <c r="X1058" s="2"/>
      <c r="Y1058" s="2"/>
      <c r="Z1058" s="2"/>
    </row>
    <row r="1059" spans="1:26" ht="13.5" customHeight="1" x14ac:dyDescent="0.25">
      <c r="A1059" s="25"/>
      <c r="B1059" s="2"/>
      <c r="C1059" s="2"/>
      <c r="D1059" s="26"/>
      <c r="E1059" s="27"/>
      <c r="F1059" s="2"/>
      <c r="G1059" s="1"/>
      <c r="H1059" s="2"/>
      <c r="I1059" s="2"/>
      <c r="J1059" s="2"/>
      <c r="K1059" s="2"/>
      <c r="L1059" s="2"/>
      <c r="M1059" s="2"/>
      <c r="N1059" s="2"/>
      <c r="O1059" s="2"/>
      <c r="P1059" s="2"/>
      <c r="Q1059" s="2"/>
      <c r="R1059" s="2"/>
      <c r="S1059" s="2"/>
      <c r="T1059" s="2"/>
      <c r="U1059" s="2"/>
      <c r="V1059" s="2"/>
      <c r="W1059" s="2"/>
      <c r="X1059" s="2"/>
      <c r="Y1059" s="2"/>
      <c r="Z1059" s="2"/>
    </row>
    <row r="1060" spans="1:26" ht="13.5" customHeight="1" x14ac:dyDescent="0.25">
      <c r="A1060" s="25"/>
      <c r="B1060" s="2"/>
      <c r="C1060" s="2"/>
      <c r="D1060" s="26"/>
      <c r="E1060" s="27"/>
      <c r="F1060" s="2"/>
      <c r="G1060" s="1"/>
      <c r="H1060" s="2"/>
      <c r="I1060" s="2"/>
      <c r="J1060" s="2"/>
      <c r="K1060" s="2"/>
      <c r="L1060" s="2"/>
      <c r="M1060" s="2"/>
      <c r="N1060" s="2"/>
      <c r="O1060" s="2"/>
      <c r="P1060" s="2"/>
      <c r="Q1060" s="2"/>
      <c r="R1060" s="2"/>
      <c r="S1060" s="2"/>
      <c r="T1060" s="2"/>
      <c r="U1060" s="2"/>
      <c r="V1060" s="2"/>
      <c r="W1060" s="2"/>
      <c r="X1060" s="2"/>
      <c r="Y1060" s="2"/>
      <c r="Z1060" s="2"/>
    </row>
    <row r="1061" spans="1:26" ht="13.5" customHeight="1" x14ac:dyDescent="0.25">
      <c r="A1061" s="25"/>
      <c r="B1061" s="2"/>
      <c r="C1061" s="2"/>
      <c r="D1061" s="26"/>
      <c r="E1061" s="27"/>
      <c r="F1061" s="2"/>
      <c r="G1061" s="1"/>
      <c r="H1061" s="2"/>
      <c r="I1061" s="2"/>
      <c r="J1061" s="2"/>
      <c r="K1061" s="2"/>
      <c r="L1061" s="2"/>
      <c r="M1061" s="2"/>
      <c r="N1061" s="2"/>
      <c r="O1061" s="2"/>
      <c r="P1061" s="2"/>
      <c r="Q1061" s="2"/>
      <c r="R1061" s="2"/>
      <c r="S1061" s="2"/>
      <c r="T1061" s="2"/>
      <c r="U1061" s="2"/>
      <c r="V1061" s="2"/>
      <c r="W1061" s="2"/>
      <c r="X1061" s="2"/>
      <c r="Y1061" s="2"/>
      <c r="Z1061" s="2"/>
    </row>
    <row r="1062" spans="1:26" ht="13.5" customHeight="1" x14ac:dyDescent="0.25">
      <c r="A1062" s="25"/>
      <c r="B1062" s="2"/>
      <c r="C1062" s="2"/>
      <c r="D1062" s="26"/>
      <c r="E1062" s="27"/>
      <c r="F1062" s="2"/>
      <c r="G1062" s="1"/>
      <c r="H1062" s="2"/>
      <c r="I1062" s="2"/>
      <c r="J1062" s="2"/>
      <c r="K1062" s="2"/>
      <c r="L1062" s="2"/>
      <c r="M1062" s="2"/>
      <c r="N1062" s="2"/>
      <c r="O1062" s="2"/>
      <c r="P1062" s="2"/>
      <c r="Q1062" s="2"/>
      <c r="R1062" s="2"/>
      <c r="S1062" s="2"/>
      <c r="T1062" s="2"/>
      <c r="U1062" s="2"/>
      <c r="V1062" s="2"/>
      <c r="W1062" s="2"/>
      <c r="X1062" s="2"/>
      <c r="Y1062" s="2"/>
      <c r="Z1062" s="2"/>
    </row>
    <row r="1063" spans="1:26" ht="13.5" customHeight="1" x14ac:dyDescent="0.25">
      <c r="A1063" s="25"/>
      <c r="B1063" s="2"/>
      <c r="C1063" s="2"/>
      <c r="D1063" s="26"/>
      <c r="E1063" s="27"/>
      <c r="F1063" s="2"/>
      <c r="G1063" s="1"/>
      <c r="H1063" s="2"/>
      <c r="I1063" s="2"/>
      <c r="J1063" s="2"/>
      <c r="K1063" s="2"/>
      <c r="L1063" s="2"/>
      <c r="M1063" s="2"/>
      <c r="N1063" s="2"/>
      <c r="O1063" s="2"/>
      <c r="P1063" s="2"/>
      <c r="Q1063" s="2"/>
      <c r="R1063" s="2"/>
      <c r="S1063" s="2"/>
      <c r="T1063" s="2"/>
      <c r="U1063" s="2"/>
      <c r="V1063" s="2"/>
      <c r="W1063" s="2"/>
      <c r="X1063" s="2"/>
      <c r="Y1063" s="2"/>
      <c r="Z1063" s="2"/>
    </row>
    <row r="1064" spans="1:26" ht="13.5" customHeight="1" x14ac:dyDescent="0.25">
      <c r="A1064" s="25"/>
      <c r="B1064" s="2"/>
      <c r="C1064" s="2"/>
      <c r="D1064" s="26"/>
      <c r="E1064" s="27"/>
      <c r="F1064" s="2"/>
      <c r="G1064" s="1"/>
      <c r="H1064" s="2"/>
      <c r="I1064" s="2"/>
      <c r="J1064" s="2"/>
      <c r="K1064" s="2"/>
      <c r="L1064" s="2"/>
      <c r="M1064" s="2"/>
      <c r="N1064" s="2"/>
      <c r="O1064" s="2"/>
      <c r="P1064" s="2"/>
      <c r="Q1064" s="2"/>
      <c r="R1064" s="2"/>
      <c r="S1064" s="2"/>
      <c r="T1064" s="2"/>
      <c r="U1064" s="2"/>
      <c r="V1064" s="2"/>
      <c r="W1064" s="2"/>
      <c r="X1064" s="2"/>
      <c r="Y1064" s="2"/>
      <c r="Z1064" s="2"/>
    </row>
    <row r="1065" spans="1:26" ht="13.5" customHeight="1" x14ac:dyDescent="0.25">
      <c r="A1065" s="25"/>
      <c r="B1065" s="2"/>
      <c r="C1065" s="2"/>
      <c r="D1065" s="26"/>
      <c r="E1065" s="27"/>
      <c r="F1065" s="2"/>
      <c r="G1065" s="1"/>
      <c r="H1065" s="2"/>
      <c r="I1065" s="2"/>
      <c r="J1065" s="2"/>
      <c r="K1065" s="2"/>
      <c r="L1065" s="2"/>
      <c r="M1065" s="2"/>
      <c r="N1065" s="2"/>
      <c r="O1065" s="2"/>
      <c r="P1065" s="2"/>
      <c r="Q1065" s="2"/>
      <c r="R1065" s="2"/>
      <c r="S1065" s="2"/>
      <c r="T1065" s="2"/>
      <c r="U1065" s="2"/>
      <c r="V1065" s="2"/>
      <c r="W1065" s="2"/>
      <c r="X1065" s="2"/>
      <c r="Y1065" s="2"/>
      <c r="Z1065" s="2"/>
    </row>
    <row r="1066" spans="1:26" ht="13.5" customHeight="1" x14ac:dyDescent="0.25">
      <c r="A1066" s="25"/>
      <c r="B1066" s="2"/>
      <c r="C1066" s="2"/>
      <c r="D1066" s="26"/>
      <c r="E1066" s="27"/>
      <c r="F1066" s="2"/>
      <c r="G1066" s="1"/>
      <c r="H1066" s="2"/>
      <c r="I1066" s="2"/>
      <c r="J1066" s="2"/>
      <c r="K1066" s="2"/>
      <c r="L1066" s="2"/>
      <c r="M1066" s="2"/>
      <c r="N1066" s="2"/>
      <c r="O1066" s="2"/>
      <c r="P1066" s="2"/>
      <c r="Q1066" s="2"/>
      <c r="R1066" s="2"/>
      <c r="S1066" s="2"/>
      <c r="T1066" s="2"/>
      <c r="U1066" s="2"/>
      <c r="V1066" s="2"/>
      <c r="W1066" s="2"/>
      <c r="X1066" s="2"/>
      <c r="Y1066" s="2"/>
      <c r="Z1066" s="2"/>
    </row>
    <row r="1067" spans="1:26" ht="13.5" customHeight="1" x14ac:dyDescent="0.25">
      <c r="A1067" s="25"/>
      <c r="B1067" s="2"/>
      <c r="C1067" s="2"/>
      <c r="D1067" s="26"/>
      <c r="E1067" s="27"/>
      <c r="F1067" s="2"/>
      <c r="G1067" s="1"/>
      <c r="H1067" s="2"/>
      <c r="I1067" s="2"/>
      <c r="J1067" s="2"/>
      <c r="K1067" s="2"/>
      <c r="L1067" s="2"/>
      <c r="M1067" s="2"/>
      <c r="N1067" s="2"/>
      <c r="O1067" s="2"/>
      <c r="P1067" s="2"/>
      <c r="Q1067" s="2"/>
      <c r="R1067" s="2"/>
      <c r="S1067" s="2"/>
      <c r="T1067" s="2"/>
      <c r="U1067" s="2"/>
      <c r="V1067" s="2"/>
      <c r="W1067" s="2"/>
      <c r="X1067" s="2"/>
      <c r="Y1067" s="2"/>
      <c r="Z1067" s="2"/>
    </row>
  </sheetData>
  <mergeCells count="56">
    <mergeCell ref="A110:F110"/>
    <mergeCell ref="A111:F111"/>
    <mergeCell ref="A112:F112"/>
    <mergeCell ref="A113:F113"/>
    <mergeCell ref="A107:D107"/>
    <mergeCell ref="A108:D108"/>
    <mergeCell ref="A109:F109"/>
    <mergeCell ref="A41:A43"/>
    <mergeCell ref="B41:B43"/>
    <mergeCell ref="A44:A46"/>
    <mergeCell ref="B44:B46"/>
    <mergeCell ref="A47:A49"/>
    <mergeCell ref="B47:B49"/>
    <mergeCell ref="A50:A51"/>
    <mergeCell ref="B50:B51"/>
    <mergeCell ref="A52:A66"/>
    <mergeCell ref="B52:B66"/>
    <mergeCell ref="A67:A68"/>
    <mergeCell ref="B67:B68"/>
    <mergeCell ref="A6:D6"/>
    <mergeCell ref="A4:F4"/>
    <mergeCell ref="A5:F5"/>
    <mergeCell ref="E6:F6"/>
    <mergeCell ref="A8:F8"/>
    <mergeCell ref="A1:D1"/>
    <mergeCell ref="E1:F1"/>
    <mergeCell ref="A2:D2"/>
    <mergeCell ref="E2:F2"/>
    <mergeCell ref="A3:D3"/>
    <mergeCell ref="E3:F3"/>
    <mergeCell ref="A9:A13"/>
    <mergeCell ref="B9:B13"/>
    <mergeCell ref="A14:A19"/>
    <mergeCell ref="B14:B19"/>
    <mergeCell ref="A20:A22"/>
    <mergeCell ref="B20:B22"/>
    <mergeCell ref="A24:A27"/>
    <mergeCell ref="B24:B27"/>
    <mergeCell ref="A31:A36"/>
    <mergeCell ref="B31:B36"/>
    <mergeCell ref="A37:A40"/>
    <mergeCell ref="B37:B40"/>
    <mergeCell ref="A28:D28"/>
    <mergeCell ref="A30:F30"/>
    <mergeCell ref="A69:A71"/>
    <mergeCell ref="B69:B71"/>
    <mergeCell ref="A72:A75"/>
    <mergeCell ref="B72:B75"/>
    <mergeCell ref="A93:A106"/>
    <mergeCell ref="B93:B106"/>
    <mergeCell ref="A76:A80"/>
    <mergeCell ref="B76:B80"/>
    <mergeCell ref="A81:A84"/>
    <mergeCell ref="B81:B84"/>
    <mergeCell ref="A85:A92"/>
    <mergeCell ref="B85:B92"/>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3"/>
  <sheetViews>
    <sheetView topLeftCell="A190" workbookViewId="0">
      <selection activeCell="A8" sqref="A8:F8"/>
    </sheetView>
  </sheetViews>
  <sheetFormatPr baseColWidth="10" defaultColWidth="14.42578125" defaultRowHeight="15" customHeight="1" x14ac:dyDescent="0.25"/>
  <cols>
    <col min="1" max="1" width="5.5703125" style="57" customWidth="1"/>
    <col min="2" max="2" width="18.7109375" style="57" customWidth="1"/>
    <col min="3" max="4" width="27.140625" style="57" customWidth="1"/>
    <col min="5" max="5" width="12.28515625" style="57" customWidth="1"/>
    <col min="6" max="6" width="64.85546875" style="57" customWidth="1"/>
    <col min="7" max="7" width="43.85546875" style="57" customWidth="1"/>
    <col min="8" max="8" width="33.7109375" style="57" customWidth="1"/>
    <col min="9" max="26" width="10" style="57" customWidth="1"/>
    <col min="27" max="16384" width="14.42578125" style="57"/>
  </cols>
  <sheetData>
    <row r="1" spans="1:26" ht="68.25" customHeight="1" x14ac:dyDescent="0.25">
      <c r="A1" s="114" t="s">
        <v>0</v>
      </c>
      <c r="B1" s="115"/>
      <c r="C1" s="115"/>
      <c r="D1" s="116"/>
      <c r="E1" s="144" t="s">
        <v>1</v>
      </c>
      <c r="F1" s="169"/>
      <c r="G1" s="1"/>
      <c r="H1" s="1"/>
      <c r="I1" s="1"/>
      <c r="J1" s="1"/>
      <c r="K1" s="1"/>
      <c r="L1" s="1"/>
      <c r="M1" s="1"/>
      <c r="N1" s="1"/>
      <c r="O1" s="1"/>
      <c r="P1" s="1"/>
      <c r="Q1" s="1"/>
      <c r="R1" s="1"/>
      <c r="S1" s="1"/>
      <c r="T1" s="1"/>
      <c r="U1" s="1"/>
      <c r="V1" s="1"/>
      <c r="W1" s="1"/>
      <c r="X1" s="1"/>
      <c r="Y1" s="1"/>
      <c r="Z1" s="1"/>
    </row>
    <row r="2" spans="1:26" ht="27.75" customHeight="1" x14ac:dyDescent="0.25">
      <c r="A2" s="119" t="s">
        <v>2</v>
      </c>
      <c r="B2" s="151"/>
      <c r="C2" s="151"/>
      <c r="D2" s="151"/>
      <c r="E2" s="119" t="s">
        <v>3</v>
      </c>
      <c r="F2" s="152"/>
      <c r="G2" s="1"/>
      <c r="H2" s="1"/>
      <c r="I2" s="1"/>
      <c r="J2" s="1"/>
      <c r="K2" s="1"/>
      <c r="L2" s="1"/>
      <c r="M2" s="1"/>
      <c r="N2" s="1"/>
      <c r="O2" s="1"/>
      <c r="P2" s="1"/>
      <c r="Q2" s="1"/>
      <c r="R2" s="1"/>
      <c r="S2" s="1"/>
      <c r="T2" s="1"/>
      <c r="U2" s="1"/>
      <c r="V2" s="1"/>
      <c r="W2" s="1"/>
      <c r="X2" s="1"/>
      <c r="Y2" s="1"/>
      <c r="Z2" s="1"/>
    </row>
    <row r="3" spans="1:26" ht="27.75" customHeight="1" x14ac:dyDescent="0.25">
      <c r="A3" s="122" t="s">
        <v>4</v>
      </c>
      <c r="B3" s="151"/>
      <c r="C3" s="151"/>
      <c r="D3" s="151"/>
      <c r="E3" s="123" t="s">
        <v>24</v>
      </c>
      <c r="F3" s="152"/>
      <c r="G3" s="1"/>
      <c r="H3" s="1"/>
      <c r="I3" s="1"/>
      <c r="J3" s="1"/>
      <c r="K3" s="1"/>
      <c r="L3" s="1"/>
      <c r="M3" s="1"/>
      <c r="N3" s="1"/>
      <c r="O3" s="1"/>
      <c r="P3" s="1"/>
      <c r="Q3" s="1"/>
      <c r="R3" s="1"/>
      <c r="S3" s="1"/>
      <c r="T3" s="1"/>
      <c r="U3" s="1"/>
      <c r="V3" s="1"/>
      <c r="W3" s="1"/>
      <c r="X3" s="1"/>
      <c r="Y3" s="1"/>
      <c r="Z3" s="1"/>
    </row>
    <row r="4" spans="1:26" ht="27" customHeight="1" x14ac:dyDescent="0.25">
      <c r="A4" s="119" t="s">
        <v>6</v>
      </c>
      <c r="B4" s="151"/>
      <c r="C4" s="151"/>
      <c r="D4" s="151"/>
      <c r="E4" s="151"/>
      <c r="F4" s="152"/>
      <c r="G4" s="1"/>
      <c r="H4" s="1"/>
      <c r="I4" s="1"/>
      <c r="J4" s="1"/>
      <c r="K4" s="1"/>
      <c r="L4" s="1"/>
      <c r="M4" s="1"/>
      <c r="N4" s="1"/>
      <c r="O4" s="1"/>
      <c r="P4" s="1"/>
      <c r="Q4" s="1"/>
      <c r="R4" s="1"/>
      <c r="S4" s="1"/>
      <c r="T4" s="1"/>
      <c r="U4" s="1"/>
      <c r="V4" s="1"/>
      <c r="W4" s="1"/>
      <c r="X4" s="1"/>
      <c r="Y4" s="1"/>
      <c r="Z4" s="1"/>
    </row>
    <row r="5" spans="1:26" ht="83.25" customHeight="1" x14ac:dyDescent="0.25">
      <c r="A5" s="122" t="s">
        <v>892</v>
      </c>
      <c r="B5" s="151"/>
      <c r="C5" s="151"/>
      <c r="D5" s="151"/>
      <c r="E5" s="151"/>
      <c r="F5" s="152"/>
      <c r="G5" s="1"/>
      <c r="H5" s="1"/>
      <c r="I5" s="1"/>
      <c r="J5" s="1"/>
      <c r="K5" s="1"/>
      <c r="L5" s="1"/>
      <c r="M5" s="1"/>
      <c r="N5" s="1"/>
      <c r="O5" s="1"/>
      <c r="P5" s="1"/>
      <c r="Q5" s="1"/>
      <c r="R5" s="1"/>
      <c r="S5" s="1"/>
      <c r="T5" s="1"/>
      <c r="U5" s="1"/>
      <c r="V5" s="1"/>
      <c r="W5" s="1"/>
      <c r="X5" s="1"/>
      <c r="Y5" s="1"/>
      <c r="Z5" s="1"/>
    </row>
    <row r="6" spans="1:26" ht="13.5" x14ac:dyDescent="0.25">
      <c r="A6" s="124" t="s">
        <v>7</v>
      </c>
      <c r="B6" s="151"/>
      <c r="C6" s="151"/>
      <c r="D6" s="152"/>
      <c r="E6" s="124" t="s">
        <v>8</v>
      </c>
      <c r="F6" s="170"/>
      <c r="G6" s="3"/>
      <c r="H6" s="3"/>
      <c r="I6" s="3"/>
      <c r="J6" s="3"/>
      <c r="K6" s="3"/>
      <c r="L6" s="3"/>
      <c r="M6" s="3"/>
      <c r="N6" s="3"/>
      <c r="O6" s="3"/>
      <c r="P6" s="3"/>
      <c r="Q6" s="3"/>
      <c r="R6" s="3"/>
      <c r="S6" s="3"/>
      <c r="T6" s="3"/>
      <c r="U6" s="3"/>
      <c r="V6" s="3"/>
      <c r="W6" s="3"/>
      <c r="X6" s="3"/>
      <c r="Y6" s="3"/>
      <c r="Z6" s="3"/>
    </row>
    <row r="7" spans="1:26" ht="40.5" customHeight="1" x14ac:dyDescent="0.25">
      <c r="A7" s="5" t="s">
        <v>9</v>
      </c>
      <c r="B7" s="5" t="s">
        <v>10</v>
      </c>
      <c r="C7" s="5" t="s">
        <v>20</v>
      </c>
      <c r="D7" s="5" t="s">
        <v>21</v>
      </c>
      <c r="E7" s="6" t="s">
        <v>22</v>
      </c>
      <c r="F7" s="5" t="s">
        <v>23</v>
      </c>
      <c r="G7" s="7"/>
      <c r="H7" s="7"/>
      <c r="I7" s="7"/>
      <c r="J7" s="7"/>
      <c r="K7" s="7"/>
      <c r="L7" s="7"/>
      <c r="M7" s="7"/>
      <c r="N7" s="7"/>
      <c r="O7" s="7"/>
      <c r="P7" s="7"/>
      <c r="Q7" s="7"/>
      <c r="R7" s="7"/>
      <c r="S7" s="7"/>
      <c r="T7" s="7"/>
      <c r="U7" s="7"/>
      <c r="V7" s="7"/>
      <c r="W7" s="7"/>
      <c r="X7" s="7"/>
      <c r="Y7" s="7"/>
      <c r="Z7" s="7"/>
    </row>
    <row r="8" spans="1:26" ht="27.75" customHeight="1" x14ac:dyDescent="0.25">
      <c r="A8" s="126" t="s">
        <v>25</v>
      </c>
      <c r="B8" s="150"/>
      <c r="C8" s="150"/>
      <c r="D8" s="150"/>
      <c r="E8" s="151"/>
      <c r="F8" s="152"/>
      <c r="G8" s="3"/>
      <c r="H8" s="3"/>
      <c r="I8" s="3"/>
      <c r="J8" s="3"/>
      <c r="K8" s="3"/>
      <c r="L8" s="3"/>
      <c r="M8" s="3"/>
      <c r="N8" s="3"/>
      <c r="O8" s="3"/>
      <c r="P8" s="3"/>
      <c r="Q8" s="3"/>
      <c r="R8" s="3"/>
      <c r="S8" s="3"/>
      <c r="T8" s="3"/>
      <c r="U8" s="3"/>
      <c r="V8" s="3"/>
      <c r="W8" s="3"/>
      <c r="X8" s="3"/>
      <c r="Y8" s="3"/>
      <c r="Z8" s="3"/>
    </row>
    <row r="9" spans="1:26" ht="54" x14ac:dyDescent="0.25">
      <c r="A9" s="166">
        <v>1</v>
      </c>
      <c r="B9" s="166" t="s">
        <v>302</v>
      </c>
      <c r="C9" s="58" t="s">
        <v>303</v>
      </c>
      <c r="D9" s="58" t="s">
        <v>304</v>
      </c>
      <c r="E9" s="50">
        <v>1</v>
      </c>
      <c r="F9" s="11" t="s">
        <v>1087</v>
      </c>
      <c r="G9" s="1"/>
      <c r="H9" s="1"/>
      <c r="I9" s="1"/>
      <c r="J9" s="1"/>
      <c r="K9" s="1"/>
      <c r="L9" s="1"/>
      <c r="M9" s="1"/>
      <c r="N9" s="1"/>
      <c r="O9" s="1"/>
      <c r="P9" s="1"/>
      <c r="Q9" s="1"/>
      <c r="R9" s="1"/>
      <c r="S9" s="1"/>
      <c r="T9" s="1"/>
      <c r="U9" s="1"/>
      <c r="V9" s="1"/>
      <c r="W9" s="1"/>
      <c r="X9" s="1"/>
      <c r="Y9" s="1"/>
      <c r="Z9" s="1"/>
    </row>
    <row r="10" spans="1:26" ht="54" x14ac:dyDescent="0.25">
      <c r="A10" s="167"/>
      <c r="B10" s="167"/>
      <c r="C10" s="58" t="s">
        <v>305</v>
      </c>
      <c r="D10" s="58" t="s">
        <v>306</v>
      </c>
      <c r="E10" s="50">
        <v>1</v>
      </c>
      <c r="F10" s="11" t="s">
        <v>1088</v>
      </c>
      <c r="G10" s="1"/>
      <c r="H10" s="1"/>
      <c r="I10" s="1"/>
      <c r="J10" s="1"/>
      <c r="K10" s="1"/>
      <c r="L10" s="1"/>
      <c r="M10" s="1"/>
      <c r="N10" s="1"/>
      <c r="O10" s="1"/>
      <c r="P10" s="1"/>
      <c r="Q10" s="1"/>
      <c r="R10" s="1"/>
      <c r="S10" s="1"/>
      <c r="T10" s="1"/>
      <c r="U10" s="1"/>
      <c r="V10" s="1"/>
      <c r="W10" s="1"/>
      <c r="X10" s="1"/>
      <c r="Y10" s="1"/>
      <c r="Z10" s="1"/>
    </row>
    <row r="11" spans="1:26" ht="135" x14ac:dyDescent="0.25">
      <c r="A11" s="167"/>
      <c r="B11" s="167"/>
      <c r="C11" s="58" t="s">
        <v>307</v>
      </c>
      <c r="D11" s="58" t="s">
        <v>308</v>
      </c>
      <c r="E11" s="50">
        <v>1</v>
      </c>
      <c r="F11" s="11" t="s">
        <v>1089</v>
      </c>
      <c r="G11" s="1"/>
      <c r="H11" s="1"/>
      <c r="I11" s="1"/>
      <c r="J11" s="1"/>
      <c r="K11" s="1"/>
      <c r="L11" s="1"/>
      <c r="M11" s="1"/>
      <c r="N11" s="1"/>
      <c r="O11" s="1"/>
      <c r="P11" s="1"/>
      <c r="Q11" s="1"/>
      <c r="R11" s="1"/>
      <c r="S11" s="1"/>
      <c r="T11" s="1"/>
      <c r="U11" s="1"/>
      <c r="V11" s="1"/>
      <c r="W11" s="1"/>
      <c r="X11" s="1"/>
      <c r="Y11" s="1"/>
      <c r="Z11" s="1"/>
    </row>
    <row r="12" spans="1:26" ht="51" customHeight="1" x14ac:dyDescent="0.25">
      <c r="A12" s="167"/>
      <c r="B12" s="167"/>
      <c r="C12" s="58" t="s">
        <v>309</v>
      </c>
      <c r="D12" s="58" t="s">
        <v>310</v>
      </c>
      <c r="E12" s="50">
        <v>1</v>
      </c>
      <c r="F12" s="11" t="s">
        <v>1092</v>
      </c>
      <c r="G12" s="1"/>
      <c r="H12" s="1"/>
      <c r="I12" s="1"/>
      <c r="J12" s="1"/>
      <c r="K12" s="1"/>
      <c r="L12" s="1"/>
      <c r="M12" s="1"/>
      <c r="N12" s="1"/>
      <c r="O12" s="1"/>
      <c r="P12" s="1"/>
      <c r="Q12" s="1"/>
      <c r="R12" s="1"/>
      <c r="S12" s="1"/>
      <c r="T12" s="1"/>
      <c r="U12" s="1"/>
      <c r="V12" s="1"/>
      <c r="W12" s="1"/>
      <c r="X12" s="1"/>
      <c r="Y12" s="1"/>
      <c r="Z12" s="1"/>
    </row>
    <row r="13" spans="1:26" ht="54" x14ac:dyDescent="0.25">
      <c r="A13" s="167"/>
      <c r="B13" s="167"/>
      <c r="C13" s="58" t="s">
        <v>311</v>
      </c>
      <c r="D13" s="58" t="s">
        <v>312</v>
      </c>
      <c r="E13" s="50">
        <v>1</v>
      </c>
      <c r="F13" s="11" t="s">
        <v>1085</v>
      </c>
      <c r="G13" s="1"/>
      <c r="H13" s="1"/>
      <c r="I13" s="1"/>
      <c r="J13" s="1"/>
      <c r="K13" s="1"/>
      <c r="L13" s="1"/>
      <c r="M13" s="1"/>
      <c r="N13" s="1"/>
      <c r="O13" s="1"/>
      <c r="P13" s="1"/>
      <c r="Q13" s="1"/>
      <c r="R13" s="1"/>
      <c r="S13" s="1"/>
      <c r="T13" s="1"/>
      <c r="U13" s="1"/>
      <c r="V13" s="1"/>
      <c r="W13" s="1"/>
      <c r="X13" s="1"/>
      <c r="Y13" s="1"/>
      <c r="Z13" s="1"/>
    </row>
    <row r="14" spans="1:26" ht="40.5" x14ac:dyDescent="0.25">
      <c r="A14" s="167"/>
      <c r="B14" s="167"/>
      <c r="C14" s="58" t="s">
        <v>313</v>
      </c>
      <c r="D14" s="58" t="s">
        <v>314</v>
      </c>
      <c r="E14" s="50">
        <v>1</v>
      </c>
      <c r="F14" s="11" t="s">
        <v>1086</v>
      </c>
      <c r="G14" s="1"/>
      <c r="H14" s="1"/>
      <c r="I14" s="1"/>
      <c r="J14" s="1"/>
      <c r="K14" s="1"/>
      <c r="L14" s="1"/>
      <c r="M14" s="1"/>
      <c r="N14" s="1"/>
      <c r="O14" s="1"/>
      <c r="P14" s="1"/>
      <c r="Q14" s="1"/>
      <c r="R14" s="1"/>
      <c r="S14" s="1"/>
      <c r="T14" s="1"/>
      <c r="U14" s="1"/>
      <c r="V14" s="1"/>
      <c r="W14" s="1"/>
      <c r="X14" s="1"/>
      <c r="Y14" s="1"/>
      <c r="Z14" s="1"/>
    </row>
    <row r="15" spans="1:26" ht="162" x14ac:dyDescent="0.25">
      <c r="A15" s="167"/>
      <c r="B15" s="167"/>
      <c r="C15" s="58" t="s">
        <v>315</v>
      </c>
      <c r="D15" s="58" t="s">
        <v>316</v>
      </c>
      <c r="E15" s="50">
        <v>1</v>
      </c>
      <c r="F15" s="11" t="s">
        <v>1090</v>
      </c>
      <c r="G15" s="1"/>
      <c r="H15" s="1"/>
      <c r="I15" s="1"/>
      <c r="J15" s="1"/>
      <c r="K15" s="1"/>
      <c r="L15" s="1"/>
      <c r="M15" s="1"/>
      <c r="N15" s="1"/>
      <c r="O15" s="1"/>
      <c r="P15" s="1"/>
      <c r="Q15" s="1"/>
      <c r="R15" s="1"/>
      <c r="S15" s="1"/>
      <c r="T15" s="1"/>
      <c r="U15" s="1"/>
      <c r="V15" s="1"/>
      <c r="W15" s="1"/>
      <c r="X15" s="1"/>
      <c r="Y15" s="1"/>
      <c r="Z15" s="1"/>
    </row>
    <row r="16" spans="1:26" ht="40.5" x14ac:dyDescent="0.25">
      <c r="A16" s="167"/>
      <c r="B16" s="167"/>
      <c r="C16" s="58" t="s">
        <v>317</v>
      </c>
      <c r="D16" s="58" t="s">
        <v>318</v>
      </c>
      <c r="E16" s="50">
        <v>1</v>
      </c>
      <c r="F16" s="11" t="s">
        <v>1082</v>
      </c>
      <c r="G16" s="1"/>
      <c r="H16" s="1"/>
      <c r="I16" s="1"/>
      <c r="J16" s="1"/>
      <c r="K16" s="1"/>
      <c r="L16" s="1"/>
      <c r="M16" s="1"/>
      <c r="N16" s="1"/>
      <c r="O16" s="1"/>
      <c r="P16" s="1"/>
      <c r="Q16" s="1"/>
      <c r="R16" s="1"/>
      <c r="S16" s="1"/>
      <c r="T16" s="1"/>
      <c r="U16" s="1"/>
      <c r="V16" s="1"/>
      <c r="W16" s="1"/>
      <c r="X16" s="1"/>
      <c r="Y16" s="1"/>
      <c r="Z16" s="1"/>
    </row>
    <row r="17" spans="1:26" ht="40.5" x14ac:dyDescent="0.25">
      <c r="A17" s="167"/>
      <c r="B17" s="167"/>
      <c r="C17" s="58" t="s">
        <v>319</v>
      </c>
      <c r="D17" s="58" t="s">
        <v>320</v>
      </c>
      <c r="E17" s="50">
        <v>1</v>
      </c>
      <c r="F17" s="11" t="s">
        <v>1093</v>
      </c>
      <c r="G17" s="1"/>
      <c r="H17" s="1"/>
      <c r="I17" s="1"/>
      <c r="J17" s="1"/>
      <c r="K17" s="1"/>
      <c r="L17" s="1"/>
      <c r="M17" s="1"/>
      <c r="N17" s="1"/>
      <c r="O17" s="1"/>
      <c r="P17" s="1"/>
      <c r="Q17" s="1"/>
      <c r="R17" s="1"/>
      <c r="S17" s="1"/>
      <c r="T17" s="1"/>
      <c r="U17" s="1"/>
      <c r="V17" s="1"/>
      <c r="W17" s="1"/>
      <c r="X17" s="1"/>
      <c r="Y17" s="1"/>
      <c r="Z17" s="1"/>
    </row>
    <row r="18" spans="1:26" ht="67.5" x14ac:dyDescent="0.25">
      <c r="A18" s="167"/>
      <c r="B18" s="167"/>
      <c r="C18" s="58" t="s">
        <v>1083</v>
      </c>
      <c r="D18" s="58" t="s">
        <v>321</v>
      </c>
      <c r="E18" s="50">
        <v>1</v>
      </c>
      <c r="F18" s="11" t="s">
        <v>1084</v>
      </c>
      <c r="G18" s="1"/>
      <c r="H18" s="1"/>
      <c r="I18" s="1"/>
      <c r="J18" s="1"/>
      <c r="K18" s="1"/>
      <c r="L18" s="1"/>
      <c r="M18" s="1"/>
      <c r="N18" s="1"/>
      <c r="O18" s="1"/>
      <c r="P18" s="1"/>
      <c r="Q18" s="1"/>
      <c r="R18" s="1"/>
      <c r="S18" s="1"/>
      <c r="T18" s="1"/>
      <c r="U18" s="1"/>
      <c r="V18" s="1"/>
      <c r="W18" s="1"/>
      <c r="X18" s="1"/>
      <c r="Y18" s="1"/>
      <c r="Z18" s="1"/>
    </row>
    <row r="19" spans="1:26" ht="54" x14ac:dyDescent="0.25">
      <c r="A19" s="168"/>
      <c r="B19" s="168"/>
      <c r="C19" s="58" t="s">
        <v>322</v>
      </c>
      <c r="D19" s="58" t="s">
        <v>323</v>
      </c>
      <c r="E19" s="50">
        <v>1</v>
      </c>
      <c r="F19" s="11" t="s">
        <v>1091</v>
      </c>
      <c r="G19" s="1"/>
      <c r="H19" s="1"/>
      <c r="I19" s="1"/>
      <c r="J19" s="1"/>
      <c r="K19" s="1"/>
      <c r="L19" s="1"/>
      <c r="M19" s="1"/>
      <c r="N19" s="1"/>
      <c r="O19" s="1"/>
      <c r="P19" s="1"/>
      <c r="Q19" s="1"/>
      <c r="R19" s="1"/>
      <c r="S19" s="1"/>
      <c r="T19" s="1"/>
      <c r="U19" s="1"/>
      <c r="V19" s="1"/>
      <c r="W19" s="1"/>
      <c r="X19" s="1"/>
      <c r="Y19" s="1"/>
      <c r="Z19" s="1"/>
    </row>
    <row r="20" spans="1:26" ht="54" x14ac:dyDescent="0.25">
      <c r="A20" s="166">
        <v>2</v>
      </c>
      <c r="B20" s="166" t="s">
        <v>324</v>
      </c>
      <c r="C20" s="58" t="s">
        <v>325</v>
      </c>
      <c r="D20" s="58" t="s">
        <v>326</v>
      </c>
      <c r="E20" s="50">
        <v>1</v>
      </c>
      <c r="F20" s="11" t="s">
        <v>1094</v>
      </c>
      <c r="G20" s="1"/>
      <c r="H20" s="1"/>
      <c r="I20" s="1"/>
      <c r="J20" s="1"/>
      <c r="K20" s="1"/>
      <c r="L20" s="1"/>
      <c r="M20" s="1"/>
      <c r="N20" s="1"/>
      <c r="O20" s="1"/>
      <c r="P20" s="1"/>
      <c r="Q20" s="1"/>
      <c r="R20" s="1"/>
      <c r="S20" s="1"/>
      <c r="T20" s="1"/>
      <c r="U20" s="1"/>
      <c r="V20" s="1"/>
      <c r="W20" s="1"/>
      <c r="X20" s="1"/>
      <c r="Y20" s="1"/>
      <c r="Z20" s="1"/>
    </row>
    <row r="21" spans="1:26" ht="81" x14ac:dyDescent="0.25">
      <c r="A21" s="167"/>
      <c r="B21" s="167"/>
      <c r="C21" s="58" t="s">
        <v>327</v>
      </c>
      <c r="D21" s="58" t="s">
        <v>328</v>
      </c>
      <c r="E21" s="50">
        <v>0.5</v>
      </c>
      <c r="F21" s="11" t="s">
        <v>1095</v>
      </c>
      <c r="G21" s="1"/>
      <c r="H21" s="1"/>
      <c r="I21" s="1"/>
      <c r="J21" s="1"/>
      <c r="K21" s="1"/>
      <c r="L21" s="1"/>
      <c r="M21" s="1"/>
      <c r="N21" s="1"/>
      <c r="O21" s="1"/>
      <c r="P21" s="1"/>
      <c r="Q21" s="1"/>
      <c r="R21" s="1"/>
      <c r="S21" s="1"/>
      <c r="T21" s="1"/>
      <c r="U21" s="1"/>
      <c r="V21" s="1"/>
      <c r="W21" s="1"/>
      <c r="X21" s="1"/>
      <c r="Y21" s="1"/>
      <c r="Z21" s="1"/>
    </row>
    <row r="22" spans="1:26" ht="108" x14ac:dyDescent="0.25">
      <c r="A22" s="167"/>
      <c r="B22" s="167"/>
      <c r="C22" s="58" t="s">
        <v>329</v>
      </c>
      <c r="D22" s="58" t="s">
        <v>330</v>
      </c>
      <c r="E22" s="50">
        <v>0.98799999999999999</v>
      </c>
      <c r="F22" s="11" t="s">
        <v>1097</v>
      </c>
      <c r="G22" s="1"/>
      <c r="H22" s="1"/>
      <c r="I22" s="1"/>
      <c r="J22" s="1"/>
      <c r="K22" s="1"/>
      <c r="L22" s="1"/>
      <c r="M22" s="1"/>
      <c r="N22" s="1"/>
      <c r="O22" s="1"/>
      <c r="P22" s="1"/>
      <c r="Q22" s="1"/>
      <c r="R22" s="1"/>
      <c r="S22" s="1"/>
      <c r="T22" s="1"/>
      <c r="U22" s="1"/>
      <c r="V22" s="1"/>
      <c r="W22" s="1"/>
      <c r="X22" s="1"/>
      <c r="Y22" s="1"/>
      <c r="Z22" s="1"/>
    </row>
    <row r="23" spans="1:26" ht="94.5" x14ac:dyDescent="0.25">
      <c r="A23" s="167"/>
      <c r="B23" s="167"/>
      <c r="C23" s="58" t="s">
        <v>331</v>
      </c>
      <c r="D23" s="58" t="s">
        <v>332</v>
      </c>
      <c r="E23" s="50">
        <v>1</v>
      </c>
      <c r="F23" s="11" t="s">
        <v>1096</v>
      </c>
      <c r="G23" s="1"/>
      <c r="H23" s="1"/>
      <c r="I23" s="1"/>
      <c r="J23" s="1"/>
      <c r="K23" s="1"/>
      <c r="L23" s="1"/>
      <c r="M23" s="1"/>
      <c r="N23" s="1"/>
      <c r="O23" s="1"/>
      <c r="P23" s="1"/>
      <c r="Q23" s="1"/>
      <c r="R23" s="1"/>
      <c r="S23" s="1"/>
      <c r="T23" s="1"/>
      <c r="U23" s="1"/>
      <c r="V23" s="1"/>
      <c r="W23" s="1"/>
      <c r="X23" s="1"/>
      <c r="Y23" s="1"/>
      <c r="Z23" s="1"/>
    </row>
    <row r="24" spans="1:26" ht="54" x14ac:dyDescent="0.25">
      <c r="A24" s="167"/>
      <c r="B24" s="167"/>
      <c r="C24" s="58" t="s">
        <v>333</v>
      </c>
      <c r="D24" s="58" t="s">
        <v>334</v>
      </c>
      <c r="E24" s="50">
        <v>1</v>
      </c>
      <c r="F24" s="11" t="s">
        <v>1098</v>
      </c>
      <c r="G24" s="1"/>
      <c r="H24" s="1"/>
      <c r="I24" s="1"/>
      <c r="J24" s="1"/>
      <c r="K24" s="1"/>
      <c r="L24" s="1"/>
      <c r="M24" s="1"/>
      <c r="N24" s="1"/>
      <c r="O24" s="1"/>
      <c r="P24" s="1"/>
      <c r="Q24" s="1"/>
      <c r="R24" s="1"/>
      <c r="S24" s="1"/>
      <c r="T24" s="1"/>
      <c r="U24" s="1"/>
      <c r="V24" s="1"/>
      <c r="W24" s="1"/>
      <c r="X24" s="1"/>
      <c r="Y24" s="1"/>
      <c r="Z24" s="1"/>
    </row>
    <row r="25" spans="1:26" ht="40.5" x14ac:dyDescent="0.25">
      <c r="A25" s="167"/>
      <c r="B25" s="167"/>
      <c r="C25" s="58" t="s">
        <v>335</v>
      </c>
      <c r="D25" s="58" t="s">
        <v>336</v>
      </c>
      <c r="E25" s="50">
        <v>1</v>
      </c>
      <c r="F25" s="11" t="s">
        <v>1099</v>
      </c>
      <c r="G25" s="1"/>
      <c r="H25" s="1"/>
      <c r="I25" s="1"/>
      <c r="J25" s="1"/>
      <c r="K25" s="1"/>
      <c r="L25" s="1"/>
      <c r="M25" s="1"/>
      <c r="N25" s="1"/>
      <c r="O25" s="1"/>
      <c r="P25" s="1"/>
      <c r="Q25" s="1"/>
      <c r="R25" s="1"/>
      <c r="S25" s="1"/>
      <c r="T25" s="1"/>
      <c r="U25" s="1"/>
      <c r="V25" s="1"/>
      <c r="W25" s="1"/>
      <c r="X25" s="1"/>
      <c r="Y25" s="1"/>
      <c r="Z25" s="1"/>
    </row>
    <row r="26" spans="1:26" ht="108" x14ac:dyDescent="0.25">
      <c r="A26" s="167"/>
      <c r="B26" s="167"/>
      <c r="C26" s="58" t="s">
        <v>337</v>
      </c>
      <c r="D26" s="58" t="s">
        <v>338</v>
      </c>
      <c r="E26" s="50">
        <v>1</v>
      </c>
      <c r="F26" s="11" t="s">
        <v>1100</v>
      </c>
      <c r="G26" s="1"/>
      <c r="H26" s="1"/>
      <c r="I26" s="1"/>
      <c r="J26" s="1"/>
      <c r="K26" s="1"/>
      <c r="L26" s="1"/>
      <c r="M26" s="1"/>
      <c r="N26" s="1"/>
      <c r="O26" s="1"/>
      <c r="P26" s="1"/>
      <c r="Q26" s="1"/>
      <c r="R26" s="1"/>
      <c r="S26" s="1"/>
      <c r="T26" s="1"/>
      <c r="U26" s="1"/>
      <c r="V26" s="1"/>
      <c r="W26" s="1"/>
      <c r="X26" s="1"/>
      <c r="Y26" s="1"/>
      <c r="Z26" s="1"/>
    </row>
    <row r="27" spans="1:26" ht="94.5" x14ac:dyDescent="0.25">
      <c r="A27" s="167"/>
      <c r="B27" s="167"/>
      <c r="C27" s="58" t="s">
        <v>339</v>
      </c>
      <c r="D27" s="58" t="s">
        <v>340</v>
      </c>
      <c r="E27" s="50">
        <v>1</v>
      </c>
      <c r="F27" s="11" t="s">
        <v>1101</v>
      </c>
      <c r="G27" s="1"/>
      <c r="H27" s="1"/>
      <c r="I27" s="1"/>
      <c r="J27" s="1"/>
      <c r="K27" s="1"/>
      <c r="L27" s="1"/>
      <c r="M27" s="1"/>
      <c r="N27" s="1"/>
      <c r="O27" s="1"/>
      <c r="P27" s="1"/>
      <c r="Q27" s="1"/>
      <c r="R27" s="1"/>
      <c r="S27" s="1"/>
      <c r="T27" s="1"/>
      <c r="U27" s="1"/>
      <c r="V27" s="1"/>
      <c r="W27" s="1"/>
      <c r="X27" s="1"/>
      <c r="Y27" s="1"/>
      <c r="Z27" s="1"/>
    </row>
    <row r="28" spans="1:26" ht="216" x14ac:dyDescent="0.25">
      <c r="A28" s="167"/>
      <c r="B28" s="167"/>
      <c r="C28" s="58" t="s">
        <v>341</v>
      </c>
      <c r="D28" s="58" t="s">
        <v>342</v>
      </c>
      <c r="E28" s="50">
        <v>1</v>
      </c>
      <c r="F28" s="11" t="s">
        <v>1109</v>
      </c>
      <c r="G28" s="1"/>
      <c r="H28" s="1"/>
      <c r="I28" s="1"/>
      <c r="J28" s="1"/>
      <c r="K28" s="1"/>
      <c r="L28" s="1"/>
      <c r="M28" s="1"/>
      <c r="N28" s="1"/>
      <c r="O28" s="1"/>
      <c r="P28" s="1"/>
      <c r="Q28" s="1"/>
      <c r="R28" s="1"/>
      <c r="S28" s="1"/>
      <c r="T28" s="1"/>
      <c r="U28" s="1"/>
      <c r="V28" s="1"/>
      <c r="W28" s="1"/>
      <c r="X28" s="1"/>
      <c r="Y28" s="1"/>
      <c r="Z28" s="1"/>
    </row>
    <row r="29" spans="1:26" ht="40.5" x14ac:dyDescent="0.25">
      <c r="A29" s="167"/>
      <c r="B29" s="167"/>
      <c r="C29" s="58" t="s">
        <v>343</v>
      </c>
      <c r="D29" s="58" t="s">
        <v>344</v>
      </c>
      <c r="E29" s="50">
        <v>1</v>
      </c>
      <c r="F29" s="11" t="s">
        <v>1102</v>
      </c>
      <c r="G29" s="1"/>
      <c r="H29" s="1"/>
      <c r="I29" s="1"/>
      <c r="J29" s="1"/>
      <c r="K29" s="1"/>
      <c r="L29" s="1"/>
      <c r="M29" s="1"/>
      <c r="N29" s="1"/>
      <c r="O29" s="1"/>
      <c r="P29" s="1"/>
      <c r="Q29" s="1"/>
      <c r="R29" s="1"/>
      <c r="S29" s="1"/>
      <c r="T29" s="1"/>
      <c r="U29" s="1"/>
      <c r="V29" s="1"/>
      <c r="W29" s="1"/>
      <c r="X29" s="1"/>
      <c r="Y29" s="1"/>
      <c r="Z29" s="1"/>
    </row>
    <row r="30" spans="1:26" ht="54" x14ac:dyDescent="0.25">
      <c r="A30" s="167"/>
      <c r="B30" s="167"/>
      <c r="C30" s="58" t="s">
        <v>345</v>
      </c>
      <c r="D30" s="58" t="s">
        <v>346</v>
      </c>
      <c r="E30" s="50">
        <v>1</v>
      </c>
      <c r="F30" s="11" t="s">
        <v>1103</v>
      </c>
      <c r="G30" s="1"/>
      <c r="H30" s="1"/>
      <c r="I30" s="1"/>
      <c r="J30" s="1"/>
      <c r="K30" s="1"/>
      <c r="L30" s="1"/>
      <c r="M30" s="1"/>
      <c r="N30" s="1"/>
      <c r="O30" s="1"/>
      <c r="P30" s="1"/>
      <c r="Q30" s="1"/>
      <c r="R30" s="1"/>
      <c r="S30" s="1"/>
      <c r="T30" s="1"/>
      <c r="U30" s="1"/>
      <c r="V30" s="1"/>
      <c r="W30" s="1"/>
      <c r="X30" s="1"/>
      <c r="Y30" s="1"/>
      <c r="Z30" s="1"/>
    </row>
    <row r="31" spans="1:26" ht="67.5" x14ac:dyDescent="0.25">
      <c r="A31" s="167"/>
      <c r="B31" s="167"/>
      <c r="C31" s="58" t="s">
        <v>347</v>
      </c>
      <c r="D31" s="58" t="s">
        <v>346</v>
      </c>
      <c r="E31" s="50">
        <v>1</v>
      </c>
      <c r="F31" s="11" t="s">
        <v>1104</v>
      </c>
      <c r="G31" s="1"/>
      <c r="H31" s="1"/>
      <c r="I31" s="1"/>
      <c r="J31" s="1"/>
      <c r="K31" s="1"/>
      <c r="L31" s="1"/>
      <c r="M31" s="1"/>
      <c r="N31" s="1"/>
      <c r="O31" s="1"/>
      <c r="P31" s="1"/>
      <c r="Q31" s="1"/>
      <c r="R31" s="1"/>
      <c r="S31" s="1"/>
      <c r="T31" s="1"/>
      <c r="U31" s="1"/>
      <c r="V31" s="1"/>
      <c r="W31" s="1"/>
      <c r="X31" s="1"/>
      <c r="Y31" s="1"/>
      <c r="Z31" s="1"/>
    </row>
    <row r="32" spans="1:26" ht="67.5" x14ac:dyDescent="0.25">
      <c r="A32" s="167"/>
      <c r="B32" s="167"/>
      <c r="C32" s="58" t="s">
        <v>348</v>
      </c>
      <c r="D32" s="58" t="s">
        <v>349</v>
      </c>
      <c r="E32" s="50">
        <v>1</v>
      </c>
      <c r="F32" s="11" t="s">
        <v>1105</v>
      </c>
      <c r="G32" s="1"/>
      <c r="H32" s="1"/>
      <c r="I32" s="1"/>
      <c r="J32" s="1"/>
      <c r="K32" s="1"/>
      <c r="L32" s="1"/>
      <c r="M32" s="1"/>
      <c r="N32" s="1"/>
      <c r="O32" s="1"/>
      <c r="P32" s="1"/>
      <c r="Q32" s="1"/>
      <c r="R32" s="1"/>
      <c r="S32" s="1"/>
      <c r="T32" s="1"/>
      <c r="U32" s="1"/>
      <c r="V32" s="1"/>
      <c r="W32" s="1"/>
      <c r="X32" s="1"/>
      <c r="Y32" s="1"/>
      <c r="Z32" s="1"/>
    </row>
    <row r="33" spans="1:26" ht="67.5" x14ac:dyDescent="0.25">
      <c r="A33" s="167"/>
      <c r="B33" s="167"/>
      <c r="C33" s="58" t="s">
        <v>350</v>
      </c>
      <c r="D33" s="58" t="s">
        <v>351</v>
      </c>
      <c r="E33" s="50">
        <v>1</v>
      </c>
      <c r="F33" s="11" t="s">
        <v>1106</v>
      </c>
      <c r="G33" s="1"/>
      <c r="H33" s="1"/>
      <c r="I33" s="1"/>
      <c r="J33" s="1"/>
      <c r="K33" s="1"/>
      <c r="L33" s="1"/>
      <c r="M33" s="1"/>
      <c r="N33" s="1"/>
      <c r="O33" s="1"/>
      <c r="P33" s="1"/>
      <c r="Q33" s="1"/>
      <c r="R33" s="1"/>
      <c r="S33" s="1"/>
      <c r="T33" s="1"/>
      <c r="U33" s="1"/>
      <c r="V33" s="1"/>
      <c r="W33" s="1"/>
      <c r="X33" s="1"/>
      <c r="Y33" s="1"/>
      <c r="Z33" s="1"/>
    </row>
    <row r="34" spans="1:26" ht="54" x14ac:dyDescent="0.25">
      <c r="A34" s="167"/>
      <c r="B34" s="167"/>
      <c r="C34" s="58" t="s">
        <v>352</v>
      </c>
      <c r="D34" s="58" t="s">
        <v>353</v>
      </c>
      <c r="E34" s="50">
        <v>1</v>
      </c>
      <c r="F34" s="11" t="s">
        <v>1107</v>
      </c>
      <c r="G34" s="1"/>
      <c r="H34" s="1"/>
      <c r="I34" s="1"/>
      <c r="J34" s="1"/>
      <c r="K34" s="1"/>
      <c r="L34" s="1"/>
      <c r="M34" s="1"/>
      <c r="N34" s="1"/>
      <c r="O34" s="1"/>
      <c r="P34" s="1"/>
      <c r="Q34" s="1"/>
      <c r="R34" s="1"/>
      <c r="S34" s="1"/>
      <c r="T34" s="1"/>
      <c r="U34" s="1"/>
      <c r="V34" s="1"/>
      <c r="W34" s="1"/>
      <c r="X34" s="1"/>
      <c r="Y34" s="1"/>
      <c r="Z34" s="1"/>
    </row>
    <row r="35" spans="1:26" ht="148.5" x14ac:dyDescent="0.25">
      <c r="A35" s="167"/>
      <c r="B35" s="167"/>
      <c r="C35" s="58" t="s">
        <v>354</v>
      </c>
      <c r="D35" s="58" t="s">
        <v>355</v>
      </c>
      <c r="E35" s="50">
        <v>1</v>
      </c>
      <c r="F35" s="11" t="s">
        <v>1108</v>
      </c>
      <c r="G35" s="1"/>
      <c r="H35" s="1"/>
      <c r="I35" s="1"/>
      <c r="J35" s="1"/>
      <c r="K35" s="1"/>
      <c r="L35" s="1"/>
      <c r="M35" s="1"/>
      <c r="N35" s="1"/>
      <c r="O35" s="1"/>
      <c r="P35" s="1"/>
      <c r="Q35" s="1"/>
      <c r="R35" s="1"/>
      <c r="S35" s="1"/>
      <c r="T35" s="1"/>
      <c r="U35" s="1"/>
      <c r="V35" s="1"/>
      <c r="W35" s="1"/>
      <c r="X35" s="1"/>
      <c r="Y35" s="1"/>
      <c r="Z35" s="1"/>
    </row>
    <row r="36" spans="1:26" ht="67.5" x14ac:dyDescent="0.25">
      <c r="A36" s="167"/>
      <c r="B36" s="167"/>
      <c r="C36" s="58" t="s">
        <v>356</v>
      </c>
      <c r="D36" s="58" t="s">
        <v>357</v>
      </c>
      <c r="E36" s="50">
        <v>1</v>
      </c>
      <c r="F36" s="11" t="s">
        <v>1110</v>
      </c>
      <c r="G36" s="1"/>
      <c r="H36" s="1"/>
      <c r="I36" s="1"/>
      <c r="J36" s="1"/>
      <c r="K36" s="1"/>
      <c r="L36" s="1"/>
      <c r="M36" s="1"/>
      <c r="N36" s="1"/>
      <c r="O36" s="1"/>
      <c r="P36" s="1"/>
      <c r="Q36" s="1"/>
      <c r="R36" s="1"/>
      <c r="S36" s="1"/>
      <c r="T36" s="1"/>
      <c r="U36" s="1"/>
      <c r="V36" s="1"/>
      <c r="W36" s="1"/>
      <c r="X36" s="1"/>
      <c r="Y36" s="1"/>
      <c r="Z36" s="1"/>
    </row>
    <row r="37" spans="1:26" ht="54" x14ac:dyDescent="0.25">
      <c r="A37" s="167"/>
      <c r="B37" s="167"/>
      <c r="C37" s="58" t="s">
        <v>358</v>
      </c>
      <c r="D37" s="58" t="s">
        <v>359</v>
      </c>
      <c r="E37" s="50">
        <v>1</v>
      </c>
      <c r="F37" s="11" t="s">
        <v>1111</v>
      </c>
      <c r="G37" s="1"/>
      <c r="H37" s="1"/>
      <c r="I37" s="1"/>
      <c r="J37" s="1"/>
      <c r="K37" s="1"/>
      <c r="L37" s="1"/>
      <c r="M37" s="1"/>
      <c r="N37" s="1"/>
      <c r="O37" s="1"/>
      <c r="P37" s="1"/>
      <c r="Q37" s="1"/>
      <c r="R37" s="1"/>
      <c r="S37" s="1"/>
      <c r="T37" s="1"/>
      <c r="U37" s="1"/>
      <c r="V37" s="1"/>
      <c r="W37" s="1"/>
      <c r="X37" s="1"/>
      <c r="Y37" s="1"/>
      <c r="Z37" s="1"/>
    </row>
    <row r="38" spans="1:26" ht="38.25" customHeight="1" x14ac:dyDescent="0.25">
      <c r="A38" s="168"/>
      <c r="B38" s="168"/>
      <c r="C38" s="58" t="s">
        <v>360</v>
      </c>
      <c r="D38" s="58" t="s">
        <v>361</v>
      </c>
      <c r="E38" s="50">
        <v>1</v>
      </c>
      <c r="F38" s="11" t="s">
        <v>1112</v>
      </c>
      <c r="G38" s="1"/>
      <c r="H38" s="1"/>
      <c r="I38" s="1"/>
      <c r="J38" s="1"/>
      <c r="K38" s="1"/>
      <c r="L38" s="1"/>
      <c r="M38" s="1"/>
      <c r="N38" s="1"/>
      <c r="O38" s="1"/>
      <c r="P38" s="1"/>
      <c r="Q38" s="1"/>
      <c r="R38" s="1"/>
      <c r="S38" s="1"/>
      <c r="T38" s="1"/>
      <c r="U38" s="1"/>
      <c r="V38" s="1"/>
      <c r="W38" s="1"/>
      <c r="X38" s="1"/>
      <c r="Y38" s="1"/>
      <c r="Z38" s="1"/>
    </row>
    <row r="39" spans="1:26" ht="54" x14ac:dyDescent="0.25">
      <c r="A39" s="59">
        <v>3</v>
      </c>
      <c r="B39" s="59" t="s">
        <v>362</v>
      </c>
      <c r="C39" s="58" t="s">
        <v>363</v>
      </c>
      <c r="D39" s="58" t="s">
        <v>364</v>
      </c>
      <c r="E39" s="50">
        <v>1</v>
      </c>
      <c r="F39" s="11" t="s">
        <v>1113</v>
      </c>
      <c r="G39" s="1"/>
      <c r="H39" s="1"/>
      <c r="I39" s="1"/>
      <c r="J39" s="1"/>
      <c r="K39" s="1"/>
      <c r="L39" s="1"/>
      <c r="M39" s="1"/>
      <c r="N39" s="1"/>
      <c r="O39" s="1"/>
      <c r="P39" s="1"/>
      <c r="Q39" s="1"/>
      <c r="R39" s="1"/>
      <c r="S39" s="1"/>
      <c r="T39" s="1"/>
      <c r="U39" s="1"/>
      <c r="V39" s="1"/>
      <c r="W39" s="1"/>
      <c r="X39" s="1"/>
      <c r="Y39" s="1"/>
      <c r="Z39" s="1"/>
    </row>
    <row r="40" spans="1:26" ht="13.5" customHeight="1" x14ac:dyDescent="0.25">
      <c r="A40" s="133" t="s">
        <v>26</v>
      </c>
      <c r="B40" s="159"/>
      <c r="C40" s="159"/>
      <c r="D40" s="159"/>
      <c r="E40" s="51">
        <f>AVERAGE(E9:E39)</f>
        <v>0.98348387096774192</v>
      </c>
      <c r="F40" s="11"/>
      <c r="G40" s="1"/>
      <c r="H40" s="1"/>
      <c r="I40" s="1"/>
      <c r="J40" s="1"/>
      <c r="K40" s="1"/>
      <c r="L40" s="1"/>
      <c r="M40" s="1"/>
      <c r="N40" s="1"/>
      <c r="O40" s="1"/>
      <c r="P40" s="1"/>
      <c r="Q40" s="1"/>
      <c r="R40" s="1"/>
      <c r="S40" s="1"/>
      <c r="T40" s="1"/>
      <c r="U40" s="1"/>
      <c r="V40" s="1"/>
      <c r="W40" s="1"/>
      <c r="X40" s="1"/>
      <c r="Y40" s="1"/>
      <c r="Z40" s="1"/>
    </row>
    <row r="41" spans="1:26" ht="27.75" customHeight="1" x14ac:dyDescent="0.25">
      <c r="A41" s="126" t="s">
        <v>27</v>
      </c>
      <c r="B41" s="150"/>
      <c r="C41" s="150"/>
      <c r="D41" s="150"/>
      <c r="E41" s="151"/>
      <c r="F41" s="152"/>
      <c r="G41" s="3"/>
      <c r="H41" s="3"/>
      <c r="I41" s="3"/>
      <c r="J41" s="3"/>
      <c r="K41" s="3"/>
      <c r="L41" s="3"/>
      <c r="M41" s="3"/>
      <c r="N41" s="3"/>
      <c r="O41" s="3"/>
      <c r="P41" s="3"/>
      <c r="Q41" s="3"/>
      <c r="R41" s="3"/>
      <c r="S41" s="3"/>
      <c r="T41" s="3"/>
      <c r="U41" s="3"/>
      <c r="V41" s="3"/>
      <c r="W41" s="3"/>
      <c r="X41" s="3"/>
      <c r="Y41" s="3"/>
      <c r="Z41" s="3"/>
    </row>
    <row r="42" spans="1:26" ht="54" x14ac:dyDescent="0.25">
      <c r="A42" s="160">
        <v>1</v>
      </c>
      <c r="B42" s="163" t="s">
        <v>365</v>
      </c>
      <c r="C42" s="60" t="s">
        <v>366</v>
      </c>
      <c r="D42" s="48" t="s">
        <v>367</v>
      </c>
      <c r="E42" s="50">
        <f>3/4</f>
        <v>0.75</v>
      </c>
      <c r="F42" s="11" t="s">
        <v>1154</v>
      </c>
      <c r="G42" s="1"/>
      <c r="H42" s="1"/>
      <c r="I42" s="1"/>
      <c r="J42" s="1"/>
      <c r="K42" s="1"/>
      <c r="L42" s="1"/>
      <c r="M42" s="1"/>
      <c r="N42" s="1"/>
      <c r="O42" s="1"/>
      <c r="P42" s="1"/>
      <c r="Q42" s="1"/>
      <c r="R42" s="1"/>
      <c r="S42" s="1"/>
      <c r="T42" s="1"/>
      <c r="U42" s="1"/>
      <c r="V42" s="1"/>
      <c r="W42" s="1"/>
      <c r="X42" s="1"/>
      <c r="Y42" s="1"/>
      <c r="Z42" s="1"/>
    </row>
    <row r="43" spans="1:26" ht="67.5" x14ac:dyDescent="0.25">
      <c r="A43" s="161"/>
      <c r="B43" s="164"/>
      <c r="C43" s="60" t="s">
        <v>368</v>
      </c>
      <c r="D43" s="48" t="s">
        <v>369</v>
      </c>
      <c r="E43" s="50">
        <v>1</v>
      </c>
      <c r="F43" s="11" t="s">
        <v>1155</v>
      </c>
      <c r="G43" s="1"/>
      <c r="H43" s="1"/>
      <c r="I43" s="1"/>
      <c r="J43" s="1"/>
      <c r="K43" s="1"/>
      <c r="L43" s="1"/>
      <c r="M43" s="1"/>
      <c r="N43" s="1"/>
      <c r="O43" s="1"/>
      <c r="P43" s="1"/>
      <c r="Q43" s="1"/>
      <c r="R43" s="1"/>
      <c r="S43" s="1"/>
      <c r="T43" s="1"/>
      <c r="U43" s="1"/>
      <c r="V43" s="1"/>
      <c r="W43" s="1"/>
      <c r="X43" s="1"/>
      <c r="Y43" s="1"/>
      <c r="Z43" s="1"/>
    </row>
    <row r="44" spans="1:26" ht="40.5" x14ac:dyDescent="0.25">
      <c r="A44" s="162"/>
      <c r="B44" s="165"/>
      <c r="C44" s="60" t="s">
        <v>370</v>
      </c>
      <c r="D44" s="48" t="s">
        <v>369</v>
      </c>
      <c r="E44" s="50">
        <v>1</v>
      </c>
      <c r="F44" s="11" t="s">
        <v>1156</v>
      </c>
      <c r="G44" s="1"/>
      <c r="H44" s="1"/>
      <c r="I44" s="1"/>
      <c r="J44" s="1"/>
      <c r="K44" s="1"/>
      <c r="L44" s="1"/>
      <c r="M44" s="1"/>
      <c r="N44" s="1"/>
      <c r="O44" s="1"/>
      <c r="P44" s="1"/>
      <c r="Q44" s="1"/>
      <c r="R44" s="1"/>
      <c r="S44" s="1"/>
      <c r="T44" s="1"/>
      <c r="U44" s="1"/>
      <c r="V44" s="1"/>
      <c r="W44" s="1"/>
      <c r="X44" s="1"/>
      <c r="Y44" s="1"/>
      <c r="Z44" s="1"/>
    </row>
    <row r="45" spans="1:26" ht="81" x14ac:dyDescent="0.25">
      <c r="A45" s="160">
        <v>2</v>
      </c>
      <c r="B45" s="163" t="s">
        <v>371</v>
      </c>
      <c r="C45" s="60" t="s">
        <v>372</v>
      </c>
      <c r="D45" s="48" t="s">
        <v>373</v>
      </c>
      <c r="E45" s="50">
        <v>0.5</v>
      </c>
      <c r="F45" s="11" t="s">
        <v>1157</v>
      </c>
      <c r="G45" s="1"/>
      <c r="H45" s="1"/>
      <c r="I45" s="1"/>
      <c r="J45" s="1"/>
      <c r="K45" s="1"/>
      <c r="L45" s="1"/>
      <c r="M45" s="1"/>
      <c r="N45" s="1"/>
      <c r="O45" s="1"/>
      <c r="P45" s="1"/>
      <c r="Q45" s="1"/>
      <c r="R45" s="1"/>
      <c r="S45" s="1"/>
      <c r="T45" s="1"/>
      <c r="U45" s="1"/>
      <c r="V45" s="1"/>
      <c r="W45" s="1"/>
      <c r="X45" s="1"/>
      <c r="Y45" s="1"/>
      <c r="Z45" s="1"/>
    </row>
    <row r="46" spans="1:26" ht="38.25" customHeight="1" x14ac:dyDescent="0.25">
      <c r="A46" s="161"/>
      <c r="B46" s="164"/>
      <c r="C46" s="60" t="s">
        <v>374</v>
      </c>
      <c r="D46" s="48" t="s">
        <v>226</v>
      </c>
      <c r="E46" s="50">
        <v>1</v>
      </c>
      <c r="F46" s="11" t="s">
        <v>1158</v>
      </c>
      <c r="G46" s="1"/>
      <c r="H46" s="1"/>
      <c r="I46" s="1"/>
      <c r="J46" s="1"/>
      <c r="K46" s="1"/>
      <c r="L46" s="1"/>
      <c r="M46" s="1"/>
      <c r="N46" s="1"/>
      <c r="O46" s="1"/>
      <c r="P46" s="1"/>
      <c r="Q46" s="1"/>
      <c r="R46" s="1"/>
      <c r="S46" s="1"/>
      <c r="T46" s="1"/>
      <c r="U46" s="1"/>
      <c r="V46" s="1"/>
      <c r="W46" s="1"/>
      <c r="X46" s="1"/>
      <c r="Y46" s="1"/>
      <c r="Z46" s="1"/>
    </row>
    <row r="47" spans="1:26" ht="81" x14ac:dyDescent="0.25">
      <c r="A47" s="161"/>
      <c r="B47" s="164"/>
      <c r="C47" s="60" t="s">
        <v>375</v>
      </c>
      <c r="D47" s="48" t="s">
        <v>376</v>
      </c>
      <c r="E47" s="50">
        <v>1</v>
      </c>
      <c r="F47" s="11" t="s">
        <v>1159</v>
      </c>
      <c r="G47" s="1"/>
      <c r="H47" s="1"/>
      <c r="I47" s="1"/>
      <c r="J47" s="1"/>
      <c r="K47" s="1"/>
      <c r="L47" s="1"/>
      <c r="M47" s="1"/>
      <c r="N47" s="1"/>
      <c r="O47" s="1"/>
      <c r="P47" s="1"/>
      <c r="Q47" s="1"/>
      <c r="R47" s="1"/>
      <c r="S47" s="1"/>
      <c r="T47" s="1"/>
      <c r="U47" s="1"/>
      <c r="V47" s="1"/>
      <c r="W47" s="1"/>
      <c r="X47" s="1"/>
      <c r="Y47" s="1"/>
      <c r="Z47" s="1"/>
    </row>
    <row r="48" spans="1:26" ht="27" x14ac:dyDescent="0.25">
      <c r="A48" s="161"/>
      <c r="B48" s="164"/>
      <c r="C48" s="60" t="s">
        <v>377</v>
      </c>
      <c r="D48" s="48" t="s">
        <v>378</v>
      </c>
      <c r="E48" s="50">
        <v>1</v>
      </c>
      <c r="F48" s="11" t="s">
        <v>1160</v>
      </c>
      <c r="G48" s="1"/>
      <c r="H48" s="1"/>
      <c r="I48" s="1"/>
      <c r="J48" s="1"/>
      <c r="K48" s="1"/>
      <c r="L48" s="1"/>
      <c r="M48" s="1"/>
      <c r="N48" s="1"/>
      <c r="O48" s="1"/>
      <c r="P48" s="1"/>
      <c r="Q48" s="1"/>
      <c r="R48" s="1"/>
      <c r="S48" s="1"/>
      <c r="T48" s="1"/>
      <c r="U48" s="1"/>
      <c r="V48" s="1"/>
      <c r="W48" s="1"/>
      <c r="X48" s="1"/>
      <c r="Y48" s="1"/>
      <c r="Z48" s="1"/>
    </row>
    <row r="49" spans="1:26" ht="40.5" x14ac:dyDescent="0.25">
      <c r="A49" s="161"/>
      <c r="B49" s="164"/>
      <c r="C49" s="60" t="s">
        <v>379</v>
      </c>
      <c r="D49" s="48" t="s">
        <v>380</v>
      </c>
      <c r="E49" s="50">
        <v>1</v>
      </c>
      <c r="F49" s="11" t="s">
        <v>1161</v>
      </c>
      <c r="G49" s="1"/>
      <c r="H49" s="1"/>
      <c r="I49" s="1"/>
      <c r="J49" s="1"/>
      <c r="K49" s="1"/>
      <c r="L49" s="1"/>
      <c r="M49" s="1"/>
      <c r="N49" s="1"/>
      <c r="O49" s="1"/>
      <c r="P49" s="1"/>
      <c r="Q49" s="1"/>
      <c r="R49" s="1"/>
      <c r="S49" s="1"/>
      <c r="T49" s="1"/>
      <c r="U49" s="1"/>
      <c r="V49" s="1"/>
      <c r="W49" s="1"/>
      <c r="X49" s="1"/>
      <c r="Y49" s="1"/>
      <c r="Z49" s="1"/>
    </row>
    <row r="50" spans="1:26" ht="40.5" x14ac:dyDescent="0.25">
      <c r="A50" s="161"/>
      <c r="B50" s="164"/>
      <c r="C50" s="60" t="s">
        <v>381</v>
      </c>
      <c r="D50" s="48" t="s">
        <v>382</v>
      </c>
      <c r="E50" s="50">
        <v>1</v>
      </c>
      <c r="F50" s="11" t="s">
        <v>1162</v>
      </c>
      <c r="G50" s="1"/>
      <c r="H50" s="1"/>
      <c r="I50" s="1"/>
      <c r="J50" s="1"/>
      <c r="K50" s="1"/>
      <c r="L50" s="1"/>
      <c r="M50" s="1"/>
      <c r="N50" s="1"/>
      <c r="O50" s="1"/>
      <c r="P50" s="1"/>
      <c r="Q50" s="1"/>
      <c r="R50" s="1"/>
      <c r="S50" s="1"/>
      <c r="T50" s="1"/>
      <c r="U50" s="1"/>
      <c r="V50" s="1"/>
      <c r="W50" s="1"/>
      <c r="X50" s="1"/>
      <c r="Y50" s="1"/>
      <c r="Z50" s="1"/>
    </row>
    <row r="51" spans="1:26" ht="40.5" x14ac:dyDescent="0.25">
      <c r="A51" s="161"/>
      <c r="B51" s="164"/>
      <c r="C51" s="60" t="s">
        <v>383</v>
      </c>
      <c r="D51" s="48" t="s">
        <v>384</v>
      </c>
      <c r="E51" s="50">
        <v>1</v>
      </c>
      <c r="F51" s="11" t="s">
        <v>1163</v>
      </c>
      <c r="G51" s="1"/>
      <c r="H51" s="1"/>
      <c r="I51" s="1"/>
      <c r="J51" s="1"/>
      <c r="K51" s="1"/>
      <c r="L51" s="1"/>
      <c r="M51" s="1"/>
      <c r="N51" s="1"/>
      <c r="O51" s="1"/>
      <c r="P51" s="1"/>
      <c r="Q51" s="1"/>
      <c r="R51" s="1"/>
      <c r="S51" s="1"/>
      <c r="T51" s="1"/>
      <c r="U51" s="1"/>
      <c r="V51" s="1"/>
      <c r="W51" s="1"/>
      <c r="X51" s="1"/>
      <c r="Y51" s="1"/>
      <c r="Z51" s="1"/>
    </row>
    <row r="52" spans="1:26" ht="54" x14ac:dyDescent="0.25">
      <c r="A52" s="162"/>
      <c r="B52" s="165"/>
      <c r="C52" s="60" t="s">
        <v>385</v>
      </c>
      <c r="D52" s="48" t="s">
        <v>386</v>
      </c>
      <c r="E52" s="50">
        <v>1</v>
      </c>
      <c r="F52" s="11" t="s">
        <v>1164</v>
      </c>
      <c r="G52" s="1"/>
      <c r="H52" s="1"/>
      <c r="I52" s="1"/>
      <c r="J52" s="1"/>
      <c r="K52" s="1"/>
      <c r="L52" s="1"/>
      <c r="M52" s="1"/>
      <c r="N52" s="1"/>
      <c r="O52" s="1"/>
      <c r="P52" s="1"/>
      <c r="Q52" s="1"/>
      <c r="R52" s="1"/>
      <c r="S52" s="1"/>
      <c r="T52" s="1"/>
      <c r="U52" s="1"/>
      <c r="V52" s="1"/>
      <c r="W52" s="1"/>
      <c r="X52" s="1"/>
      <c r="Y52" s="1"/>
      <c r="Z52" s="1"/>
    </row>
    <row r="53" spans="1:26" ht="40.5" x14ac:dyDescent="0.25">
      <c r="A53" s="160">
        <v>3</v>
      </c>
      <c r="B53" s="163" t="s">
        <v>387</v>
      </c>
      <c r="C53" s="60" t="s">
        <v>388</v>
      </c>
      <c r="D53" s="48" t="s">
        <v>389</v>
      </c>
      <c r="E53" s="50">
        <v>0</v>
      </c>
      <c r="F53" s="11" t="s">
        <v>1165</v>
      </c>
      <c r="G53" s="1"/>
      <c r="H53" s="1"/>
      <c r="I53" s="1"/>
      <c r="J53" s="1"/>
      <c r="K53" s="1"/>
      <c r="L53" s="1"/>
      <c r="M53" s="1"/>
      <c r="N53" s="1"/>
      <c r="O53" s="1"/>
      <c r="P53" s="1"/>
      <c r="Q53" s="1"/>
      <c r="R53" s="1"/>
      <c r="S53" s="1"/>
      <c r="T53" s="1"/>
      <c r="U53" s="1"/>
      <c r="V53" s="1"/>
      <c r="W53" s="1"/>
      <c r="X53" s="1"/>
      <c r="Y53" s="1"/>
      <c r="Z53" s="1"/>
    </row>
    <row r="54" spans="1:26" ht="40.5" x14ac:dyDescent="0.25">
      <c r="A54" s="162"/>
      <c r="B54" s="165"/>
      <c r="C54" s="60" t="s">
        <v>390</v>
      </c>
      <c r="D54" s="48" t="s">
        <v>391</v>
      </c>
      <c r="E54" s="50">
        <v>1</v>
      </c>
      <c r="F54" s="11" t="s">
        <v>1166</v>
      </c>
      <c r="G54" s="1"/>
      <c r="H54" s="1"/>
      <c r="I54" s="1"/>
      <c r="J54" s="1"/>
      <c r="K54" s="1"/>
      <c r="L54" s="1"/>
      <c r="M54" s="1"/>
      <c r="N54" s="1"/>
      <c r="O54" s="1"/>
      <c r="P54" s="1"/>
      <c r="Q54" s="1"/>
      <c r="R54" s="1"/>
      <c r="S54" s="1"/>
      <c r="T54" s="1"/>
      <c r="U54" s="1"/>
      <c r="V54" s="1"/>
      <c r="W54" s="1"/>
      <c r="X54" s="1"/>
      <c r="Y54" s="1"/>
      <c r="Z54" s="1"/>
    </row>
    <row r="55" spans="1:26" ht="94.5" x14ac:dyDescent="0.25">
      <c r="A55" s="61">
        <v>4</v>
      </c>
      <c r="B55" s="62" t="s">
        <v>392</v>
      </c>
      <c r="C55" s="60" t="s">
        <v>393</v>
      </c>
      <c r="D55" s="48" t="s">
        <v>394</v>
      </c>
      <c r="E55" s="50">
        <v>1</v>
      </c>
      <c r="F55" s="11" t="s">
        <v>1167</v>
      </c>
      <c r="G55" s="1"/>
      <c r="H55" s="1"/>
      <c r="I55" s="1"/>
      <c r="J55" s="1"/>
      <c r="K55" s="1"/>
      <c r="L55" s="1"/>
      <c r="M55" s="1"/>
      <c r="N55" s="1"/>
      <c r="O55" s="1"/>
      <c r="P55" s="1"/>
      <c r="Q55" s="1"/>
      <c r="R55" s="1"/>
      <c r="S55" s="1"/>
      <c r="T55" s="1"/>
      <c r="U55" s="1"/>
      <c r="V55" s="1"/>
      <c r="W55" s="1"/>
      <c r="X55" s="1"/>
      <c r="Y55" s="1"/>
      <c r="Z55" s="1"/>
    </row>
    <row r="56" spans="1:26" ht="51" customHeight="1" x14ac:dyDescent="0.25">
      <c r="A56" s="160">
        <v>5</v>
      </c>
      <c r="B56" s="163" t="s">
        <v>395</v>
      </c>
      <c r="C56" s="60" t="s">
        <v>396</v>
      </c>
      <c r="D56" s="48" t="s">
        <v>78</v>
      </c>
      <c r="E56" s="50">
        <v>1</v>
      </c>
      <c r="F56" s="11" t="s">
        <v>1168</v>
      </c>
      <c r="G56" s="1"/>
      <c r="H56" s="1"/>
      <c r="I56" s="1"/>
      <c r="J56" s="1"/>
      <c r="K56" s="1"/>
      <c r="L56" s="1"/>
      <c r="M56" s="1"/>
      <c r="N56" s="1"/>
      <c r="O56" s="1"/>
      <c r="P56" s="1"/>
      <c r="Q56" s="1"/>
      <c r="R56" s="1"/>
      <c r="S56" s="1"/>
      <c r="T56" s="1"/>
      <c r="U56" s="1"/>
      <c r="V56" s="1"/>
      <c r="W56" s="1"/>
      <c r="X56" s="1"/>
      <c r="Y56" s="1"/>
      <c r="Z56" s="1"/>
    </row>
    <row r="57" spans="1:26" ht="40.5" x14ac:dyDescent="0.25">
      <c r="A57" s="161"/>
      <c r="B57" s="164"/>
      <c r="C57" s="60" t="s">
        <v>397</v>
      </c>
      <c r="D57" s="48" t="s">
        <v>394</v>
      </c>
      <c r="E57" s="50">
        <v>1</v>
      </c>
      <c r="F57" s="11" t="s">
        <v>1169</v>
      </c>
      <c r="G57" s="1"/>
      <c r="H57" s="1"/>
      <c r="I57" s="1"/>
      <c r="J57" s="1"/>
      <c r="K57" s="1"/>
      <c r="L57" s="1"/>
      <c r="M57" s="1"/>
      <c r="N57" s="1"/>
      <c r="O57" s="1"/>
      <c r="P57" s="1"/>
      <c r="Q57" s="1"/>
      <c r="R57" s="1"/>
      <c r="S57" s="1"/>
      <c r="T57" s="1"/>
      <c r="U57" s="1"/>
      <c r="V57" s="1"/>
      <c r="W57" s="1"/>
      <c r="X57" s="1"/>
      <c r="Y57" s="1"/>
      <c r="Z57" s="1"/>
    </row>
    <row r="58" spans="1:26" ht="81" x14ac:dyDescent="0.25">
      <c r="A58" s="161"/>
      <c r="B58" s="164"/>
      <c r="C58" s="60" t="s">
        <v>398</v>
      </c>
      <c r="D58" s="48" t="s">
        <v>394</v>
      </c>
      <c r="E58" s="50">
        <v>1</v>
      </c>
      <c r="F58" s="11" t="s">
        <v>1170</v>
      </c>
      <c r="G58" s="1"/>
      <c r="H58" s="1"/>
      <c r="I58" s="1"/>
      <c r="J58" s="1"/>
      <c r="K58" s="1"/>
      <c r="L58" s="1"/>
      <c r="M58" s="1"/>
      <c r="N58" s="1"/>
      <c r="O58" s="1"/>
      <c r="P58" s="1"/>
      <c r="Q58" s="1"/>
      <c r="R58" s="1"/>
      <c r="S58" s="1"/>
      <c r="T58" s="1"/>
      <c r="U58" s="1"/>
      <c r="V58" s="1"/>
      <c r="W58" s="1"/>
      <c r="X58" s="1"/>
      <c r="Y58" s="1"/>
      <c r="Z58" s="1"/>
    </row>
    <row r="59" spans="1:26" ht="54" x14ac:dyDescent="0.25">
      <c r="A59" s="161"/>
      <c r="B59" s="164"/>
      <c r="C59" s="60" t="s">
        <v>399</v>
      </c>
      <c r="D59" s="48" t="s">
        <v>394</v>
      </c>
      <c r="E59" s="50">
        <v>1</v>
      </c>
      <c r="F59" s="11" t="s">
        <v>1171</v>
      </c>
      <c r="G59" s="1"/>
      <c r="H59" s="1"/>
      <c r="I59" s="1"/>
      <c r="J59" s="1"/>
      <c r="K59" s="1"/>
      <c r="L59" s="1"/>
      <c r="M59" s="1"/>
      <c r="N59" s="1"/>
      <c r="O59" s="1"/>
      <c r="P59" s="1"/>
      <c r="Q59" s="1"/>
      <c r="R59" s="1"/>
      <c r="S59" s="1"/>
      <c r="T59" s="1"/>
      <c r="U59" s="1"/>
      <c r="V59" s="1"/>
      <c r="W59" s="1"/>
      <c r="X59" s="1"/>
      <c r="Y59" s="1"/>
      <c r="Z59" s="1"/>
    </row>
    <row r="60" spans="1:26" ht="54" x14ac:dyDescent="0.25">
      <c r="A60" s="162"/>
      <c r="B60" s="165"/>
      <c r="C60" s="60" t="s">
        <v>400</v>
      </c>
      <c r="D60" s="48" t="s">
        <v>394</v>
      </c>
      <c r="E60" s="50">
        <v>1</v>
      </c>
      <c r="F60" s="11" t="s">
        <v>1172</v>
      </c>
      <c r="G60" s="1"/>
      <c r="H60" s="1"/>
      <c r="I60" s="1"/>
      <c r="J60" s="1"/>
      <c r="K60" s="1"/>
      <c r="L60" s="1"/>
      <c r="M60" s="1"/>
      <c r="N60" s="1"/>
      <c r="O60" s="1"/>
      <c r="P60" s="1"/>
      <c r="Q60" s="1"/>
      <c r="R60" s="1"/>
      <c r="S60" s="1"/>
      <c r="T60" s="1"/>
      <c r="U60" s="1"/>
      <c r="V60" s="1"/>
      <c r="W60" s="1"/>
      <c r="X60" s="1"/>
      <c r="Y60" s="1"/>
      <c r="Z60" s="1"/>
    </row>
    <row r="61" spans="1:26" ht="40.5" x14ac:dyDescent="0.25">
      <c r="A61" s="160">
        <v>6</v>
      </c>
      <c r="B61" s="163" t="s">
        <v>401</v>
      </c>
      <c r="C61" s="60" t="s">
        <v>402</v>
      </c>
      <c r="D61" s="48" t="s">
        <v>394</v>
      </c>
      <c r="E61" s="50">
        <v>1</v>
      </c>
      <c r="F61" s="11" t="s">
        <v>1173</v>
      </c>
      <c r="G61" s="1"/>
      <c r="H61" s="1"/>
      <c r="I61" s="1"/>
      <c r="J61" s="1"/>
      <c r="K61" s="1"/>
      <c r="L61" s="1"/>
      <c r="M61" s="1"/>
      <c r="N61" s="1"/>
      <c r="O61" s="1"/>
      <c r="P61" s="1"/>
      <c r="Q61" s="1"/>
      <c r="R61" s="1"/>
      <c r="S61" s="1"/>
      <c r="T61" s="1"/>
      <c r="U61" s="1"/>
      <c r="V61" s="1"/>
      <c r="W61" s="1"/>
      <c r="X61" s="1"/>
      <c r="Y61" s="1"/>
      <c r="Z61" s="1"/>
    </row>
    <row r="62" spans="1:26" ht="81" x14ac:dyDescent="0.25">
      <c r="A62" s="162"/>
      <c r="B62" s="165"/>
      <c r="C62" s="60" t="s">
        <v>403</v>
      </c>
      <c r="D62" s="48" t="s">
        <v>394</v>
      </c>
      <c r="E62" s="50">
        <v>1</v>
      </c>
      <c r="F62" s="11" t="s">
        <v>1174</v>
      </c>
      <c r="G62" s="1"/>
      <c r="H62" s="1"/>
      <c r="I62" s="1"/>
      <c r="J62" s="1"/>
      <c r="K62" s="1"/>
      <c r="L62" s="1"/>
      <c r="M62" s="1"/>
      <c r="N62" s="1"/>
      <c r="O62" s="1"/>
      <c r="P62" s="1"/>
      <c r="Q62" s="1"/>
      <c r="R62" s="1"/>
      <c r="S62" s="1"/>
      <c r="T62" s="1"/>
      <c r="U62" s="1"/>
      <c r="V62" s="1"/>
      <c r="W62" s="1"/>
      <c r="X62" s="1"/>
      <c r="Y62" s="1"/>
      <c r="Z62" s="1"/>
    </row>
    <row r="63" spans="1:26" ht="40.5" x14ac:dyDescent="0.25">
      <c r="A63" s="160">
        <v>7</v>
      </c>
      <c r="B63" s="163" t="s">
        <v>404</v>
      </c>
      <c r="C63" s="60" t="s">
        <v>405</v>
      </c>
      <c r="D63" s="48" t="s">
        <v>394</v>
      </c>
      <c r="E63" s="50">
        <v>1</v>
      </c>
      <c r="F63" s="11" t="s">
        <v>1175</v>
      </c>
      <c r="G63" s="1"/>
      <c r="H63" s="1"/>
      <c r="I63" s="1"/>
      <c r="J63" s="1"/>
      <c r="K63" s="1"/>
      <c r="L63" s="1"/>
      <c r="M63" s="1"/>
      <c r="N63" s="1"/>
      <c r="O63" s="1"/>
      <c r="P63" s="1"/>
      <c r="Q63" s="1"/>
      <c r="R63" s="1"/>
      <c r="S63" s="1"/>
      <c r="T63" s="1"/>
      <c r="U63" s="1"/>
      <c r="V63" s="1"/>
      <c r="W63" s="1"/>
      <c r="X63" s="1"/>
      <c r="Y63" s="1"/>
      <c r="Z63" s="1"/>
    </row>
    <row r="64" spans="1:26" ht="54" x14ac:dyDescent="0.25">
      <c r="A64" s="161"/>
      <c r="B64" s="164"/>
      <c r="C64" s="60" t="s">
        <v>406</v>
      </c>
      <c r="D64" s="48" t="s">
        <v>394</v>
      </c>
      <c r="E64" s="50">
        <v>1</v>
      </c>
      <c r="F64" s="11" t="s">
        <v>1176</v>
      </c>
      <c r="G64" s="1"/>
      <c r="H64" s="1"/>
      <c r="I64" s="1"/>
      <c r="J64" s="1"/>
      <c r="K64" s="1"/>
      <c r="L64" s="1"/>
      <c r="M64" s="1"/>
      <c r="N64" s="1"/>
      <c r="O64" s="1"/>
      <c r="P64" s="1"/>
      <c r="Q64" s="1"/>
      <c r="R64" s="1"/>
      <c r="S64" s="1"/>
      <c r="T64" s="1"/>
      <c r="U64" s="1"/>
      <c r="V64" s="1"/>
      <c r="W64" s="1"/>
      <c r="X64" s="1"/>
      <c r="Y64" s="1"/>
      <c r="Z64" s="1"/>
    </row>
    <row r="65" spans="1:26" ht="40.5" x14ac:dyDescent="0.25">
      <c r="A65" s="162"/>
      <c r="B65" s="165"/>
      <c r="C65" s="60" t="s">
        <v>407</v>
      </c>
      <c r="D65" s="48" t="s">
        <v>394</v>
      </c>
      <c r="E65" s="50">
        <v>1</v>
      </c>
      <c r="F65" s="11" t="s">
        <v>1177</v>
      </c>
      <c r="G65" s="1"/>
      <c r="H65" s="1"/>
      <c r="I65" s="1"/>
      <c r="J65" s="1"/>
      <c r="K65" s="1"/>
      <c r="L65" s="1"/>
      <c r="M65" s="1"/>
      <c r="N65" s="1"/>
      <c r="O65" s="1"/>
      <c r="P65" s="1"/>
      <c r="Q65" s="1"/>
      <c r="R65" s="1"/>
      <c r="S65" s="1"/>
      <c r="T65" s="1"/>
      <c r="U65" s="1"/>
      <c r="V65" s="1"/>
      <c r="W65" s="1"/>
      <c r="X65" s="1"/>
      <c r="Y65" s="1"/>
      <c r="Z65" s="1"/>
    </row>
    <row r="66" spans="1:26" ht="54" x14ac:dyDescent="0.25">
      <c r="A66" s="160">
        <v>8</v>
      </c>
      <c r="B66" s="163" t="s">
        <v>408</v>
      </c>
      <c r="C66" s="60" t="s">
        <v>409</v>
      </c>
      <c r="D66" s="48" t="s">
        <v>410</v>
      </c>
      <c r="E66" s="50">
        <v>1</v>
      </c>
      <c r="F66" s="11" t="s">
        <v>1122</v>
      </c>
      <c r="G66" s="1"/>
      <c r="H66" s="1"/>
      <c r="I66" s="1"/>
      <c r="J66" s="1"/>
      <c r="K66" s="1"/>
      <c r="L66" s="1"/>
      <c r="M66" s="1"/>
      <c r="N66" s="1"/>
      <c r="O66" s="1"/>
      <c r="P66" s="1"/>
      <c r="Q66" s="1"/>
      <c r="R66" s="1"/>
      <c r="S66" s="1"/>
      <c r="T66" s="1"/>
      <c r="U66" s="1"/>
      <c r="V66" s="1"/>
      <c r="W66" s="1"/>
      <c r="X66" s="1"/>
      <c r="Y66" s="1"/>
      <c r="Z66" s="1"/>
    </row>
    <row r="67" spans="1:26" ht="40.5" x14ac:dyDescent="0.25">
      <c r="A67" s="161"/>
      <c r="B67" s="164"/>
      <c r="C67" s="60" t="s">
        <v>411</v>
      </c>
      <c r="D67" s="48" t="s">
        <v>412</v>
      </c>
      <c r="E67" s="50">
        <v>1</v>
      </c>
      <c r="F67" s="11" t="s">
        <v>1123</v>
      </c>
      <c r="G67" s="1"/>
      <c r="H67" s="1"/>
      <c r="I67" s="1"/>
      <c r="J67" s="1"/>
      <c r="K67" s="1"/>
      <c r="L67" s="1"/>
      <c r="M67" s="1"/>
      <c r="N67" s="1"/>
      <c r="O67" s="1"/>
      <c r="P67" s="1"/>
      <c r="Q67" s="1"/>
      <c r="R67" s="1"/>
      <c r="S67" s="1"/>
      <c r="T67" s="1"/>
      <c r="U67" s="1"/>
      <c r="V67" s="1"/>
      <c r="W67" s="1"/>
      <c r="X67" s="1"/>
      <c r="Y67" s="1"/>
      <c r="Z67" s="1"/>
    </row>
    <row r="68" spans="1:26" ht="135" x14ac:dyDescent="0.25">
      <c r="A68" s="161"/>
      <c r="B68" s="164"/>
      <c r="C68" s="60" t="s">
        <v>413</v>
      </c>
      <c r="D68" s="48" t="s">
        <v>414</v>
      </c>
      <c r="E68" s="50">
        <f>6/7</f>
        <v>0.8571428571428571</v>
      </c>
      <c r="F68" s="11" t="s">
        <v>1124</v>
      </c>
      <c r="G68" s="1"/>
      <c r="H68" s="1"/>
      <c r="I68" s="1"/>
      <c r="J68" s="1"/>
      <c r="K68" s="1"/>
      <c r="L68" s="1"/>
      <c r="M68" s="1"/>
      <c r="N68" s="1"/>
      <c r="O68" s="1"/>
      <c r="P68" s="1"/>
      <c r="Q68" s="1"/>
      <c r="R68" s="1"/>
      <c r="S68" s="1"/>
      <c r="T68" s="1"/>
      <c r="U68" s="1"/>
      <c r="V68" s="1"/>
      <c r="W68" s="1"/>
      <c r="X68" s="1"/>
      <c r="Y68" s="1"/>
      <c r="Z68" s="1"/>
    </row>
    <row r="69" spans="1:26" ht="54" x14ac:dyDescent="0.25">
      <c r="A69" s="162"/>
      <c r="B69" s="165"/>
      <c r="C69" s="60" t="s">
        <v>415</v>
      </c>
      <c r="D69" s="48" t="s">
        <v>414</v>
      </c>
      <c r="E69" s="50">
        <v>0.5</v>
      </c>
      <c r="F69" s="11" t="s">
        <v>1125</v>
      </c>
      <c r="G69" s="1"/>
      <c r="H69" s="1"/>
      <c r="I69" s="1"/>
      <c r="J69" s="1"/>
      <c r="K69" s="1"/>
      <c r="L69" s="1"/>
      <c r="M69" s="1"/>
      <c r="N69" s="1"/>
      <c r="O69" s="1"/>
      <c r="P69" s="1"/>
      <c r="Q69" s="1"/>
      <c r="R69" s="1"/>
      <c r="S69" s="1"/>
      <c r="T69" s="1"/>
      <c r="U69" s="1"/>
      <c r="V69" s="1"/>
      <c r="W69" s="1"/>
      <c r="X69" s="1"/>
      <c r="Y69" s="1"/>
      <c r="Z69" s="1"/>
    </row>
    <row r="70" spans="1:26" ht="148.5" x14ac:dyDescent="0.25">
      <c r="A70" s="160">
        <v>9</v>
      </c>
      <c r="B70" s="163" t="s">
        <v>416</v>
      </c>
      <c r="C70" s="60" t="s">
        <v>417</v>
      </c>
      <c r="D70" s="48" t="s">
        <v>418</v>
      </c>
      <c r="E70" s="50">
        <v>1</v>
      </c>
      <c r="F70" s="11" t="s">
        <v>1126</v>
      </c>
      <c r="G70" s="1"/>
      <c r="H70" s="1"/>
      <c r="I70" s="1"/>
      <c r="J70" s="1"/>
      <c r="K70" s="1"/>
      <c r="L70" s="1"/>
      <c r="M70" s="1"/>
      <c r="N70" s="1"/>
      <c r="O70" s="1"/>
      <c r="P70" s="1"/>
      <c r="Q70" s="1"/>
      <c r="R70" s="1"/>
      <c r="S70" s="1"/>
      <c r="T70" s="1"/>
      <c r="U70" s="1"/>
      <c r="V70" s="1"/>
      <c r="W70" s="1"/>
      <c r="X70" s="1"/>
      <c r="Y70" s="1"/>
      <c r="Z70" s="1"/>
    </row>
    <row r="71" spans="1:26" ht="94.5" x14ac:dyDescent="0.25">
      <c r="A71" s="162"/>
      <c r="B71" s="165"/>
      <c r="C71" s="60" t="s">
        <v>419</v>
      </c>
      <c r="D71" s="48" t="s">
        <v>420</v>
      </c>
      <c r="E71" s="50">
        <v>0.5</v>
      </c>
      <c r="F71" s="11" t="s">
        <v>1127</v>
      </c>
      <c r="G71" s="1"/>
      <c r="H71" s="1"/>
      <c r="I71" s="1"/>
      <c r="J71" s="1"/>
      <c r="K71" s="1"/>
      <c r="L71" s="1"/>
      <c r="M71" s="1"/>
      <c r="N71" s="1"/>
      <c r="O71" s="1"/>
      <c r="P71" s="1"/>
      <c r="Q71" s="1"/>
      <c r="R71" s="1"/>
      <c r="S71" s="1"/>
      <c r="T71" s="1"/>
      <c r="U71" s="1"/>
      <c r="V71" s="1"/>
      <c r="W71" s="1"/>
      <c r="X71" s="1"/>
      <c r="Y71" s="1"/>
      <c r="Z71" s="1"/>
    </row>
    <row r="72" spans="1:26" ht="67.5" x14ac:dyDescent="0.25">
      <c r="A72" s="160">
        <v>10</v>
      </c>
      <c r="B72" s="163" t="s">
        <v>421</v>
      </c>
      <c r="C72" s="60" t="s">
        <v>422</v>
      </c>
      <c r="D72" s="48" t="s">
        <v>423</v>
      </c>
      <c r="E72" s="50">
        <v>1</v>
      </c>
      <c r="F72" s="11" t="s">
        <v>1115</v>
      </c>
      <c r="G72" s="1"/>
      <c r="H72" s="1"/>
      <c r="I72" s="1"/>
      <c r="J72" s="1"/>
      <c r="K72" s="1"/>
      <c r="L72" s="1"/>
      <c r="M72" s="1"/>
      <c r="N72" s="1"/>
      <c r="O72" s="1"/>
      <c r="P72" s="1"/>
      <c r="Q72" s="1"/>
      <c r="R72" s="1"/>
      <c r="S72" s="1"/>
      <c r="T72" s="1"/>
      <c r="U72" s="1"/>
      <c r="V72" s="1"/>
      <c r="W72" s="1"/>
      <c r="X72" s="1"/>
      <c r="Y72" s="1"/>
      <c r="Z72" s="1"/>
    </row>
    <row r="73" spans="1:26" ht="54" x14ac:dyDescent="0.25">
      <c r="A73" s="161"/>
      <c r="B73" s="164"/>
      <c r="C73" s="60" t="s">
        <v>424</v>
      </c>
      <c r="D73" s="48" t="s">
        <v>425</v>
      </c>
      <c r="E73" s="50">
        <v>1</v>
      </c>
      <c r="F73" s="11" t="s">
        <v>1116</v>
      </c>
      <c r="G73" s="1"/>
      <c r="H73" s="1"/>
      <c r="I73" s="1"/>
      <c r="J73" s="1"/>
      <c r="K73" s="1"/>
      <c r="L73" s="1"/>
      <c r="M73" s="1"/>
      <c r="N73" s="1"/>
      <c r="O73" s="1"/>
      <c r="P73" s="1"/>
      <c r="Q73" s="1"/>
      <c r="R73" s="1"/>
      <c r="S73" s="1"/>
      <c r="T73" s="1"/>
      <c r="U73" s="1"/>
      <c r="V73" s="1"/>
      <c r="W73" s="1"/>
      <c r="X73" s="1"/>
      <c r="Y73" s="1"/>
      <c r="Z73" s="1"/>
    </row>
    <row r="74" spans="1:26" ht="81" x14ac:dyDescent="0.25">
      <c r="A74" s="161"/>
      <c r="B74" s="164"/>
      <c r="C74" s="60" t="s">
        <v>426</v>
      </c>
      <c r="D74" s="48" t="s">
        <v>427</v>
      </c>
      <c r="E74" s="50">
        <v>1</v>
      </c>
      <c r="F74" s="11" t="s">
        <v>1117</v>
      </c>
      <c r="G74" s="1"/>
      <c r="H74" s="1"/>
      <c r="I74" s="1"/>
      <c r="J74" s="1"/>
      <c r="K74" s="1"/>
      <c r="L74" s="1"/>
      <c r="M74" s="1"/>
      <c r="N74" s="1"/>
      <c r="O74" s="1"/>
      <c r="P74" s="1"/>
      <c r="Q74" s="1"/>
      <c r="R74" s="1"/>
      <c r="S74" s="1"/>
      <c r="T74" s="1"/>
      <c r="U74" s="1"/>
      <c r="V74" s="1"/>
      <c r="W74" s="1"/>
      <c r="X74" s="1"/>
      <c r="Y74" s="1"/>
      <c r="Z74" s="1"/>
    </row>
    <row r="75" spans="1:26" ht="27" x14ac:dyDescent="0.25">
      <c r="A75" s="161"/>
      <c r="B75" s="164"/>
      <c r="C75" s="60" t="s">
        <v>428</v>
      </c>
      <c r="D75" s="48" t="s">
        <v>429</v>
      </c>
      <c r="E75" s="50">
        <v>1</v>
      </c>
      <c r="F75" s="11" t="s">
        <v>1118</v>
      </c>
      <c r="G75" s="1"/>
      <c r="H75" s="1"/>
      <c r="I75" s="1"/>
      <c r="J75" s="1"/>
      <c r="K75" s="1"/>
      <c r="L75" s="1"/>
      <c r="M75" s="1"/>
      <c r="N75" s="1"/>
      <c r="O75" s="1"/>
      <c r="P75" s="1"/>
      <c r="Q75" s="1"/>
      <c r="R75" s="1"/>
      <c r="S75" s="1"/>
      <c r="T75" s="1"/>
      <c r="U75" s="1"/>
      <c r="V75" s="1"/>
      <c r="W75" s="1"/>
      <c r="X75" s="1"/>
      <c r="Y75" s="1"/>
      <c r="Z75" s="1"/>
    </row>
    <row r="76" spans="1:26" ht="67.5" x14ac:dyDescent="0.25">
      <c r="A76" s="161"/>
      <c r="B76" s="164"/>
      <c r="C76" s="60" t="s">
        <v>430</v>
      </c>
      <c r="D76" s="48" t="s">
        <v>431</v>
      </c>
      <c r="E76" s="50">
        <v>0.5</v>
      </c>
      <c r="F76" s="11" t="s">
        <v>1119</v>
      </c>
      <c r="G76" s="1"/>
      <c r="H76" s="1"/>
      <c r="I76" s="1"/>
      <c r="J76" s="1"/>
      <c r="K76" s="1"/>
      <c r="L76" s="1"/>
      <c r="M76" s="1"/>
      <c r="N76" s="1"/>
      <c r="O76" s="1"/>
      <c r="P76" s="1"/>
      <c r="Q76" s="1"/>
      <c r="R76" s="1"/>
      <c r="S76" s="1"/>
      <c r="T76" s="1"/>
      <c r="U76" s="1"/>
      <c r="V76" s="1"/>
      <c r="W76" s="1"/>
      <c r="X76" s="1"/>
      <c r="Y76" s="1"/>
      <c r="Z76" s="1"/>
    </row>
    <row r="77" spans="1:26" ht="108" x14ac:dyDescent="0.25">
      <c r="A77" s="161"/>
      <c r="B77" s="164"/>
      <c r="C77" s="60" t="s">
        <v>432</v>
      </c>
      <c r="D77" s="48" t="s">
        <v>433</v>
      </c>
      <c r="E77" s="50">
        <v>1</v>
      </c>
      <c r="F77" s="11" t="s">
        <v>1120</v>
      </c>
      <c r="G77" s="1"/>
      <c r="H77" s="1"/>
      <c r="I77" s="1"/>
      <c r="J77" s="1"/>
      <c r="K77" s="1"/>
      <c r="L77" s="1"/>
      <c r="M77" s="1"/>
      <c r="N77" s="1"/>
      <c r="O77" s="1"/>
      <c r="P77" s="1"/>
      <c r="Q77" s="1"/>
      <c r="R77" s="1"/>
      <c r="S77" s="1"/>
      <c r="T77" s="1"/>
      <c r="U77" s="1"/>
      <c r="V77" s="1"/>
      <c r="W77" s="1"/>
      <c r="X77" s="1"/>
      <c r="Y77" s="1"/>
      <c r="Z77" s="1"/>
    </row>
    <row r="78" spans="1:26" ht="67.5" x14ac:dyDescent="0.25">
      <c r="A78" s="162"/>
      <c r="B78" s="165"/>
      <c r="C78" s="60" t="s">
        <v>434</v>
      </c>
      <c r="D78" s="48" t="s">
        <v>435</v>
      </c>
      <c r="E78" s="50">
        <v>0.5</v>
      </c>
      <c r="F78" s="11" t="s">
        <v>1121</v>
      </c>
      <c r="G78" s="1"/>
      <c r="H78" s="1"/>
      <c r="I78" s="1"/>
      <c r="J78" s="1"/>
      <c r="K78" s="1"/>
      <c r="L78" s="1"/>
      <c r="M78" s="1"/>
      <c r="N78" s="1"/>
      <c r="O78" s="1"/>
      <c r="P78" s="1"/>
      <c r="Q78" s="1"/>
      <c r="R78" s="1"/>
      <c r="S78" s="1"/>
      <c r="T78" s="1"/>
      <c r="U78" s="1"/>
      <c r="V78" s="1"/>
      <c r="W78" s="1"/>
      <c r="X78" s="1"/>
      <c r="Y78" s="1"/>
      <c r="Z78" s="1"/>
    </row>
    <row r="79" spans="1:26" ht="27" x14ac:dyDescent="0.25">
      <c r="A79" s="160">
        <v>11</v>
      </c>
      <c r="B79" s="163" t="s">
        <v>436</v>
      </c>
      <c r="C79" s="60" t="s">
        <v>437</v>
      </c>
      <c r="D79" s="48" t="s">
        <v>438</v>
      </c>
      <c r="E79" s="50">
        <v>1</v>
      </c>
      <c r="F79" s="11" t="s">
        <v>1128</v>
      </c>
      <c r="G79" s="1"/>
      <c r="H79" s="1"/>
      <c r="I79" s="1"/>
      <c r="J79" s="1"/>
      <c r="K79" s="1"/>
      <c r="L79" s="1"/>
      <c r="M79" s="1"/>
      <c r="N79" s="1"/>
      <c r="O79" s="1"/>
      <c r="P79" s="1"/>
      <c r="Q79" s="1"/>
      <c r="R79" s="1"/>
      <c r="S79" s="1"/>
      <c r="T79" s="1"/>
      <c r="U79" s="1"/>
      <c r="V79" s="1"/>
      <c r="W79" s="1"/>
      <c r="X79" s="1"/>
      <c r="Y79" s="1"/>
      <c r="Z79" s="1"/>
    </row>
    <row r="80" spans="1:26" ht="40.5" x14ac:dyDescent="0.25">
      <c r="A80" s="161"/>
      <c r="B80" s="164"/>
      <c r="C80" s="60" t="s">
        <v>439</v>
      </c>
      <c r="D80" s="48" t="s">
        <v>440</v>
      </c>
      <c r="E80" s="50">
        <v>1</v>
      </c>
      <c r="F80" s="11" t="s">
        <v>1129</v>
      </c>
      <c r="G80" s="1"/>
      <c r="H80" s="1"/>
      <c r="I80" s="1"/>
      <c r="J80" s="1"/>
      <c r="K80" s="1"/>
      <c r="L80" s="1"/>
      <c r="M80" s="1"/>
      <c r="N80" s="1"/>
      <c r="O80" s="1"/>
      <c r="P80" s="1"/>
      <c r="Q80" s="1"/>
      <c r="R80" s="1"/>
      <c r="S80" s="1"/>
      <c r="T80" s="1"/>
      <c r="U80" s="1"/>
      <c r="V80" s="1"/>
      <c r="W80" s="1"/>
      <c r="X80" s="1"/>
      <c r="Y80" s="1"/>
      <c r="Z80" s="1"/>
    </row>
    <row r="81" spans="1:26" ht="162" x14ac:dyDescent="0.25">
      <c r="A81" s="162"/>
      <c r="B81" s="165"/>
      <c r="C81" s="60" t="s">
        <v>441</v>
      </c>
      <c r="D81" s="48" t="s">
        <v>414</v>
      </c>
      <c r="E81" s="50">
        <v>1</v>
      </c>
      <c r="F81" s="11" t="s">
        <v>1130</v>
      </c>
      <c r="G81" s="1"/>
      <c r="H81" s="1"/>
      <c r="I81" s="1"/>
      <c r="J81" s="1"/>
      <c r="K81" s="1"/>
      <c r="L81" s="1"/>
      <c r="M81" s="1"/>
      <c r="N81" s="1"/>
      <c r="O81" s="1"/>
      <c r="P81" s="1"/>
      <c r="Q81" s="1"/>
      <c r="R81" s="1"/>
      <c r="S81" s="1"/>
      <c r="T81" s="1"/>
      <c r="U81" s="1"/>
      <c r="V81" s="1"/>
      <c r="W81" s="1"/>
      <c r="X81" s="1"/>
      <c r="Y81" s="1"/>
      <c r="Z81" s="1"/>
    </row>
    <row r="82" spans="1:26" ht="40.5" x14ac:dyDescent="0.25">
      <c r="A82" s="160">
        <v>12</v>
      </c>
      <c r="B82" s="163" t="s">
        <v>442</v>
      </c>
      <c r="C82" s="60" t="s">
        <v>443</v>
      </c>
      <c r="D82" s="48" t="s">
        <v>444</v>
      </c>
      <c r="E82" s="50">
        <v>1</v>
      </c>
      <c r="F82" s="11" t="s">
        <v>1131</v>
      </c>
      <c r="G82" s="1"/>
      <c r="H82" s="1"/>
      <c r="I82" s="1"/>
      <c r="J82" s="1"/>
      <c r="K82" s="1"/>
      <c r="L82" s="1"/>
      <c r="M82" s="1"/>
      <c r="N82" s="1"/>
      <c r="O82" s="1"/>
      <c r="P82" s="1"/>
      <c r="Q82" s="1"/>
      <c r="R82" s="1"/>
      <c r="S82" s="1"/>
      <c r="T82" s="1"/>
      <c r="U82" s="1"/>
      <c r="V82" s="1"/>
      <c r="W82" s="1"/>
      <c r="X82" s="1"/>
      <c r="Y82" s="1"/>
      <c r="Z82" s="1"/>
    </row>
    <row r="83" spans="1:26" ht="40.5" x14ac:dyDescent="0.25">
      <c r="A83" s="161"/>
      <c r="B83" s="164"/>
      <c r="C83" s="60" t="s">
        <v>445</v>
      </c>
      <c r="D83" s="48" t="s">
        <v>446</v>
      </c>
      <c r="E83" s="50">
        <v>1</v>
      </c>
      <c r="F83" s="11" t="s">
        <v>1132</v>
      </c>
      <c r="G83" s="1"/>
      <c r="H83" s="1"/>
      <c r="I83" s="1"/>
      <c r="J83" s="1"/>
      <c r="K83" s="1"/>
      <c r="L83" s="1"/>
      <c r="M83" s="1"/>
      <c r="N83" s="1"/>
      <c r="O83" s="1"/>
      <c r="P83" s="1"/>
      <c r="Q83" s="1"/>
      <c r="R83" s="1"/>
      <c r="S83" s="1"/>
      <c r="T83" s="1"/>
      <c r="U83" s="1"/>
      <c r="V83" s="1"/>
      <c r="W83" s="1"/>
      <c r="X83" s="1"/>
      <c r="Y83" s="1"/>
      <c r="Z83" s="1"/>
    </row>
    <row r="84" spans="1:26" ht="40.5" x14ac:dyDescent="0.25">
      <c r="A84" s="161"/>
      <c r="B84" s="164"/>
      <c r="C84" s="60" t="s">
        <v>447</v>
      </c>
      <c r="D84" s="48" t="s">
        <v>448</v>
      </c>
      <c r="E84" s="50">
        <v>1</v>
      </c>
      <c r="F84" s="11" t="s">
        <v>1133</v>
      </c>
      <c r="G84" s="1"/>
      <c r="H84" s="1"/>
      <c r="I84" s="1"/>
      <c r="J84" s="1"/>
      <c r="K84" s="1"/>
      <c r="L84" s="1"/>
      <c r="M84" s="1"/>
      <c r="N84" s="1"/>
      <c r="O84" s="1"/>
      <c r="P84" s="1"/>
      <c r="Q84" s="1"/>
      <c r="R84" s="1"/>
      <c r="S84" s="1"/>
      <c r="T84" s="1"/>
      <c r="U84" s="1"/>
      <c r="V84" s="1"/>
      <c r="W84" s="1"/>
      <c r="X84" s="1"/>
      <c r="Y84" s="1"/>
      <c r="Z84" s="1"/>
    </row>
    <row r="85" spans="1:26" ht="54" x14ac:dyDescent="0.25">
      <c r="A85" s="161"/>
      <c r="B85" s="164"/>
      <c r="C85" s="60" t="s">
        <v>449</v>
      </c>
      <c r="D85" s="48" t="s">
        <v>450</v>
      </c>
      <c r="E85" s="50">
        <v>1</v>
      </c>
      <c r="F85" s="11" t="s">
        <v>1134</v>
      </c>
      <c r="G85" s="1"/>
      <c r="H85" s="1"/>
      <c r="I85" s="1"/>
      <c r="J85" s="1"/>
      <c r="K85" s="1"/>
      <c r="L85" s="1"/>
      <c r="M85" s="1"/>
      <c r="N85" s="1"/>
      <c r="O85" s="1"/>
      <c r="P85" s="1"/>
      <c r="Q85" s="1"/>
      <c r="R85" s="1"/>
      <c r="S85" s="1"/>
      <c r="T85" s="1"/>
      <c r="U85" s="1"/>
      <c r="V85" s="1"/>
      <c r="W85" s="1"/>
      <c r="X85" s="1"/>
      <c r="Y85" s="1"/>
      <c r="Z85" s="1"/>
    </row>
    <row r="86" spans="1:26" ht="40.5" x14ac:dyDescent="0.25">
      <c r="A86" s="161"/>
      <c r="B86" s="164"/>
      <c r="C86" s="60" t="s">
        <v>451</v>
      </c>
      <c r="D86" s="48" t="s">
        <v>452</v>
      </c>
      <c r="E86" s="50">
        <v>0.5</v>
      </c>
      <c r="F86" s="11" t="s">
        <v>1135</v>
      </c>
      <c r="G86" s="1"/>
      <c r="H86" s="1"/>
      <c r="I86" s="1"/>
      <c r="J86" s="1"/>
      <c r="K86" s="1"/>
      <c r="L86" s="1"/>
      <c r="M86" s="1"/>
      <c r="N86" s="1"/>
      <c r="O86" s="1"/>
      <c r="P86" s="1"/>
      <c r="Q86" s="1"/>
      <c r="R86" s="1"/>
      <c r="S86" s="1"/>
      <c r="T86" s="1"/>
      <c r="U86" s="1"/>
      <c r="V86" s="1"/>
      <c r="W86" s="1"/>
      <c r="X86" s="1"/>
      <c r="Y86" s="1"/>
      <c r="Z86" s="1"/>
    </row>
    <row r="87" spans="1:26" ht="94.5" x14ac:dyDescent="0.25">
      <c r="A87" s="161"/>
      <c r="B87" s="164"/>
      <c r="C87" s="60" t="s">
        <v>453</v>
      </c>
      <c r="D87" s="48" t="s">
        <v>454</v>
      </c>
      <c r="E87" s="50">
        <v>1</v>
      </c>
      <c r="F87" s="11" t="s">
        <v>1136</v>
      </c>
      <c r="G87" s="1"/>
      <c r="H87" s="1"/>
      <c r="I87" s="1"/>
      <c r="J87" s="1"/>
      <c r="K87" s="1"/>
      <c r="L87" s="1"/>
      <c r="M87" s="1"/>
      <c r="N87" s="1"/>
      <c r="O87" s="1"/>
      <c r="P87" s="1"/>
      <c r="Q87" s="1"/>
      <c r="R87" s="1"/>
      <c r="S87" s="1"/>
      <c r="T87" s="1"/>
      <c r="U87" s="1"/>
      <c r="V87" s="1"/>
      <c r="W87" s="1"/>
      <c r="X87" s="1"/>
      <c r="Y87" s="1"/>
      <c r="Z87" s="1"/>
    </row>
    <row r="88" spans="1:26" ht="67.5" x14ac:dyDescent="0.25">
      <c r="A88" s="161"/>
      <c r="B88" s="164"/>
      <c r="C88" s="60" t="s">
        <v>455</v>
      </c>
      <c r="D88" s="48" t="s">
        <v>456</v>
      </c>
      <c r="E88" s="50">
        <v>1</v>
      </c>
      <c r="F88" s="11" t="s">
        <v>1137</v>
      </c>
      <c r="G88" s="1"/>
      <c r="H88" s="1"/>
      <c r="I88" s="1"/>
      <c r="J88" s="1"/>
      <c r="K88" s="1"/>
      <c r="L88" s="1"/>
      <c r="M88" s="1"/>
      <c r="N88" s="1"/>
      <c r="O88" s="1"/>
      <c r="P88" s="1"/>
      <c r="Q88" s="1"/>
      <c r="R88" s="1"/>
      <c r="S88" s="1"/>
      <c r="T88" s="1"/>
      <c r="U88" s="1"/>
      <c r="V88" s="1"/>
      <c r="W88" s="1"/>
      <c r="X88" s="1"/>
      <c r="Y88" s="1"/>
      <c r="Z88" s="1"/>
    </row>
    <row r="89" spans="1:26" ht="67.5" x14ac:dyDescent="0.25">
      <c r="A89" s="161"/>
      <c r="B89" s="164"/>
      <c r="C89" s="60" t="s">
        <v>457</v>
      </c>
      <c r="D89" s="48" t="s">
        <v>458</v>
      </c>
      <c r="E89" s="50">
        <v>1</v>
      </c>
      <c r="F89" s="11" t="s">
        <v>1138</v>
      </c>
      <c r="G89" s="1"/>
      <c r="H89" s="1"/>
      <c r="I89" s="1"/>
      <c r="J89" s="1"/>
      <c r="K89" s="1"/>
      <c r="L89" s="1"/>
      <c r="M89" s="1"/>
      <c r="N89" s="1"/>
      <c r="O89" s="1"/>
      <c r="P89" s="1"/>
      <c r="Q89" s="1"/>
      <c r="R89" s="1"/>
      <c r="S89" s="1"/>
      <c r="T89" s="1"/>
      <c r="U89" s="1"/>
      <c r="V89" s="1"/>
      <c r="W89" s="1"/>
      <c r="X89" s="1"/>
      <c r="Y89" s="1"/>
      <c r="Z89" s="1"/>
    </row>
    <row r="90" spans="1:26" ht="54" x14ac:dyDescent="0.25">
      <c r="A90" s="162"/>
      <c r="B90" s="165"/>
      <c r="C90" s="60" t="s">
        <v>459</v>
      </c>
      <c r="D90" s="48" t="s">
        <v>460</v>
      </c>
      <c r="E90" s="50">
        <v>1</v>
      </c>
      <c r="F90" s="11" t="s">
        <v>1139</v>
      </c>
      <c r="G90" s="1"/>
      <c r="H90" s="1"/>
      <c r="I90" s="1"/>
      <c r="J90" s="1"/>
      <c r="K90" s="1"/>
      <c r="L90" s="1"/>
      <c r="M90" s="1"/>
      <c r="N90" s="1"/>
      <c r="O90" s="1"/>
      <c r="P90" s="1"/>
      <c r="Q90" s="1"/>
      <c r="R90" s="1"/>
      <c r="S90" s="1"/>
      <c r="T90" s="1"/>
      <c r="U90" s="1"/>
      <c r="V90" s="1"/>
      <c r="W90" s="1"/>
      <c r="X90" s="1"/>
      <c r="Y90" s="1"/>
      <c r="Z90" s="1"/>
    </row>
    <row r="91" spans="1:26" ht="40.5" x14ac:dyDescent="0.25">
      <c r="A91" s="160">
        <v>13</v>
      </c>
      <c r="B91" s="163" t="s">
        <v>461</v>
      </c>
      <c r="C91" s="60" t="s">
        <v>462</v>
      </c>
      <c r="D91" s="48" t="s">
        <v>463</v>
      </c>
      <c r="E91" s="50">
        <v>1</v>
      </c>
      <c r="F91" s="11" t="s">
        <v>1140</v>
      </c>
      <c r="G91" s="1"/>
      <c r="H91" s="1"/>
      <c r="I91" s="1"/>
      <c r="J91" s="1"/>
      <c r="K91" s="1"/>
      <c r="L91" s="1"/>
      <c r="M91" s="1"/>
      <c r="N91" s="1"/>
      <c r="O91" s="1"/>
      <c r="P91" s="1"/>
      <c r="Q91" s="1"/>
      <c r="R91" s="1"/>
      <c r="S91" s="1"/>
      <c r="T91" s="1"/>
      <c r="U91" s="1"/>
      <c r="V91" s="1"/>
      <c r="W91" s="1"/>
      <c r="X91" s="1"/>
      <c r="Y91" s="1"/>
      <c r="Z91" s="1"/>
    </row>
    <row r="92" spans="1:26" ht="40.5" x14ac:dyDescent="0.25">
      <c r="A92" s="161"/>
      <c r="B92" s="164"/>
      <c r="C92" s="60" t="s">
        <v>464</v>
      </c>
      <c r="D92" s="48" t="s">
        <v>465</v>
      </c>
      <c r="E92" s="50">
        <v>1</v>
      </c>
      <c r="F92" s="11" t="s">
        <v>1141</v>
      </c>
      <c r="G92" s="1"/>
      <c r="H92" s="1"/>
      <c r="I92" s="1"/>
      <c r="J92" s="1"/>
      <c r="K92" s="1"/>
      <c r="L92" s="1"/>
      <c r="M92" s="1"/>
      <c r="N92" s="1"/>
      <c r="O92" s="1"/>
      <c r="P92" s="1"/>
      <c r="Q92" s="1"/>
      <c r="R92" s="1"/>
      <c r="S92" s="1"/>
      <c r="T92" s="1"/>
      <c r="U92" s="1"/>
      <c r="V92" s="1"/>
      <c r="W92" s="1"/>
      <c r="X92" s="1"/>
      <c r="Y92" s="1"/>
      <c r="Z92" s="1"/>
    </row>
    <row r="93" spans="1:26" ht="94.5" x14ac:dyDescent="0.25">
      <c r="A93" s="161"/>
      <c r="B93" s="164"/>
      <c r="C93" s="60" t="s">
        <v>466</v>
      </c>
      <c r="D93" s="48" t="s">
        <v>467</v>
      </c>
      <c r="E93" s="50">
        <v>1</v>
      </c>
      <c r="F93" s="11" t="s">
        <v>1142</v>
      </c>
      <c r="G93" s="1"/>
      <c r="H93" s="1"/>
      <c r="I93" s="1"/>
      <c r="J93" s="1"/>
      <c r="K93" s="1"/>
      <c r="L93" s="1"/>
      <c r="M93" s="1"/>
      <c r="N93" s="1"/>
      <c r="O93" s="1"/>
      <c r="P93" s="1"/>
      <c r="Q93" s="1"/>
      <c r="R93" s="1"/>
      <c r="S93" s="1"/>
      <c r="T93" s="1"/>
      <c r="U93" s="1"/>
      <c r="V93" s="1"/>
      <c r="W93" s="1"/>
      <c r="X93" s="1"/>
      <c r="Y93" s="1"/>
      <c r="Z93" s="1"/>
    </row>
    <row r="94" spans="1:26" ht="54" x14ac:dyDescent="0.25">
      <c r="A94" s="161"/>
      <c r="B94" s="164"/>
      <c r="C94" s="60" t="s">
        <v>468</v>
      </c>
      <c r="D94" s="48" t="s">
        <v>465</v>
      </c>
      <c r="E94" s="50">
        <v>1</v>
      </c>
      <c r="F94" s="11" t="s">
        <v>1143</v>
      </c>
      <c r="G94" s="1"/>
      <c r="H94" s="1"/>
      <c r="I94" s="1"/>
      <c r="J94" s="1"/>
      <c r="K94" s="1"/>
      <c r="L94" s="1"/>
      <c r="M94" s="1"/>
      <c r="N94" s="1"/>
      <c r="O94" s="1"/>
      <c r="P94" s="1"/>
      <c r="Q94" s="1"/>
      <c r="R94" s="1"/>
      <c r="S94" s="1"/>
      <c r="T94" s="1"/>
      <c r="U94" s="1"/>
      <c r="V94" s="1"/>
      <c r="W94" s="1"/>
      <c r="X94" s="1"/>
      <c r="Y94" s="1"/>
      <c r="Z94" s="1"/>
    </row>
    <row r="95" spans="1:26" ht="67.5" x14ac:dyDescent="0.25">
      <c r="A95" s="161"/>
      <c r="B95" s="164"/>
      <c r="C95" s="60" t="s">
        <v>469</v>
      </c>
      <c r="D95" s="48" t="s">
        <v>467</v>
      </c>
      <c r="E95" s="50">
        <v>1</v>
      </c>
      <c r="F95" s="11" t="s">
        <v>1144</v>
      </c>
      <c r="G95" s="1"/>
      <c r="H95" s="1"/>
      <c r="I95" s="1"/>
      <c r="J95" s="1"/>
      <c r="K95" s="1"/>
      <c r="L95" s="1"/>
      <c r="M95" s="1"/>
      <c r="N95" s="1"/>
      <c r="O95" s="1"/>
      <c r="P95" s="1"/>
      <c r="Q95" s="1"/>
      <c r="R95" s="1"/>
      <c r="S95" s="1"/>
      <c r="T95" s="1"/>
      <c r="U95" s="1"/>
      <c r="V95" s="1"/>
      <c r="W95" s="1"/>
      <c r="X95" s="1"/>
      <c r="Y95" s="1"/>
      <c r="Z95" s="1"/>
    </row>
    <row r="96" spans="1:26" ht="40.5" x14ac:dyDescent="0.25">
      <c r="A96" s="161"/>
      <c r="B96" s="164"/>
      <c r="C96" s="60" t="s">
        <v>470</v>
      </c>
      <c r="D96" s="48" t="s">
        <v>471</v>
      </c>
      <c r="E96" s="50">
        <v>1</v>
      </c>
      <c r="F96" s="11" t="s">
        <v>1145</v>
      </c>
      <c r="G96" s="1"/>
      <c r="H96" s="1"/>
      <c r="I96" s="1"/>
      <c r="J96" s="1"/>
      <c r="K96" s="1"/>
      <c r="L96" s="1"/>
      <c r="M96" s="1"/>
      <c r="N96" s="1"/>
      <c r="O96" s="1"/>
      <c r="P96" s="1"/>
      <c r="Q96" s="1"/>
      <c r="R96" s="1"/>
      <c r="S96" s="1"/>
      <c r="T96" s="1"/>
      <c r="U96" s="1"/>
      <c r="V96" s="1"/>
      <c r="W96" s="1"/>
      <c r="X96" s="1"/>
      <c r="Y96" s="1"/>
      <c r="Z96" s="1"/>
    </row>
    <row r="97" spans="1:26" ht="94.5" x14ac:dyDescent="0.25">
      <c r="A97" s="161"/>
      <c r="B97" s="164"/>
      <c r="C97" s="60" t="s">
        <v>472</v>
      </c>
      <c r="D97" s="48" t="s">
        <v>473</v>
      </c>
      <c r="E97" s="50">
        <v>1</v>
      </c>
      <c r="F97" s="11" t="s">
        <v>1146</v>
      </c>
      <c r="G97" s="1"/>
      <c r="H97" s="1"/>
      <c r="I97" s="1"/>
      <c r="J97" s="1"/>
      <c r="K97" s="1"/>
      <c r="L97" s="1"/>
      <c r="M97" s="1"/>
      <c r="N97" s="1"/>
      <c r="O97" s="1"/>
      <c r="P97" s="1"/>
      <c r="Q97" s="1"/>
      <c r="R97" s="1"/>
      <c r="S97" s="1"/>
      <c r="T97" s="1"/>
      <c r="U97" s="1"/>
      <c r="V97" s="1"/>
      <c r="W97" s="1"/>
      <c r="X97" s="1"/>
      <c r="Y97" s="1"/>
      <c r="Z97" s="1"/>
    </row>
    <row r="98" spans="1:26" ht="27" x14ac:dyDescent="0.25">
      <c r="A98" s="161"/>
      <c r="B98" s="164"/>
      <c r="C98" s="60" t="s">
        <v>474</v>
      </c>
      <c r="D98" s="48" t="s">
        <v>475</v>
      </c>
      <c r="E98" s="50">
        <v>1</v>
      </c>
      <c r="F98" s="11" t="s">
        <v>1147</v>
      </c>
      <c r="G98" s="1"/>
      <c r="H98" s="1"/>
      <c r="I98" s="1"/>
      <c r="J98" s="1"/>
      <c r="K98" s="1"/>
      <c r="L98" s="1"/>
      <c r="M98" s="1"/>
      <c r="N98" s="1"/>
      <c r="O98" s="1"/>
      <c r="P98" s="1"/>
      <c r="Q98" s="1"/>
      <c r="R98" s="1"/>
      <c r="S98" s="1"/>
      <c r="T98" s="1"/>
      <c r="U98" s="1"/>
      <c r="V98" s="1"/>
      <c r="W98" s="1"/>
      <c r="X98" s="1"/>
      <c r="Y98" s="1"/>
      <c r="Z98" s="1"/>
    </row>
    <row r="99" spans="1:26" ht="27" x14ac:dyDescent="0.25">
      <c r="A99" s="161"/>
      <c r="B99" s="164"/>
      <c r="C99" s="60" t="s">
        <v>476</v>
      </c>
      <c r="D99" s="48" t="s">
        <v>477</v>
      </c>
      <c r="E99" s="50">
        <v>1</v>
      </c>
      <c r="F99" s="11" t="s">
        <v>1148</v>
      </c>
      <c r="G99" s="1"/>
      <c r="H99" s="1"/>
      <c r="I99" s="1"/>
      <c r="J99" s="1"/>
      <c r="K99" s="1"/>
      <c r="L99" s="1"/>
      <c r="M99" s="1"/>
      <c r="N99" s="1"/>
      <c r="O99" s="1"/>
      <c r="P99" s="1"/>
      <c r="Q99" s="1"/>
      <c r="R99" s="1"/>
      <c r="S99" s="1"/>
      <c r="T99" s="1"/>
      <c r="U99" s="1"/>
      <c r="V99" s="1"/>
      <c r="W99" s="1"/>
      <c r="X99" s="1"/>
      <c r="Y99" s="1"/>
      <c r="Z99" s="1"/>
    </row>
    <row r="100" spans="1:26" ht="40.5" x14ac:dyDescent="0.25">
      <c r="A100" s="161"/>
      <c r="B100" s="164"/>
      <c r="C100" s="60" t="s">
        <v>478</v>
      </c>
      <c r="D100" s="48" t="s">
        <v>479</v>
      </c>
      <c r="E100" s="50">
        <v>1</v>
      </c>
      <c r="F100" s="11" t="s">
        <v>1149</v>
      </c>
      <c r="G100" s="1"/>
      <c r="H100" s="1"/>
      <c r="I100" s="1"/>
      <c r="J100" s="1"/>
      <c r="K100" s="1"/>
      <c r="L100" s="1"/>
      <c r="M100" s="1"/>
      <c r="N100" s="1"/>
      <c r="O100" s="1"/>
      <c r="P100" s="1"/>
      <c r="Q100" s="1"/>
      <c r="R100" s="1"/>
      <c r="S100" s="1"/>
      <c r="T100" s="1"/>
      <c r="U100" s="1"/>
      <c r="V100" s="1"/>
      <c r="W100" s="1"/>
      <c r="X100" s="1"/>
      <c r="Y100" s="1"/>
      <c r="Z100" s="1"/>
    </row>
    <row r="101" spans="1:26" ht="40.5" x14ac:dyDescent="0.25">
      <c r="A101" s="161"/>
      <c r="B101" s="164"/>
      <c r="C101" s="60" t="s">
        <v>480</v>
      </c>
      <c r="D101" s="48" t="s">
        <v>481</v>
      </c>
      <c r="E101" s="50">
        <v>1</v>
      </c>
      <c r="F101" s="11" t="s">
        <v>1150</v>
      </c>
      <c r="G101" s="1"/>
      <c r="H101" s="1"/>
      <c r="I101" s="1"/>
      <c r="J101" s="1"/>
      <c r="K101" s="1"/>
      <c r="L101" s="1"/>
      <c r="M101" s="1"/>
      <c r="N101" s="1"/>
      <c r="O101" s="1"/>
      <c r="P101" s="1"/>
      <c r="Q101" s="1"/>
      <c r="R101" s="1"/>
      <c r="S101" s="1"/>
      <c r="T101" s="1"/>
      <c r="U101" s="1"/>
      <c r="V101" s="1"/>
      <c r="W101" s="1"/>
      <c r="X101" s="1"/>
      <c r="Y101" s="1"/>
      <c r="Z101" s="1"/>
    </row>
    <row r="102" spans="1:26" ht="67.5" x14ac:dyDescent="0.25">
      <c r="A102" s="161"/>
      <c r="B102" s="164"/>
      <c r="C102" s="60" t="s">
        <v>482</v>
      </c>
      <c r="D102" s="48" t="s">
        <v>483</v>
      </c>
      <c r="E102" s="50">
        <v>1</v>
      </c>
      <c r="F102" s="11" t="s">
        <v>1151</v>
      </c>
      <c r="G102" s="1"/>
      <c r="H102" s="1"/>
      <c r="I102" s="1"/>
      <c r="J102" s="1"/>
      <c r="K102" s="1"/>
      <c r="L102" s="1"/>
      <c r="M102" s="1"/>
      <c r="N102" s="1"/>
      <c r="O102" s="1"/>
      <c r="P102" s="1"/>
      <c r="Q102" s="1"/>
      <c r="R102" s="1"/>
      <c r="S102" s="1"/>
      <c r="T102" s="1"/>
      <c r="U102" s="1"/>
      <c r="V102" s="1"/>
      <c r="W102" s="1"/>
      <c r="X102" s="1"/>
      <c r="Y102" s="1"/>
      <c r="Z102" s="1"/>
    </row>
    <row r="103" spans="1:26" ht="40.5" x14ac:dyDescent="0.25">
      <c r="A103" s="161"/>
      <c r="B103" s="164"/>
      <c r="C103" s="63" t="s">
        <v>484</v>
      </c>
      <c r="D103" s="64" t="s">
        <v>485</v>
      </c>
      <c r="E103" s="50">
        <v>1</v>
      </c>
      <c r="F103" s="11" t="s">
        <v>1152</v>
      </c>
      <c r="G103" s="1"/>
      <c r="H103" s="1"/>
      <c r="I103" s="1"/>
      <c r="J103" s="1"/>
      <c r="K103" s="1"/>
      <c r="L103" s="1"/>
      <c r="M103" s="1"/>
      <c r="N103" s="1"/>
      <c r="O103" s="1"/>
      <c r="P103" s="1"/>
      <c r="Q103" s="1"/>
      <c r="R103" s="1"/>
      <c r="S103" s="1"/>
      <c r="T103" s="1"/>
      <c r="U103" s="1"/>
      <c r="V103" s="1"/>
      <c r="W103" s="1"/>
      <c r="X103" s="1"/>
      <c r="Y103" s="1"/>
      <c r="Z103" s="1"/>
    </row>
    <row r="104" spans="1:26" ht="40.5" x14ac:dyDescent="0.25">
      <c r="A104" s="162"/>
      <c r="B104" s="165"/>
      <c r="C104" s="63" t="s">
        <v>486</v>
      </c>
      <c r="D104" s="64" t="s">
        <v>487</v>
      </c>
      <c r="E104" s="50">
        <v>1</v>
      </c>
      <c r="F104" s="11" t="s">
        <v>1153</v>
      </c>
      <c r="G104" s="1"/>
      <c r="H104" s="1"/>
      <c r="I104" s="1"/>
      <c r="J104" s="1"/>
      <c r="K104" s="1"/>
      <c r="L104" s="1"/>
      <c r="M104" s="1"/>
      <c r="N104" s="1"/>
      <c r="O104" s="1"/>
      <c r="P104" s="1"/>
      <c r="Q104" s="1"/>
      <c r="R104" s="1"/>
      <c r="S104" s="1"/>
      <c r="T104" s="1"/>
      <c r="U104" s="1"/>
      <c r="V104" s="1"/>
      <c r="W104" s="1"/>
      <c r="X104" s="1"/>
      <c r="Y104" s="1"/>
      <c r="Z104" s="1"/>
    </row>
    <row r="105" spans="1:26" ht="13.5" customHeight="1" x14ac:dyDescent="0.25">
      <c r="A105" s="133" t="s">
        <v>28</v>
      </c>
      <c r="B105" s="159"/>
      <c r="C105" s="159"/>
      <c r="D105" s="159"/>
      <c r="E105" s="51">
        <f>AVERAGE(E42:E104)</f>
        <v>0.9302721088435375</v>
      </c>
      <c r="F105" s="11"/>
      <c r="G105" s="1"/>
      <c r="H105" s="1"/>
      <c r="I105" s="1"/>
      <c r="J105" s="1"/>
      <c r="K105" s="1"/>
      <c r="L105" s="1"/>
      <c r="M105" s="1"/>
      <c r="N105" s="1"/>
      <c r="O105" s="1"/>
      <c r="P105" s="1"/>
      <c r="Q105" s="1"/>
      <c r="R105" s="1"/>
      <c r="S105" s="1"/>
      <c r="T105" s="1"/>
      <c r="U105" s="1"/>
      <c r="V105" s="1"/>
      <c r="W105" s="1"/>
      <c r="X105" s="1"/>
      <c r="Y105" s="1"/>
      <c r="Z105" s="1"/>
    </row>
    <row r="106" spans="1:26" ht="28.5" customHeight="1" x14ac:dyDescent="0.25">
      <c r="A106" s="126" t="s">
        <v>29</v>
      </c>
      <c r="B106" s="150"/>
      <c r="C106" s="150"/>
      <c r="D106" s="150"/>
      <c r="E106" s="151"/>
      <c r="F106" s="152"/>
      <c r="G106" s="7"/>
      <c r="H106" s="7"/>
      <c r="I106" s="7"/>
      <c r="J106" s="7"/>
      <c r="K106" s="7"/>
      <c r="L106" s="7"/>
      <c r="M106" s="7"/>
      <c r="N106" s="7"/>
      <c r="O106" s="7"/>
      <c r="P106" s="7"/>
      <c r="Q106" s="7"/>
      <c r="R106" s="7"/>
      <c r="S106" s="7"/>
      <c r="T106" s="7"/>
      <c r="U106" s="7"/>
      <c r="V106" s="7"/>
      <c r="W106" s="7"/>
      <c r="X106" s="7"/>
      <c r="Y106" s="7"/>
      <c r="Z106" s="7"/>
    </row>
    <row r="107" spans="1:26" ht="162" x14ac:dyDescent="0.25">
      <c r="A107" s="153">
        <v>1</v>
      </c>
      <c r="B107" s="156" t="s">
        <v>488</v>
      </c>
      <c r="C107" s="63" t="s">
        <v>489</v>
      </c>
      <c r="D107" s="60" t="s">
        <v>490</v>
      </c>
      <c r="E107" s="50">
        <v>0</v>
      </c>
      <c r="F107" s="11" t="s">
        <v>1052</v>
      </c>
      <c r="G107" s="3"/>
      <c r="H107" s="3"/>
      <c r="I107" s="3"/>
      <c r="J107" s="3"/>
      <c r="K107" s="3"/>
      <c r="L107" s="3"/>
      <c r="M107" s="3"/>
      <c r="N107" s="3"/>
      <c r="O107" s="3"/>
      <c r="P107" s="3"/>
      <c r="Q107" s="3"/>
      <c r="R107" s="3"/>
      <c r="S107" s="3"/>
      <c r="T107" s="3"/>
      <c r="U107" s="3"/>
      <c r="V107" s="3"/>
      <c r="W107" s="3"/>
      <c r="X107" s="3"/>
      <c r="Y107" s="3"/>
      <c r="Z107" s="3"/>
    </row>
    <row r="108" spans="1:26" ht="67.5" x14ac:dyDescent="0.25">
      <c r="A108" s="155"/>
      <c r="B108" s="158"/>
      <c r="C108" s="63" t="s">
        <v>491</v>
      </c>
      <c r="D108" s="60" t="s">
        <v>492</v>
      </c>
      <c r="E108" s="50">
        <v>1</v>
      </c>
      <c r="F108" s="11" t="s">
        <v>1053</v>
      </c>
      <c r="G108" s="3"/>
      <c r="H108" s="3"/>
      <c r="I108" s="3"/>
      <c r="J108" s="3"/>
      <c r="K108" s="3"/>
      <c r="L108" s="3"/>
      <c r="M108" s="3"/>
      <c r="N108" s="3"/>
      <c r="O108" s="3"/>
      <c r="P108" s="3"/>
      <c r="Q108" s="3"/>
      <c r="R108" s="3"/>
      <c r="S108" s="3"/>
      <c r="T108" s="3"/>
      <c r="U108" s="3"/>
      <c r="V108" s="3"/>
      <c r="W108" s="3"/>
      <c r="X108" s="3"/>
      <c r="Y108" s="3"/>
      <c r="Z108" s="3"/>
    </row>
    <row r="109" spans="1:26" ht="81" x14ac:dyDescent="0.25">
      <c r="A109" s="45">
        <v>2</v>
      </c>
      <c r="B109" s="65" t="s">
        <v>493</v>
      </c>
      <c r="C109" s="63" t="s">
        <v>494</v>
      </c>
      <c r="D109" s="60" t="s">
        <v>495</v>
      </c>
      <c r="E109" s="50">
        <v>1</v>
      </c>
      <c r="F109" s="11" t="s">
        <v>1054</v>
      </c>
      <c r="G109" s="3"/>
      <c r="H109" s="3"/>
      <c r="I109" s="3"/>
      <c r="J109" s="3"/>
      <c r="K109" s="3"/>
      <c r="L109" s="3"/>
      <c r="M109" s="3"/>
      <c r="N109" s="3"/>
      <c r="O109" s="3"/>
      <c r="P109" s="3"/>
      <c r="Q109" s="3"/>
      <c r="R109" s="3"/>
      <c r="S109" s="3"/>
      <c r="T109" s="3"/>
      <c r="U109" s="3"/>
      <c r="V109" s="3"/>
      <c r="W109" s="3"/>
      <c r="X109" s="3"/>
      <c r="Y109" s="3"/>
      <c r="Z109" s="3"/>
    </row>
    <row r="110" spans="1:26" ht="40.5" x14ac:dyDescent="0.25">
      <c r="A110" s="153">
        <v>3</v>
      </c>
      <c r="B110" s="156" t="s">
        <v>496</v>
      </c>
      <c r="C110" s="63" t="s">
        <v>497</v>
      </c>
      <c r="D110" s="60" t="s">
        <v>498</v>
      </c>
      <c r="E110" s="50">
        <v>1</v>
      </c>
      <c r="F110" s="11" t="s">
        <v>1055</v>
      </c>
      <c r="G110" s="3"/>
      <c r="H110" s="3"/>
      <c r="I110" s="3"/>
      <c r="J110" s="3"/>
      <c r="K110" s="3"/>
      <c r="L110" s="3"/>
      <c r="M110" s="3"/>
      <c r="N110" s="3"/>
      <c r="O110" s="3"/>
      <c r="P110" s="3"/>
      <c r="Q110" s="3"/>
      <c r="R110" s="3"/>
      <c r="S110" s="3"/>
      <c r="T110" s="3"/>
      <c r="U110" s="3"/>
      <c r="V110" s="3"/>
      <c r="W110" s="3"/>
      <c r="X110" s="3"/>
      <c r="Y110" s="3"/>
      <c r="Z110" s="3"/>
    </row>
    <row r="111" spans="1:26" ht="81" x14ac:dyDescent="0.25">
      <c r="A111" s="154"/>
      <c r="B111" s="157"/>
      <c r="C111" s="63" t="s">
        <v>499</v>
      </c>
      <c r="D111" s="60" t="s">
        <v>500</v>
      </c>
      <c r="E111" s="89">
        <f>3/16</f>
        <v>0.1875</v>
      </c>
      <c r="F111" s="11" t="s">
        <v>1056</v>
      </c>
      <c r="G111" s="3"/>
      <c r="H111" s="3"/>
      <c r="I111" s="3"/>
      <c r="J111" s="3"/>
      <c r="K111" s="3"/>
      <c r="L111" s="3"/>
      <c r="M111" s="3"/>
      <c r="N111" s="3"/>
      <c r="O111" s="3"/>
      <c r="P111" s="3"/>
      <c r="Q111" s="3"/>
      <c r="R111" s="3"/>
      <c r="S111" s="3"/>
      <c r="T111" s="3"/>
      <c r="U111" s="3"/>
      <c r="V111" s="3"/>
      <c r="W111" s="3"/>
      <c r="X111" s="3"/>
      <c r="Y111" s="3"/>
      <c r="Z111" s="3"/>
    </row>
    <row r="112" spans="1:26" ht="108" x14ac:dyDescent="0.25">
      <c r="A112" s="154"/>
      <c r="B112" s="157"/>
      <c r="C112" s="63" t="s">
        <v>501</v>
      </c>
      <c r="D112" s="60" t="s">
        <v>502</v>
      </c>
      <c r="E112" s="90">
        <f>2/32</f>
        <v>6.25E-2</v>
      </c>
      <c r="F112" s="11" t="s">
        <v>1114</v>
      </c>
      <c r="G112" s="3"/>
      <c r="H112" s="3"/>
      <c r="I112" s="3"/>
      <c r="J112" s="3"/>
      <c r="K112" s="3"/>
      <c r="L112" s="3"/>
      <c r="M112" s="3"/>
      <c r="N112" s="3"/>
      <c r="O112" s="3"/>
      <c r="P112" s="3"/>
      <c r="Q112" s="3"/>
      <c r="R112" s="3"/>
      <c r="S112" s="3"/>
      <c r="T112" s="3"/>
      <c r="U112" s="3"/>
      <c r="V112" s="3"/>
      <c r="W112" s="3"/>
      <c r="X112" s="3"/>
      <c r="Y112" s="3"/>
      <c r="Z112" s="3"/>
    </row>
    <row r="113" spans="1:26" ht="81" x14ac:dyDescent="0.25">
      <c r="A113" s="155"/>
      <c r="B113" s="158"/>
      <c r="C113" s="63" t="s">
        <v>503</v>
      </c>
      <c r="D113" s="60" t="s">
        <v>504</v>
      </c>
      <c r="E113" s="50">
        <v>1</v>
      </c>
      <c r="F113" s="11" t="s">
        <v>1057</v>
      </c>
      <c r="G113" s="3"/>
      <c r="H113" s="3"/>
      <c r="I113" s="3"/>
      <c r="J113" s="3"/>
      <c r="K113" s="3"/>
      <c r="L113" s="3"/>
      <c r="M113" s="3"/>
      <c r="N113" s="3"/>
      <c r="O113" s="3"/>
      <c r="P113" s="3"/>
      <c r="Q113" s="3"/>
      <c r="R113" s="3"/>
      <c r="S113" s="3"/>
      <c r="T113" s="3"/>
      <c r="U113" s="3"/>
      <c r="V113" s="3"/>
      <c r="W113" s="3"/>
      <c r="X113" s="3"/>
      <c r="Y113" s="3"/>
      <c r="Z113" s="3"/>
    </row>
    <row r="114" spans="1:26" ht="81" x14ac:dyDescent="0.25">
      <c r="A114" s="153">
        <v>4</v>
      </c>
      <c r="B114" s="156" t="s">
        <v>505</v>
      </c>
      <c r="C114" s="63" t="s">
        <v>506</v>
      </c>
      <c r="D114" s="60" t="s">
        <v>507</v>
      </c>
      <c r="E114" s="50">
        <v>1</v>
      </c>
      <c r="F114" s="11" t="s">
        <v>1058</v>
      </c>
      <c r="G114" s="3"/>
      <c r="H114" s="3"/>
      <c r="I114" s="3"/>
      <c r="J114" s="3"/>
      <c r="K114" s="3"/>
      <c r="L114" s="3"/>
      <c r="M114" s="3"/>
      <c r="N114" s="3"/>
      <c r="O114" s="3"/>
      <c r="P114" s="3"/>
      <c r="Q114" s="3"/>
      <c r="R114" s="3"/>
      <c r="S114" s="3"/>
      <c r="T114" s="3"/>
      <c r="U114" s="3"/>
      <c r="V114" s="3"/>
      <c r="W114" s="3"/>
      <c r="X114" s="3"/>
      <c r="Y114" s="3"/>
      <c r="Z114" s="3"/>
    </row>
    <row r="115" spans="1:26" ht="81" x14ac:dyDescent="0.25">
      <c r="A115" s="154"/>
      <c r="B115" s="157"/>
      <c r="C115" s="63" t="s">
        <v>508</v>
      </c>
      <c r="D115" s="60" t="s">
        <v>509</v>
      </c>
      <c r="E115" s="50">
        <v>1</v>
      </c>
      <c r="F115" s="11" t="s">
        <v>1058</v>
      </c>
      <c r="G115" s="3"/>
      <c r="H115" s="3"/>
      <c r="I115" s="3"/>
      <c r="J115" s="3"/>
      <c r="K115" s="3"/>
      <c r="L115" s="3"/>
      <c r="M115" s="3"/>
      <c r="N115" s="3"/>
      <c r="O115" s="3"/>
      <c r="P115" s="3"/>
      <c r="Q115" s="3"/>
      <c r="R115" s="3"/>
      <c r="S115" s="3"/>
      <c r="T115" s="3"/>
      <c r="U115" s="3"/>
      <c r="V115" s="3"/>
      <c r="W115" s="3"/>
      <c r="X115" s="3"/>
      <c r="Y115" s="3"/>
      <c r="Z115" s="3"/>
    </row>
    <row r="116" spans="1:26" ht="40.5" x14ac:dyDescent="0.25">
      <c r="A116" s="154"/>
      <c r="B116" s="157"/>
      <c r="C116" s="63" t="s">
        <v>510</v>
      </c>
      <c r="D116" s="60" t="s">
        <v>511</v>
      </c>
      <c r="E116" s="50">
        <v>1</v>
      </c>
      <c r="F116" s="11" t="s">
        <v>1061</v>
      </c>
      <c r="G116" s="3"/>
      <c r="H116" s="3"/>
      <c r="I116" s="3"/>
      <c r="J116" s="3"/>
      <c r="K116" s="3"/>
      <c r="L116" s="3"/>
      <c r="M116" s="3"/>
      <c r="N116" s="3"/>
      <c r="O116" s="3"/>
      <c r="P116" s="3"/>
      <c r="Q116" s="3"/>
      <c r="R116" s="3"/>
      <c r="S116" s="3"/>
      <c r="T116" s="3"/>
      <c r="U116" s="3"/>
      <c r="V116" s="3"/>
      <c r="W116" s="3"/>
      <c r="X116" s="3"/>
      <c r="Y116" s="3"/>
      <c r="Z116" s="3"/>
    </row>
    <row r="117" spans="1:26" ht="76.5" customHeight="1" x14ac:dyDescent="0.25">
      <c r="A117" s="154"/>
      <c r="B117" s="157"/>
      <c r="C117" s="63" t="s">
        <v>512</v>
      </c>
      <c r="D117" s="60" t="s">
        <v>513</v>
      </c>
      <c r="E117" s="50">
        <v>1</v>
      </c>
      <c r="F117" s="11" t="s">
        <v>1059</v>
      </c>
      <c r="G117" s="3"/>
      <c r="H117" s="3"/>
      <c r="I117" s="3"/>
      <c r="J117" s="3"/>
      <c r="K117" s="3"/>
      <c r="L117" s="3"/>
      <c r="M117" s="3"/>
      <c r="N117" s="3"/>
      <c r="O117" s="3"/>
      <c r="P117" s="3"/>
      <c r="Q117" s="3"/>
      <c r="R117" s="3"/>
      <c r="S117" s="3"/>
      <c r="T117" s="3"/>
      <c r="U117" s="3"/>
      <c r="V117" s="3"/>
      <c r="W117" s="3"/>
      <c r="X117" s="3"/>
      <c r="Y117" s="3"/>
      <c r="Z117" s="3"/>
    </row>
    <row r="118" spans="1:26" ht="81" x14ac:dyDescent="0.25">
      <c r="A118" s="154"/>
      <c r="B118" s="157"/>
      <c r="C118" s="63" t="s">
        <v>514</v>
      </c>
      <c r="D118" s="60" t="s">
        <v>515</v>
      </c>
      <c r="E118" s="50">
        <v>1</v>
      </c>
      <c r="F118" s="11" t="s">
        <v>1060</v>
      </c>
      <c r="G118" s="3"/>
      <c r="H118" s="3"/>
      <c r="I118" s="3"/>
      <c r="J118" s="3"/>
      <c r="K118" s="3"/>
      <c r="L118" s="3"/>
      <c r="M118" s="3"/>
      <c r="N118" s="3"/>
      <c r="O118" s="3"/>
      <c r="P118" s="3"/>
      <c r="Q118" s="3"/>
      <c r="R118" s="3"/>
      <c r="S118" s="3"/>
      <c r="T118" s="3"/>
      <c r="U118" s="3"/>
      <c r="V118" s="3"/>
      <c r="W118" s="3"/>
      <c r="X118" s="3"/>
      <c r="Y118" s="3"/>
      <c r="Z118" s="3"/>
    </row>
    <row r="119" spans="1:26" ht="40.5" x14ac:dyDescent="0.25">
      <c r="A119" s="154"/>
      <c r="B119" s="157"/>
      <c r="C119" s="63" t="s">
        <v>516</v>
      </c>
      <c r="D119" s="60" t="s">
        <v>517</v>
      </c>
      <c r="E119" s="50">
        <v>1</v>
      </c>
      <c r="F119" s="11" t="s">
        <v>1063</v>
      </c>
      <c r="G119" s="3"/>
      <c r="H119" s="3"/>
      <c r="I119" s="3"/>
      <c r="J119" s="3"/>
      <c r="K119" s="3"/>
      <c r="L119" s="3"/>
      <c r="M119" s="3"/>
      <c r="N119" s="3"/>
      <c r="O119" s="3"/>
      <c r="P119" s="3"/>
      <c r="Q119" s="3"/>
      <c r="R119" s="3"/>
      <c r="S119" s="3"/>
      <c r="T119" s="3"/>
      <c r="U119" s="3"/>
      <c r="V119" s="3"/>
      <c r="W119" s="3"/>
      <c r="X119" s="3"/>
      <c r="Y119" s="3"/>
      <c r="Z119" s="3"/>
    </row>
    <row r="120" spans="1:26" ht="148.5" x14ac:dyDescent="0.25">
      <c r="A120" s="155"/>
      <c r="B120" s="158"/>
      <c r="C120" s="63" t="s">
        <v>518</v>
      </c>
      <c r="D120" s="60" t="s">
        <v>519</v>
      </c>
      <c r="E120" s="50">
        <v>1</v>
      </c>
      <c r="F120" s="11" t="s">
        <v>1062</v>
      </c>
      <c r="G120" s="3"/>
      <c r="H120" s="3"/>
      <c r="I120" s="3"/>
      <c r="J120" s="3"/>
      <c r="K120" s="3"/>
      <c r="L120" s="3"/>
      <c r="M120" s="3"/>
      <c r="N120" s="3"/>
      <c r="O120" s="3"/>
      <c r="P120" s="3"/>
      <c r="Q120" s="3"/>
      <c r="R120" s="3"/>
      <c r="S120" s="3"/>
      <c r="T120" s="3"/>
      <c r="U120" s="3"/>
      <c r="V120" s="3"/>
      <c r="W120" s="3"/>
      <c r="X120" s="3"/>
      <c r="Y120" s="3"/>
      <c r="Z120" s="3"/>
    </row>
    <row r="121" spans="1:26" ht="54" x14ac:dyDescent="0.25">
      <c r="A121" s="153">
        <v>5</v>
      </c>
      <c r="B121" s="156" t="s">
        <v>520</v>
      </c>
      <c r="C121" s="63" t="s">
        <v>521</v>
      </c>
      <c r="D121" s="60" t="s">
        <v>522</v>
      </c>
      <c r="E121" s="50">
        <v>1</v>
      </c>
      <c r="F121" s="11" t="s">
        <v>1064</v>
      </c>
      <c r="G121" s="3"/>
      <c r="H121" s="3"/>
      <c r="I121" s="3"/>
      <c r="J121" s="3"/>
      <c r="K121" s="3"/>
      <c r="L121" s="3"/>
      <c r="M121" s="3"/>
      <c r="N121" s="3"/>
      <c r="O121" s="3"/>
      <c r="P121" s="3"/>
      <c r="Q121" s="3"/>
      <c r="R121" s="3"/>
      <c r="S121" s="3"/>
      <c r="T121" s="3"/>
      <c r="U121" s="3"/>
      <c r="V121" s="3"/>
      <c r="W121" s="3"/>
      <c r="X121" s="3"/>
      <c r="Y121" s="3"/>
      <c r="Z121" s="3"/>
    </row>
    <row r="122" spans="1:26" ht="40.5" x14ac:dyDescent="0.25">
      <c r="A122" s="155"/>
      <c r="B122" s="158"/>
      <c r="C122" s="63" t="s">
        <v>523</v>
      </c>
      <c r="D122" s="60" t="s">
        <v>524</v>
      </c>
      <c r="E122" s="50">
        <v>1</v>
      </c>
      <c r="F122" s="11" t="s">
        <v>1065</v>
      </c>
      <c r="G122" s="1"/>
      <c r="H122" s="1"/>
      <c r="I122" s="1"/>
      <c r="J122" s="1"/>
      <c r="K122" s="1"/>
      <c r="L122" s="1"/>
      <c r="M122" s="1"/>
      <c r="N122" s="1"/>
      <c r="O122" s="1"/>
      <c r="P122" s="1"/>
      <c r="Q122" s="1"/>
      <c r="R122" s="1"/>
      <c r="S122" s="1"/>
      <c r="T122" s="1"/>
      <c r="U122" s="1"/>
      <c r="V122" s="1"/>
      <c r="W122" s="1"/>
      <c r="X122" s="1"/>
      <c r="Y122" s="1"/>
      <c r="Z122" s="1"/>
    </row>
    <row r="123" spans="1:26" ht="40.5" x14ac:dyDescent="0.25">
      <c r="A123" s="153">
        <v>6</v>
      </c>
      <c r="B123" s="156" t="s">
        <v>525</v>
      </c>
      <c r="C123" s="63" t="s">
        <v>526</v>
      </c>
      <c r="D123" s="60" t="s">
        <v>527</v>
      </c>
      <c r="E123" s="50">
        <v>1</v>
      </c>
      <c r="F123" s="11" t="s">
        <v>1067</v>
      </c>
      <c r="G123" s="1"/>
      <c r="H123" s="1"/>
      <c r="I123" s="1"/>
      <c r="J123" s="1"/>
      <c r="K123" s="1"/>
      <c r="L123" s="1"/>
      <c r="M123" s="1"/>
      <c r="N123" s="1"/>
      <c r="O123" s="1"/>
      <c r="P123" s="1"/>
      <c r="Q123" s="1"/>
      <c r="R123" s="1"/>
      <c r="S123" s="1"/>
      <c r="T123" s="1"/>
      <c r="U123" s="1"/>
      <c r="V123" s="1"/>
      <c r="W123" s="1"/>
      <c r="X123" s="1"/>
      <c r="Y123" s="1"/>
      <c r="Z123" s="1"/>
    </row>
    <row r="124" spans="1:26" ht="121.5" x14ac:dyDescent="0.25">
      <c r="A124" s="155"/>
      <c r="B124" s="158"/>
      <c r="C124" s="63" t="s">
        <v>528</v>
      </c>
      <c r="D124" s="60" t="s">
        <v>529</v>
      </c>
      <c r="E124" s="50">
        <v>1</v>
      </c>
      <c r="F124" s="11" t="s">
        <v>1066</v>
      </c>
      <c r="G124" s="1"/>
      <c r="H124" s="1"/>
      <c r="I124" s="1"/>
      <c r="J124" s="1"/>
      <c r="K124" s="1"/>
      <c r="L124" s="1"/>
      <c r="M124" s="1"/>
      <c r="N124" s="1"/>
      <c r="O124" s="1"/>
      <c r="P124" s="1"/>
      <c r="Q124" s="1"/>
      <c r="R124" s="1"/>
      <c r="S124" s="1"/>
      <c r="T124" s="1"/>
      <c r="U124" s="1"/>
      <c r="V124" s="1"/>
      <c r="W124" s="1"/>
      <c r="X124" s="1"/>
      <c r="Y124" s="1"/>
      <c r="Z124" s="1"/>
    </row>
    <row r="125" spans="1:26" ht="94.5" x14ac:dyDescent="0.25">
      <c r="A125" s="45">
        <v>7</v>
      </c>
      <c r="B125" s="65" t="s">
        <v>530</v>
      </c>
      <c r="C125" s="63" t="s">
        <v>531</v>
      </c>
      <c r="D125" s="60" t="s">
        <v>532</v>
      </c>
      <c r="E125" s="50">
        <v>1</v>
      </c>
      <c r="F125" s="11" t="s">
        <v>1068</v>
      </c>
      <c r="G125" s="1"/>
      <c r="H125" s="1"/>
      <c r="I125" s="1"/>
      <c r="J125" s="1"/>
      <c r="K125" s="1"/>
      <c r="L125" s="1"/>
      <c r="M125" s="1"/>
      <c r="N125" s="1"/>
      <c r="O125" s="1"/>
      <c r="P125" s="1"/>
      <c r="Q125" s="1"/>
      <c r="R125" s="1"/>
      <c r="S125" s="1"/>
      <c r="T125" s="1"/>
      <c r="U125" s="1"/>
      <c r="V125" s="1"/>
      <c r="W125" s="1"/>
      <c r="X125" s="1"/>
      <c r="Y125" s="1"/>
      <c r="Z125" s="1"/>
    </row>
    <row r="126" spans="1:26" ht="67.5" x14ac:dyDescent="0.25">
      <c r="A126" s="153">
        <v>8</v>
      </c>
      <c r="B126" s="156" t="s">
        <v>533</v>
      </c>
      <c r="C126" s="63" t="s">
        <v>534</v>
      </c>
      <c r="D126" s="60" t="s">
        <v>535</v>
      </c>
      <c r="E126" s="50">
        <f>2/16</f>
        <v>0.125</v>
      </c>
      <c r="F126" s="11" t="s">
        <v>1048</v>
      </c>
      <c r="G126" s="1"/>
      <c r="H126" s="1"/>
      <c r="I126" s="1"/>
      <c r="J126" s="1"/>
      <c r="K126" s="1"/>
      <c r="L126" s="1"/>
      <c r="M126" s="1"/>
      <c r="N126" s="1"/>
      <c r="O126" s="1"/>
      <c r="P126" s="1"/>
      <c r="Q126" s="1"/>
      <c r="R126" s="1"/>
      <c r="S126" s="1"/>
      <c r="T126" s="1"/>
      <c r="U126" s="1"/>
      <c r="V126" s="1"/>
      <c r="W126" s="1"/>
      <c r="X126" s="1"/>
      <c r="Y126" s="1"/>
      <c r="Z126" s="1"/>
    </row>
    <row r="127" spans="1:26" ht="27" x14ac:dyDescent="0.25">
      <c r="A127" s="155"/>
      <c r="B127" s="158"/>
      <c r="C127" s="63" t="s">
        <v>536</v>
      </c>
      <c r="D127" s="60" t="s">
        <v>537</v>
      </c>
      <c r="E127" s="50">
        <v>0</v>
      </c>
      <c r="F127" s="11" t="s">
        <v>1049</v>
      </c>
      <c r="G127" s="1"/>
      <c r="H127" s="1"/>
      <c r="I127" s="1"/>
      <c r="J127" s="1"/>
      <c r="K127" s="1"/>
      <c r="L127" s="1"/>
      <c r="M127" s="1"/>
      <c r="N127" s="1"/>
      <c r="O127" s="1"/>
      <c r="P127" s="1"/>
      <c r="Q127" s="1"/>
      <c r="R127" s="1"/>
      <c r="S127" s="1"/>
      <c r="T127" s="1"/>
      <c r="U127" s="1"/>
      <c r="V127" s="1"/>
      <c r="W127" s="1"/>
      <c r="X127" s="1"/>
      <c r="Y127" s="1"/>
      <c r="Z127" s="1"/>
    </row>
    <row r="128" spans="1:26" ht="54" x14ac:dyDescent="0.25">
      <c r="A128" s="45">
        <v>9</v>
      </c>
      <c r="B128" s="65" t="s">
        <v>538</v>
      </c>
      <c r="C128" s="63" t="s">
        <v>539</v>
      </c>
      <c r="D128" s="60" t="s">
        <v>540</v>
      </c>
      <c r="E128" s="50">
        <v>0</v>
      </c>
      <c r="F128" s="11" t="s">
        <v>1050</v>
      </c>
      <c r="G128" s="1"/>
      <c r="H128" s="1"/>
      <c r="I128" s="1"/>
      <c r="J128" s="1"/>
      <c r="K128" s="1"/>
      <c r="L128" s="1"/>
      <c r="M128" s="1"/>
      <c r="N128" s="1"/>
      <c r="O128" s="1"/>
      <c r="P128" s="1"/>
      <c r="Q128" s="1"/>
      <c r="R128" s="1"/>
      <c r="S128" s="1"/>
      <c r="T128" s="1"/>
      <c r="U128" s="1"/>
      <c r="V128" s="1"/>
      <c r="W128" s="1"/>
      <c r="X128" s="1"/>
      <c r="Y128" s="1"/>
      <c r="Z128" s="1"/>
    </row>
    <row r="129" spans="1:26" ht="67.5" x14ac:dyDescent="0.25">
      <c r="A129" s="45">
        <v>10</v>
      </c>
      <c r="B129" s="65" t="s">
        <v>541</v>
      </c>
      <c r="C129" s="63" t="s">
        <v>542</v>
      </c>
      <c r="D129" s="60" t="s">
        <v>543</v>
      </c>
      <c r="E129" s="50">
        <f>21/22</f>
        <v>0.95454545454545459</v>
      </c>
      <c r="F129" s="11" t="s">
        <v>1051</v>
      </c>
      <c r="G129" s="1"/>
      <c r="H129" s="1"/>
      <c r="I129" s="1"/>
      <c r="J129" s="1"/>
      <c r="K129" s="1"/>
      <c r="L129" s="1"/>
      <c r="M129" s="1"/>
      <c r="N129" s="1"/>
      <c r="O129" s="1"/>
      <c r="P129" s="1"/>
      <c r="Q129" s="1"/>
      <c r="R129" s="1"/>
      <c r="S129" s="1"/>
      <c r="T129" s="1"/>
      <c r="U129" s="1"/>
      <c r="V129" s="1"/>
      <c r="W129" s="1"/>
      <c r="X129" s="1"/>
      <c r="Y129" s="1"/>
      <c r="Z129" s="1"/>
    </row>
    <row r="130" spans="1:26" ht="40.5" x14ac:dyDescent="0.25">
      <c r="A130" s="153">
        <v>11</v>
      </c>
      <c r="B130" s="156" t="s">
        <v>544</v>
      </c>
      <c r="C130" s="63" t="s">
        <v>545</v>
      </c>
      <c r="D130" s="60" t="s">
        <v>546</v>
      </c>
      <c r="E130" s="50">
        <v>1</v>
      </c>
      <c r="F130" s="11" t="s">
        <v>1071</v>
      </c>
      <c r="G130" s="1"/>
      <c r="H130" s="1"/>
      <c r="I130" s="1"/>
      <c r="J130" s="1"/>
      <c r="K130" s="1"/>
      <c r="L130" s="1"/>
      <c r="M130" s="1"/>
      <c r="N130" s="1"/>
      <c r="O130" s="1"/>
      <c r="P130" s="1"/>
      <c r="Q130" s="1"/>
      <c r="R130" s="1"/>
      <c r="S130" s="1"/>
      <c r="T130" s="1"/>
      <c r="U130" s="1"/>
      <c r="V130" s="1"/>
      <c r="W130" s="1"/>
      <c r="X130" s="1"/>
      <c r="Y130" s="1"/>
      <c r="Z130" s="1"/>
    </row>
    <row r="131" spans="1:26" ht="27" x14ac:dyDescent="0.25">
      <c r="A131" s="154"/>
      <c r="B131" s="157"/>
      <c r="C131" s="63" t="s">
        <v>547</v>
      </c>
      <c r="D131" s="60" t="s">
        <v>548</v>
      </c>
      <c r="E131" s="50">
        <v>1</v>
      </c>
      <c r="F131" s="11" t="s">
        <v>1072</v>
      </c>
      <c r="G131" s="1"/>
      <c r="H131" s="1"/>
      <c r="I131" s="1"/>
      <c r="J131" s="1"/>
      <c r="K131" s="1"/>
      <c r="L131" s="1"/>
      <c r="M131" s="1"/>
      <c r="N131" s="1"/>
      <c r="O131" s="1"/>
      <c r="P131" s="1"/>
      <c r="Q131" s="1"/>
      <c r="R131" s="1"/>
      <c r="S131" s="1"/>
      <c r="T131" s="1"/>
      <c r="U131" s="1"/>
      <c r="V131" s="1"/>
      <c r="W131" s="1"/>
      <c r="X131" s="1"/>
      <c r="Y131" s="1"/>
      <c r="Z131" s="1"/>
    </row>
    <row r="132" spans="1:26" ht="40.5" x14ac:dyDescent="0.25">
      <c r="A132" s="154"/>
      <c r="B132" s="157"/>
      <c r="C132" s="63" t="s">
        <v>549</v>
      </c>
      <c r="D132" s="60" t="s">
        <v>550</v>
      </c>
      <c r="E132" s="50">
        <v>1</v>
      </c>
      <c r="F132" s="11" t="s">
        <v>1073</v>
      </c>
      <c r="G132" s="1"/>
      <c r="H132" s="1"/>
      <c r="I132" s="1"/>
      <c r="J132" s="1"/>
      <c r="K132" s="1"/>
      <c r="L132" s="1"/>
      <c r="M132" s="1"/>
      <c r="N132" s="1"/>
      <c r="O132" s="1"/>
      <c r="P132" s="1"/>
      <c r="Q132" s="1"/>
      <c r="R132" s="1"/>
      <c r="S132" s="1"/>
      <c r="T132" s="1"/>
      <c r="U132" s="1"/>
      <c r="V132" s="1"/>
      <c r="W132" s="1"/>
      <c r="X132" s="1"/>
      <c r="Y132" s="1"/>
      <c r="Z132" s="1"/>
    </row>
    <row r="133" spans="1:26" ht="27" x14ac:dyDescent="0.25">
      <c r="A133" s="154"/>
      <c r="B133" s="157"/>
      <c r="C133" s="63" t="s">
        <v>551</v>
      </c>
      <c r="D133" s="60" t="s">
        <v>552</v>
      </c>
      <c r="E133" s="50">
        <v>1</v>
      </c>
      <c r="F133" s="11" t="s">
        <v>1074</v>
      </c>
      <c r="G133" s="1"/>
      <c r="H133" s="1"/>
      <c r="I133" s="1"/>
      <c r="J133" s="1"/>
      <c r="K133" s="1"/>
      <c r="L133" s="1"/>
      <c r="M133" s="1"/>
      <c r="N133" s="1"/>
      <c r="O133" s="1"/>
      <c r="P133" s="1"/>
      <c r="Q133" s="1"/>
      <c r="R133" s="1"/>
      <c r="S133" s="1"/>
      <c r="T133" s="1"/>
      <c r="U133" s="1"/>
      <c r="V133" s="1"/>
      <c r="W133" s="1"/>
      <c r="X133" s="1"/>
      <c r="Y133" s="1"/>
      <c r="Z133" s="1"/>
    </row>
    <row r="134" spans="1:26" ht="54" x14ac:dyDescent="0.25">
      <c r="A134" s="155"/>
      <c r="B134" s="158"/>
      <c r="C134" s="63" t="s">
        <v>553</v>
      </c>
      <c r="D134" s="60" t="s">
        <v>554</v>
      </c>
      <c r="E134" s="50">
        <v>1</v>
      </c>
      <c r="F134" s="11" t="s">
        <v>1075</v>
      </c>
      <c r="G134" s="16"/>
      <c r="H134" s="16"/>
      <c r="I134" s="16"/>
      <c r="J134" s="16"/>
      <c r="K134" s="16"/>
      <c r="L134" s="16"/>
      <c r="M134" s="16"/>
      <c r="N134" s="16"/>
      <c r="O134" s="16"/>
      <c r="P134" s="16"/>
      <c r="Q134" s="16"/>
      <c r="R134" s="16"/>
      <c r="S134" s="16"/>
      <c r="T134" s="16"/>
      <c r="U134" s="16"/>
      <c r="V134" s="16"/>
      <c r="W134" s="16"/>
      <c r="X134" s="16"/>
      <c r="Y134" s="16"/>
      <c r="Z134" s="16"/>
    </row>
    <row r="135" spans="1:26" ht="40.5" x14ac:dyDescent="0.25">
      <c r="A135" s="153">
        <v>12</v>
      </c>
      <c r="B135" s="156" t="s">
        <v>555</v>
      </c>
      <c r="C135" s="63" t="s">
        <v>556</v>
      </c>
      <c r="D135" s="60" t="s">
        <v>557</v>
      </c>
      <c r="E135" s="50">
        <v>0.5</v>
      </c>
      <c r="F135" s="11" t="s">
        <v>1069</v>
      </c>
      <c r="G135" s="1"/>
      <c r="H135" s="1"/>
      <c r="I135" s="1"/>
      <c r="J135" s="1"/>
      <c r="K135" s="1"/>
      <c r="L135" s="1"/>
      <c r="M135" s="1"/>
      <c r="N135" s="1"/>
      <c r="O135" s="1"/>
      <c r="P135" s="1"/>
      <c r="Q135" s="1"/>
      <c r="R135" s="1"/>
      <c r="S135" s="1"/>
      <c r="T135" s="1"/>
      <c r="U135" s="1"/>
      <c r="V135" s="1"/>
      <c r="W135" s="1"/>
      <c r="X135" s="1"/>
      <c r="Y135" s="1"/>
      <c r="Z135" s="1"/>
    </row>
    <row r="136" spans="1:26" ht="54" x14ac:dyDescent="0.25">
      <c r="A136" s="155"/>
      <c r="B136" s="158"/>
      <c r="C136" s="63" t="s">
        <v>558</v>
      </c>
      <c r="D136" s="60" t="s">
        <v>559</v>
      </c>
      <c r="E136" s="50">
        <v>1</v>
      </c>
      <c r="F136" s="11" t="s">
        <v>1070</v>
      </c>
      <c r="G136" s="1"/>
      <c r="H136" s="1"/>
      <c r="I136" s="1"/>
      <c r="J136" s="1"/>
      <c r="K136" s="1"/>
      <c r="L136" s="1"/>
      <c r="M136" s="1"/>
      <c r="N136" s="1"/>
      <c r="O136" s="1"/>
      <c r="P136" s="1"/>
      <c r="Q136" s="1"/>
      <c r="R136" s="1"/>
      <c r="S136" s="1"/>
      <c r="T136" s="1"/>
      <c r="U136" s="1"/>
      <c r="V136" s="1"/>
      <c r="W136" s="1"/>
      <c r="X136" s="1"/>
      <c r="Y136" s="1"/>
      <c r="Z136" s="1"/>
    </row>
    <row r="137" spans="1:26" ht="13.5" x14ac:dyDescent="0.25">
      <c r="A137" s="133" t="s">
        <v>30</v>
      </c>
      <c r="B137" s="159"/>
      <c r="C137" s="159"/>
      <c r="D137" s="159"/>
      <c r="E137" s="51">
        <f>AVERAGE(E107:E136)</f>
        <v>0.79431818181818181</v>
      </c>
      <c r="F137" s="11"/>
      <c r="G137" s="1"/>
      <c r="H137" s="1"/>
      <c r="I137" s="1"/>
      <c r="J137" s="1"/>
      <c r="K137" s="1"/>
      <c r="L137" s="1"/>
      <c r="M137" s="1"/>
      <c r="N137" s="1"/>
      <c r="O137" s="1"/>
      <c r="P137" s="1"/>
      <c r="Q137" s="1"/>
      <c r="R137" s="1"/>
      <c r="S137" s="1"/>
      <c r="T137" s="1"/>
      <c r="U137" s="1"/>
      <c r="V137" s="1"/>
      <c r="W137" s="1"/>
      <c r="X137" s="1"/>
      <c r="Y137" s="1"/>
      <c r="Z137" s="1"/>
    </row>
    <row r="138" spans="1:26" ht="28.5" customHeight="1" x14ac:dyDescent="0.25">
      <c r="A138" s="126" t="s">
        <v>1027</v>
      </c>
      <c r="B138" s="150"/>
      <c r="C138" s="150"/>
      <c r="D138" s="150"/>
      <c r="E138" s="151"/>
      <c r="F138" s="152"/>
      <c r="G138" s="7"/>
      <c r="H138" s="7"/>
      <c r="I138" s="7"/>
      <c r="J138" s="7"/>
      <c r="K138" s="7"/>
      <c r="L138" s="7"/>
      <c r="M138" s="7"/>
      <c r="N138" s="7"/>
      <c r="O138" s="7"/>
      <c r="P138" s="7"/>
      <c r="Q138" s="7"/>
      <c r="R138" s="7"/>
      <c r="S138" s="7"/>
      <c r="T138" s="7"/>
      <c r="U138" s="7"/>
      <c r="V138" s="7"/>
      <c r="W138" s="7"/>
      <c r="X138" s="7"/>
      <c r="Y138" s="7"/>
      <c r="Z138" s="7"/>
    </row>
    <row r="139" spans="1:26" ht="40.5" x14ac:dyDescent="0.25">
      <c r="A139" s="147">
        <v>1</v>
      </c>
      <c r="B139" s="147" t="s">
        <v>560</v>
      </c>
      <c r="C139" s="32" t="s">
        <v>561</v>
      </c>
      <c r="D139" s="32" t="s">
        <v>562</v>
      </c>
      <c r="E139" s="50">
        <v>1</v>
      </c>
      <c r="F139" s="11" t="s">
        <v>1201</v>
      </c>
      <c r="G139" s="3"/>
      <c r="H139" s="3"/>
      <c r="I139" s="3"/>
      <c r="J139" s="3"/>
      <c r="K139" s="3"/>
      <c r="L139" s="3"/>
      <c r="M139" s="3"/>
      <c r="N139" s="3"/>
      <c r="O139" s="3"/>
      <c r="P139" s="3"/>
      <c r="Q139" s="3"/>
      <c r="R139" s="3"/>
      <c r="S139" s="3"/>
      <c r="T139" s="3"/>
      <c r="U139" s="3"/>
      <c r="V139" s="3"/>
      <c r="W139" s="3"/>
      <c r="X139" s="3"/>
      <c r="Y139" s="3"/>
      <c r="Z139" s="3"/>
    </row>
    <row r="140" spans="1:26" ht="63.75" customHeight="1" x14ac:dyDescent="0.25">
      <c r="A140" s="148"/>
      <c r="B140" s="148"/>
      <c r="C140" s="32" t="s">
        <v>1178</v>
      </c>
      <c r="D140" s="32" t="s">
        <v>563</v>
      </c>
      <c r="E140" s="50">
        <v>1</v>
      </c>
      <c r="F140" s="11" t="s">
        <v>1204</v>
      </c>
      <c r="G140" s="1"/>
      <c r="H140" s="1"/>
      <c r="I140" s="1"/>
      <c r="J140" s="1"/>
      <c r="K140" s="1"/>
      <c r="L140" s="1"/>
      <c r="M140" s="1"/>
      <c r="N140" s="1"/>
      <c r="O140" s="1"/>
      <c r="P140" s="1"/>
      <c r="Q140" s="1"/>
      <c r="R140" s="1"/>
      <c r="S140" s="1"/>
      <c r="T140" s="1"/>
      <c r="U140" s="1"/>
      <c r="V140" s="1"/>
      <c r="W140" s="1"/>
      <c r="X140" s="1"/>
      <c r="Y140" s="1"/>
      <c r="Z140" s="1"/>
    </row>
    <row r="141" spans="1:26" ht="67.5" x14ac:dyDescent="0.25">
      <c r="A141" s="148"/>
      <c r="B141" s="148"/>
      <c r="C141" s="32" t="s">
        <v>564</v>
      </c>
      <c r="D141" s="32" t="s">
        <v>565</v>
      </c>
      <c r="E141" s="50">
        <v>1</v>
      </c>
      <c r="F141" s="11" t="s">
        <v>1200</v>
      </c>
      <c r="G141" s="1"/>
      <c r="H141" s="1"/>
      <c r="I141" s="1"/>
      <c r="J141" s="1"/>
      <c r="K141" s="1"/>
      <c r="L141" s="1"/>
      <c r="M141" s="1"/>
      <c r="N141" s="1"/>
      <c r="O141" s="1"/>
      <c r="P141" s="1"/>
      <c r="Q141" s="1"/>
      <c r="R141" s="1"/>
      <c r="S141" s="1"/>
      <c r="T141" s="1"/>
      <c r="U141" s="1"/>
      <c r="V141" s="1"/>
      <c r="W141" s="1"/>
      <c r="X141" s="1"/>
      <c r="Y141" s="1"/>
      <c r="Z141" s="1"/>
    </row>
    <row r="142" spans="1:26" ht="27" x14ac:dyDescent="0.25">
      <c r="A142" s="148"/>
      <c r="B142" s="148"/>
      <c r="C142" s="32" t="s">
        <v>1179</v>
      </c>
      <c r="D142" s="32" t="s">
        <v>566</v>
      </c>
      <c r="E142" s="50">
        <v>1</v>
      </c>
      <c r="F142" s="11" t="s">
        <v>1202</v>
      </c>
      <c r="G142" s="1"/>
      <c r="H142" s="1"/>
      <c r="I142" s="1"/>
      <c r="J142" s="1"/>
      <c r="K142" s="1"/>
      <c r="L142" s="1"/>
      <c r="M142" s="1"/>
      <c r="N142" s="1"/>
      <c r="O142" s="1"/>
      <c r="P142" s="1"/>
      <c r="Q142" s="1"/>
      <c r="R142" s="1"/>
      <c r="S142" s="1"/>
      <c r="T142" s="1"/>
      <c r="U142" s="1"/>
      <c r="V142" s="1"/>
      <c r="W142" s="1"/>
      <c r="X142" s="1"/>
      <c r="Y142" s="1"/>
      <c r="Z142" s="1"/>
    </row>
    <row r="143" spans="1:26" ht="63.75" customHeight="1" x14ac:dyDescent="0.25">
      <c r="A143" s="149"/>
      <c r="B143" s="149"/>
      <c r="C143" s="32" t="s">
        <v>1180</v>
      </c>
      <c r="D143" s="32" t="s">
        <v>567</v>
      </c>
      <c r="E143" s="50">
        <v>1</v>
      </c>
      <c r="F143" s="11" t="s">
        <v>1203</v>
      </c>
      <c r="G143" s="1"/>
      <c r="H143" s="1"/>
      <c r="I143" s="1"/>
      <c r="J143" s="1"/>
      <c r="K143" s="1"/>
      <c r="L143" s="1"/>
      <c r="M143" s="1"/>
      <c r="N143" s="1"/>
      <c r="O143" s="1"/>
      <c r="P143" s="1"/>
      <c r="Q143" s="1"/>
      <c r="R143" s="1"/>
      <c r="S143" s="1"/>
      <c r="T143" s="1"/>
      <c r="U143" s="1"/>
      <c r="V143" s="1"/>
      <c r="W143" s="1"/>
      <c r="X143" s="1"/>
      <c r="Y143" s="1"/>
      <c r="Z143" s="1"/>
    </row>
    <row r="144" spans="1:26" ht="67.5" x14ac:dyDescent="0.25">
      <c r="A144" s="32">
        <v>2</v>
      </c>
      <c r="B144" s="66" t="s">
        <v>568</v>
      </c>
      <c r="C144" s="32" t="s">
        <v>569</v>
      </c>
      <c r="D144" s="32" t="s">
        <v>570</v>
      </c>
      <c r="E144" s="50">
        <v>1</v>
      </c>
      <c r="F144" s="11" t="s">
        <v>1205</v>
      </c>
      <c r="G144" s="1"/>
      <c r="H144" s="1"/>
      <c r="I144" s="1"/>
      <c r="J144" s="1"/>
      <c r="K144" s="1"/>
      <c r="L144" s="1"/>
      <c r="M144" s="1"/>
      <c r="N144" s="1"/>
      <c r="O144" s="1"/>
      <c r="P144" s="1"/>
      <c r="Q144" s="1"/>
      <c r="R144" s="1"/>
      <c r="S144" s="1"/>
      <c r="T144" s="1"/>
      <c r="U144" s="1"/>
      <c r="V144" s="1"/>
      <c r="W144" s="1"/>
      <c r="X144" s="1"/>
      <c r="Y144" s="1"/>
      <c r="Z144" s="1"/>
    </row>
    <row r="145" spans="1:26" ht="40.5" x14ac:dyDescent="0.25">
      <c r="A145" s="147">
        <v>3</v>
      </c>
      <c r="B145" s="147" t="s">
        <v>571</v>
      </c>
      <c r="C145" s="32" t="s">
        <v>572</v>
      </c>
      <c r="D145" s="32" t="s">
        <v>573</v>
      </c>
      <c r="E145" s="50">
        <v>1</v>
      </c>
      <c r="F145" s="11" t="s">
        <v>1207</v>
      </c>
      <c r="G145" s="1"/>
      <c r="H145" s="1"/>
      <c r="I145" s="1"/>
      <c r="J145" s="1"/>
      <c r="K145" s="1"/>
      <c r="L145" s="1"/>
      <c r="M145" s="1"/>
      <c r="N145" s="1"/>
      <c r="O145" s="1"/>
      <c r="P145" s="1"/>
      <c r="Q145" s="1"/>
      <c r="R145" s="1"/>
      <c r="S145" s="1"/>
      <c r="T145" s="1"/>
      <c r="U145" s="1"/>
      <c r="V145" s="1"/>
      <c r="W145" s="1"/>
      <c r="X145" s="1"/>
      <c r="Y145" s="1"/>
      <c r="Z145" s="1"/>
    </row>
    <row r="146" spans="1:26" ht="63.75" customHeight="1" x14ac:dyDescent="0.25">
      <c r="A146" s="149"/>
      <c r="B146" s="149"/>
      <c r="C146" s="32" t="s">
        <v>574</v>
      </c>
      <c r="D146" s="32" t="s">
        <v>575</v>
      </c>
      <c r="E146" s="50">
        <v>1</v>
      </c>
      <c r="F146" s="11" t="s">
        <v>1206</v>
      </c>
      <c r="G146" s="1"/>
      <c r="H146" s="1"/>
      <c r="I146" s="1"/>
      <c r="J146" s="1"/>
      <c r="K146" s="1"/>
      <c r="L146" s="1"/>
      <c r="M146" s="1"/>
      <c r="N146" s="1"/>
      <c r="O146" s="1"/>
      <c r="P146" s="1"/>
      <c r="Q146" s="1"/>
      <c r="R146" s="1"/>
      <c r="S146" s="1"/>
      <c r="T146" s="1"/>
      <c r="U146" s="1"/>
      <c r="V146" s="1"/>
      <c r="W146" s="1"/>
      <c r="X146" s="1"/>
      <c r="Y146" s="1"/>
      <c r="Z146" s="1"/>
    </row>
    <row r="147" spans="1:26" ht="59.25" customHeight="1" x14ac:dyDescent="0.25">
      <c r="A147" s="147">
        <v>4</v>
      </c>
      <c r="B147" s="147" t="s">
        <v>576</v>
      </c>
      <c r="C147" s="32" t="s">
        <v>577</v>
      </c>
      <c r="D147" s="32" t="s">
        <v>578</v>
      </c>
      <c r="E147" s="50">
        <v>1</v>
      </c>
      <c r="F147" s="11" t="s">
        <v>1188</v>
      </c>
      <c r="G147" s="1"/>
      <c r="H147" s="1"/>
      <c r="I147" s="1"/>
      <c r="J147" s="1"/>
      <c r="K147" s="1"/>
      <c r="L147" s="1"/>
      <c r="M147" s="1"/>
      <c r="N147" s="1"/>
      <c r="O147" s="1"/>
      <c r="P147" s="1"/>
      <c r="Q147" s="1"/>
      <c r="R147" s="1"/>
      <c r="S147" s="1"/>
      <c r="T147" s="1"/>
      <c r="U147" s="1"/>
      <c r="V147" s="1"/>
      <c r="W147" s="1"/>
      <c r="X147" s="1"/>
      <c r="Y147" s="1"/>
      <c r="Z147" s="1"/>
    </row>
    <row r="148" spans="1:26" ht="59.25" customHeight="1" x14ac:dyDescent="0.25">
      <c r="A148" s="149"/>
      <c r="B148" s="149"/>
      <c r="C148" s="32" t="s">
        <v>579</v>
      </c>
      <c r="D148" s="32" t="s">
        <v>580</v>
      </c>
      <c r="E148" s="50">
        <v>1</v>
      </c>
      <c r="F148" s="11" t="s">
        <v>1188</v>
      </c>
      <c r="G148" s="1"/>
      <c r="H148" s="1"/>
      <c r="I148" s="1"/>
      <c r="J148" s="1"/>
      <c r="K148" s="1"/>
      <c r="L148" s="1"/>
      <c r="M148" s="1"/>
      <c r="N148" s="1"/>
      <c r="O148" s="1"/>
      <c r="P148" s="1"/>
      <c r="Q148" s="1"/>
      <c r="R148" s="1"/>
      <c r="S148" s="1"/>
      <c r="T148" s="1"/>
      <c r="U148" s="1"/>
      <c r="V148" s="1"/>
      <c r="W148" s="1"/>
      <c r="X148" s="1"/>
      <c r="Y148" s="1"/>
      <c r="Z148" s="1"/>
    </row>
    <row r="149" spans="1:26" ht="67.5" x14ac:dyDescent="0.25">
      <c r="A149" s="147">
        <v>5</v>
      </c>
      <c r="B149" s="147" t="s">
        <v>581</v>
      </c>
      <c r="C149" s="32" t="s">
        <v>582</v>
      </c>
      <c r="D149" s="32" t="s">
        <v>583</v>
      </c>
      <c r="E149" s="50">
        <v>1</v>
      </c>
      <c r="F149" s="11" t="s">
        <v>1189</v>
      </c>
      <c r="G149" s="1"/>
      <c r="H149" s="1"/>
      <c r="I149" s="1"/>
      <c r="J149" s="1"/>
      <c r="K149" s="1"/>
      <c r="L149" s="1"/>
      <c r="M149" s="1"/>
      <c r="N149" s="1"/>
      <c r="O149" s="1"/>
      <c r="P149" s="1"/>
      <c r="Q149" s="1"/>
      <c r="R149" s="1"/>
      <c r="S149" s="1"/>
      <c r="T149" s="1"/>
      <c r="U149" s="1"/>
      <c r="V149" s="1"/>
      <c r="W149" s="1"/>
      <c r="X149" s="1"/>
      <c r="Y149" s="1"/>
      <c r="Z149" s="1"/>
    </row>
    <row r="150" spans="1:26" ht="54" x14ac:dyDescent="0.25">
      <c r="A150" s="148"/>
      <c r="B150" s="148"/>
      <c r="C150" s="32" t="s">
        <v>584</v>
      </c>
      <c r="D150" s="32" t="s">
        <v>585</v>
      </c>
      <c r="E150" s="50">
        <v>1</v>
      </c>
      <c r="F150" s="11" t="s">
        <v>1190</v>
      </c>
      <c r="G150" s="1"/>
      <c r="H150" s="1"/>
      <c r="I150" s="1"/>
      <c r="J150" s="1"/>
      <c r="K150" s="1"/>
      <c r="L150" s="1"/>
      <c r="M150" s="1"/>
      <c r="N150" s="1"/>
      <c r="O150" s="1"/>
      <c r="P150" s="1"/>
      <c r="Q150" s="1"/>
      <c r="R150" s="1"/>
      <c r="S150" s="1"/>
      <c r="T150" s="1"/>
      <c r="U150" s="1"/>
      <c r="V150" s="1"/>
      <c r="W150" s="1"/>
      <c r="X150" s="1"/>
      <c r="Y150" s="1"/>
      <c r="Z150" s="1"/>
    </row>
    <row r="151" spans="1:26" ht="67.5" x14ac:dyDescent="0.25">
      <c r="A151" s="148"/>
      <c r="B151" s="148"/>
      <c r="C151" s="32" t="s">
        <v>586</v>
      </c>
      <c r="D151" s="32" t="s">
        <v>587</v>
      </c>
      <c r="E151" s="50">
        <v>1</v>
      </c>
      <c r="F151" s="11" t="s">
        <v>1191</v>
      </c>
      <c r="G151" s="1"/>
      <c r="H151" s="1"/>
      <c r="I151" s="1"/>
      <c r="J151" s="1"/>
      <c r="K151" s="1"/>
      <c r="L151" s="1"/>
      <c r="M151" s="1"/>
      <c r="N151" s="1"/>
      <c r="O151" s="1"/>
      <c r="P151" s="1"/>
      <c r="Q151" s="1"/>
      <c r="R151" s="1"/>
      <c r="S151" s="1"/>
      <c r="T151" s="1"/>
      <c r="U151" s="1"/>
      <c r="V151" s="1"/>
      <c r="W151" s="1"/>
      <c r="X151" s="1"/>
      <c r="Y151" s="1"/>
      <c r="Z151" s="1"/>
    </row>
    <row r="152" spans="1:26" ht="67.5" x14ac:dyDescent="0.25">
      <c r="A152" s="149"/>
      <c r="B152" s="149"/>
      <c r="C152" s="32" t="s">
        <v>588</v>
      </c>
      <c r="D152" s="32" t="s">
        <v>589</v>
      </c>
      <c r="E152" s="50">
        <v>1</v>
      </c>
      <c r="F152" s="11" t="s">
        <v>1192</v>
      </c>
      <c r="G152" s="1"/>
      <c r="H152" s="1"/>
      <c r="I152" s="1"/>
      <c r="J152" s="1"/>
      <c r="K152" s="1"/>
      <c r="L152" s="1"/>
      <c r="M152" s="1"/>
      <c r="N152" s="1"/>
      <c r="O152" s="1"/>
      <c r="P152" s="1"/>
      <c r="Q152" s="1"/>
      <c r="R152" s="1"/>
      <c r="S152" s="1"/>
      <c r="T152" s="1"/>
      <c r="U152" s="1"/>
      <c r="V152" s="1"/>
      <c r="W152" s="1"/>
      <c r="X152" s="1"/>
      <c r="Y152" s="1"/>
      <c r="Z152" s="1"/>
    </row>
    <row r="153" spans="1:26" ht="40.5" x14ac:dyDescent="0.25">
      <c r="A153" s="147">
        <v>6</v>
      </c>
      <c r="B153" s="147" t="s">
        <v>590</v>
      </c>
      <c r="C153" s="32" t="s">
        <v>591</v>
      </c>
      <c r="D153" s="32" t="s">
        <v>592</v>
      </c>
      <c r="E153" s="50">
        <v>1</v>
      </c>
      <c r="F153" s="11" t="s">
        <v>1194</v>
      </c>
      <c r="G153" s="1"/>
      <c r="H153" s="1"/>
      <c r="I153" s="1"/>
      <c r="J153" s="1"/>
      <c r="K153" s="1"/>
      <c r="L153" s="1"/>
      <c r="M153" s="1"/>
      <c r="N153" s="1"/>
      <c r="O153" s="1"/>
      <c r="P153" s="1"/>
      <c r="Q153" s="1"/>
      <c r="R153" s="1"/>
      <c r="S153" s="1"/>
      <c r="T153" s="1"/>
      <c r="U153" s="1"/>
      <c r="V153" s="1"/>
      <c r="W153" s="1"/>
      <c r="X153" s="1"/>
      <c r="Y153" s="1"/>
      <c r="Z153" s="1"/>
    </row>
    <row r="154" spans="1:26" ht="40.5" x14ac:dyDescent="0.25">
      <c r="A154" s="148"/>
      <c r="B154" s="148"/>
      <c r="C154" s="32" t="s">
        <v>593</v>
      </c>
      <c r="D154" s="32" t="s">
        <v>594</v>
      </c>
      <c r="E154" s="50">
        <v>1</v>
      </c>
      <c r="F154" s="11" t="s">
        <v>1195</v>
      </c>
      <c r="G154" s="1"/>
      <c r="H154" s="1"/>
      <c r="I154" s="1"/>
      <c r="J154" s="1"/>
      <c r="K154" s="1"/>
      <c r="L154" s="1"/>
      <c r="M154" s="1"/>
      <c r="N154" s="1"/>
      <c r="O154" s="1"/>
      <c r="P154" s="1"/>
      <c r="Q154" s="1"/>
      <c r="R154" s="1"/>
      <c r="S154" s="1"/>
      <c r="T154" s="1"/>
      <c r="U154" s="1"/>
      <c r="V154" s="1"/>
      <c r="W154" s="1"/>
      <c r="X154" s="1"/>
      <c r="Y154" s="1"/>
      <c r="Z154" s="1"/>
    </row>
    <row r="155" spans="1:26" ht="54" x14ac:dyDescent="0.25">
      <c r="A155" s="148"/>
      <c r="B155" s="148"/>
      <c r="C155" s="32" t="s">
        <v>595</v>
      </c>
      <c r="D155" s="32" t="s">
        <v>596</v>
      </c>
      <c r="E155" s="50">
        <v>1</v>
      </c>
      <c r="F155" s="11" t="s">
        <v>1196</v>
      </c>
      <c r="G155" s="1"/>
      <c r="H155" s="1"/>
      <c r="I155" s="1"/>
      <c r="J155" s="1"/>
      <c r="K155" s="1"/>
      <c r="L155" s="1"/>
      <c r="M155" s="1"/>
      <c r="N155" s="1"/>
      <c r="O155" s="1"/>
      <c r="P155" s="1"/>
      <c r="Q155" s="1"/>
      <c r="R155" s="1"/>
      <c r="S155" s="1"/>
      <c r="T155" s="1"/>
      <c r="U155" s="1"/>
      <c r="V155" s="1"/>
      <c r="W155" s="1"/>
      <c r="X155" s="1"/>
      <c r="Y155" s="1"/>
      <c r="Z155" s="1"/>
    </row>
    <row r="156" spans="1:26" ht="27" x14ac:dyDescent="0.25">
      <c r="A156" s="148"/>
      <c r="B156" s="148"/>
      <c r="C156" s="32" t="s">
        <v>1193</v>
      </c>
      <c r="D156" s="32" t="s">
        <v>597</v>
      </c>
      <c r="E156" s="50">
        <v>1</v>
      </c>
      <c r="F156" s="11" t="s">
        <v>1197</v>
      </c>
      <c r="G156" s="16"/>
      <c r="H156" s="16"/>
      <c r="I156" s="16"/>
      <c r="J156" s="16"/>
      <c r="K156" s="16"/>
      <c r="L156" s="16"/>
      <c r="M156" s="16"/>
      <c r="N156" s="16"/>
      <c r="O156" s="16"/>
      <c r="P156" s="16"/>
      <c r="Q156" s="16"/>
      <c r="R156" s="16"/>
      <c r="S156" s="16"/>
      <c r="T156" s="16"/>
      <c r="U156" s="16"/>
      <c r="V156" s="16"/>
      <c r="W156" s="16"/>
      <c r="X156" s="16"/>
      <c r="Y156" s="16"/>
      <c r="Z156" s="16"/>
    </row>
    <row r="157" spans="1:26" ht="54" x14ac:dyDescent="0.25">
      <c r="A157" s="148"/>
      <c r="B157" s="148"/>
      <c r="C157" s="32" t="s">
        <v>598</v>
      </c>
      <c r="D157" s="32" t="s">
        <v>599</v>
      </c>
      <c r="E157" s="50">
        <v>1</v>
      </c>
      <c r="F157" s="11" t="s">
        <v>1198</v>
      </c>
      <c r="G157" s="1"/>
      <c r="H157" s="1"/>
      <c r="I157" s="1"/>
      <c r="J157" s="1"/>
      <c r="K157" s="1"/>
      <c r="L157" s="1"/>
      <c r="M157" s="1"/>
      <c r="N157" s="1"/>
      <c r="O157" s="1"/>
      <c r="P157" s="1"/>
      <c r="Q157" s="1"/>
      <c r="R157" s="1"/>
      <c r="S157" s="1"/>
      <c r="T157" s="1"/>
      <c r="U157" s="1"/>
      <c r="V157" s="1"/>
      <c r="W157" s="1"/>
      <c r="X157" s="1"/>
      <c r="Y157" s="1"/>
      <c r="Z157" s="1"/>
    </row>
    <row r="158" spans="1:26" ht="40.5" x14ac:dyDescent="0.25">
      <c r="A158" s="149"/>
      <c r="B158" s="149"/>
      <c r="C158" s="67" t="s">
        <v>600</v>
      </c>
      <c r="D158" s="68" t="s">
        <v>601</v>
      </c>
      <c r="E158" s="50">
        <v>1</v>
      </c>
      <c r="F158" s="11" t="s">
        <v>1199</v>
      </c>
      <c r="G158" s="1"/>
      <c r="H158" s="1"/>
      <c r="I158" s="1"/>
      <c r="J158" s="1"/>
      <c r="K158" s="1"/>
      <c r="L158" s="1"/>
      <c r="M158" s="1"/>
      <c r="N158" s="1"/>
      <c r="O158" s="1"/>
      <c r="P158" s="1"/>
      <c r="Q158" s="1"/>
      <c r="R158" s="1"/>
      <c r="S158" s="1"/>
      <c r="T158" s="1"/>
      <c r="U158" s="1"/>
      <c r="V158" s="1"/>
      <c r="W158" s="1"/>
      <c r="X158" s="1"/>
      <c r="Y158" s="1"/>
      <c r="Z158" s="1"/>
    </row>
    <row r="159" spans="1:26" ht="54" x14ac:dyDescent="0.25">
      <c r="A159" s="147">
        <v>1</v>
      </c>
      <c r="B159" s="147" t="s">
        <v>602</v>
      </c>
      <c r="C159" s="69" t="s">
        <v>603</v>
      </c>
      <c r="D159" s="32" t="s">
        <v>604</v>
      </c>
      <c r="E159" s="50">
        <v>1</v>
      </c>
      <c r="F159" s="11" t="s">
        <v>1181</v>
      </c>
      <c r="G159" s="3"/>
      <c r="H159" s="3"/>
      <c r="I159" s="3"/>
      <c r="J159" s="3"/>
      <c r="K159" s="3"/>
      <c r="L159" s="3"/>
      <c r="M159" s="3"/>
      <c r="N159" s="3"/>
      <c r="O159" s="3"/>
      <c r="P159" s="3"/>
      <c r="Q159" s="3"/>
      <c r="R159" s="3"/>
      <c r="S159" s="3"/>
      <c r="T159" s="3"/>
      <c r="U159" s="3"/>
      <c r="V159" s="3"/>
      <c r="W159" s="3"/>
      <c r="X159" s="3"/>
      <c r="Y159" s="3"/>
      <c r="Z159" s="3"/>
    </row>
    <row r="160" spans="1:26" ht="81" x14ac:dyDescent="0.25">
      <c r="A160" s="148"/>
      <c r="B160" s="148"/>
      <c r="C160" s="69" t="s">
        <v>605</v>
      </c>
      <c r="D160" s="32" t="s">
        <v>604</v>
      </c>
      <c r="E160" s="50">
        <v>1</v>
      </c>
      <c r="F160" s="11" t="s">
        <v>1182</v>
      </c>
      <c r="G160" s="1"/>
      <c r="H160" s="1"/>
      <c r="I160" s="1"/>
      <c r="J160" s="1"/>
      <c r="K160" s="1"/>
      <c r="L160" s="1"/>
      <c r="M160" s="1"/>
      <c r="N160" s="1"/>
      <c r="O160" s="1"/>
      <c r="P160" s="1"/>
      <c r="Q160" s="1"/>
      <c r="R160" s="1"/>
      <c r="S160" s="1"/>
      <c r="T160" s="1"/>
      <c r="U160" s="1"/>
      <c r="V160" s="1"/>
      <c r="W160" s="1"/>
      <c r="X160" s="1"/>
      <c r="Y160" s="1"/>
      <c r="Z160" s="1"/>
    </row>
    <row r="161" spans="1:26" ht="54" x14ac:dyDescent="0.25">
      <c r="A161" s="148"/>
      <c r="B161" s="148"/>
      <c r="C161" s="70" t="s">
        <v>606</v>
      </c>
      <c r="D161" s="32" t="s">
        <v>604</v>
      </c>
      <c r="E161" s="50">
        <v>1</v>
      </c>
      <c r="F161" s="11" t="s">
        <v>1183</v>
      </c>
      <c r="G161" s="1"/>
      <c r="H161" s="1"/>
      <c r="I161" s="1"/>
      <c r="J161" s="1"/>
      <c r="K161" s="1"/>
      <c r="L161" s="1"/>
      <c r="M161" s="1"/>
      <c r="N161" s="1"/>
      <c r="O161" s="1"/>
      <c r="P161" s="1"/>
      <c r="Q161" s="1"/>
      <c r="R161" s="1"/>
      <c r="S161" s="1"/>
      <c r="T161" s="1"/>
      <c r="U161" s="1"/>
      <c r="V161" s="1"/>
      <c r="W161" s="1"/>
      <c r="X161" s="1"/>
      <c r="Y161" s="1"/>
      <c r="Z161" s="1"/>
    </row>
    <row r="162" spans="1:26" ht="67.5" x14ac:dyDescent="0.25">
      <c r="A162" s="148"/>
      <c r="B162" s="148"/>
      <c r="C162" s="70" t="s">
        <v>607</v>
      </c>
      <c r="D162" s="32" t="s">
        <v>604</v>
      </c>
      <c r="E162" s="50">
        <v>1</v>
      </c>
      <c r="F162" s="11" t="s">
        <v>1184</v>
      </c>
      <c r="G162" s="1"/>
      <c r="H162" s="1"/>
      <c r="I162" s="1"/>
      <c r="J162" s="1"/>
      <c r="K162" s="1"/>
      <c r="L162" s="1"/>
      <c r="M162" s="1"/>
      <c r="N162" s="1"/>
      <c r="O162" s="1"/>
      <c r="P162" s="1"/>
      <c r="Q162" s="1"/>
      <c r="R162" s="1"/>
      <c r="S162" s="1"/>
      <c r="T162" s="1"/>
      <c r="U162" s="1"/>
      <c r="V162" s="1"/>
      <c r="W162" s="1"/>
      <c r="X162" s="1"/>
      <c r="Y162" s="1"/>
      <c r="Z162" s="1"/>
    </row>
    <row r="163" spans="1:26" ht="40.5" x14ac:dyDescent="0.25">
      <c r="A163" s="148"/>
      <c r="B163" s="148"/>
      <c r="C163" s="69" t="s">
        <v>608</v>
      </c>
      <c r="D163" s="32" t="s">
        <v>604</v>
      </c>
      <c r="E163" s="50">
        <v>1</v>
      </c>
      <c r="F163" s="11" t="s">
        <v>1185</v>
      </c>
      <c r="G163" s="1"/>
      <c r="H163" s="1"/>
      <c r="I163" s="1"/>
      <c r="J163" s="1"/>
      <c r="K163" s="1"/>
      <c r="L163" s="1"/>
      <c r="M163" s="1"/>
      <c r="N163" s="1"/>
      <c r="O163" s="1"/>
      <c r="P163" s="1"/>
      <c r="Q163" s="1"/>
      <c r="R163" s="1"/>
      <c r="S163" s="1"/>
      <c r="T163" s="1"/>
      <c r="U163" s="1"/>
      <c r="V163" s="1"/>
      <c r="W163" s="1"/>
      <c r="X163" s="1"/>
      <c r="Y163" s="1"/>
      <c r="Z163" s="1"/>
    </row>
    <row r="164" spans="1:26" ht="40.5" x14ac:dyDescent="0.25">
      <c r="A164" s="148"/>
      <c r="B164" s="148"/>
      <c r="C164" s="69" t="s">
        <v>609</v>
      </c>
      <c r="D164" s="32" t="s">
        <v>604</v>
      </c>
      <c r="E164" s="50">
        <v>1</v>
      </c>
      <c r="F164" s="11" t="s">
        <v>1186</v>
      </c>
      <c r="G164" s="1"/>
      <c r="H164" s="1"/>
      <c r="I164" s="1"/>
      <c r="J164" s="1"/>
      <c r="K164" s="1"/>
      <c r="L164" s="1"/>
      <c r="M164" s="1"/>
      <c r="N164" s="1"/>
      <c r="O164" s="1"/>
      <c r="P164" s="1"/>
      <c r="Q164" s="1"/>
      <c r="R164" s="1"/>
      <c r="S164" s="1"/>
      <c r="T164" s="1"/>
      <c r="U164" s="1"/>
      <c r="V164" s="1"/>
      <c r="W164" s="1"/>
      <c r="X164" s="1"/>
      <c r="Y164" s="1"/>
      <c r="Z164" s="1"/>
    </row>
    <row r="165" spans="1:26" ht="54" x14ac:dyDescent="0.25">
      <c r="A165" s="149"/>
      <c r="B165" s="149"/>
      <c r="C165" s="69" t="s">
        <v>610</v>
      </c>
      <c r="D165" s="32" t="s">
        <v>604</v>
      </c>
      <c r="E165" s="50">
        <v>1</v>
      </c>
      <c r="F165" s="11" t="s">
        <v>1187</v>
      </c>
      <c r="G165" s="1"/>
      <c r="H165" s="1"/>
      <c r="I165" s="1"/>
      <c r="J165" s="1"/>
      <c r="K165" s="1"/>
      <c r="L165" s="1"/>
      <c r="M165" s="1"/>
      <c r="N165" s="1"/>
      <c r="O165" s="1"/>
      <c r="P165" s="1"/>
      <c r="Q165" s="1"/>
      <c r="R165" s="1"/>
      <c r="S165" s="1"/>
      <c r="T165" s="1"/>
      <c r="U165" s="1"/>
      <c r="V165" s="1"/>
      <c r="W165" s="1"/>
      <c r="X165" s="1"/>
      <c r="Y165" s="1"/>
      <c r="Z165" s="1"/>
    </row>
    <row r="166" spans="1:26" ht="13.5" x14ac:dyDescent="0.25">
      <c r="A166" s="133" t="s">
        <v>1026</v>
      </c>
      <c r="B166" s="159"/>
      <c r="C166" s="159"/>
      <c r="D166" s="159"/>
      <c r="E166" s="51">
        <f>AVERAGE(E139:E165)</f>
        <v>1</v>
      </c>
      <c r="F166" s="11"/>
      <c r="G166" s="1"/>
      <c r="H166" s="1"/>
      <c r="I166" s="1"/>
      <c r="J166" s="1"/>
      <c r="K166" s="1"/>
      <c r="L166" s="1"/>
      <c r="M166" s="1"/>
      <c r="N166" s="1"/>
      <c r="O166" s="1"/>
      <c r="P166" s="1"/>
      <c r="Q166" s="1"/>
      <c r="R166" s="1"/>
      <c r="S166" s="1"/>
      <c r="T166" s="1"/>
      <c r="U166" s="1"/>
      <c r="V166" s="1"/>
      <c r="W166" s="1"/>
      <c r="X166" s="1"/>
      <c r="Y166" s="1"/>
      <c r="Z166" s="1"/>
    </row>
    <row r="167" spans="1:26" ht="28.5" customHeight="1" x14ac:dyDescent="0.25">
      <c r="A167" s="126" t="s">
        <v>31</v>
      </c>
      <c r="B167" s="150"/>
      <c r="C167" s="150"/>
      <c r="D167" s="150"/>
      <c r="E167" s="151"/>
      <c r="F167" s="152"/>
      <c r="G167" s="7"/>
      <c r="H167" s="7"/>
      <c r="I167" s="7"/>
      <c r="J167" s="7"/>
      <c r="K167" s="7"/>
      <c r="L167" s="7"/>
      <c r="M167" s="7"/>
      <c r="N167" s="7"/>
      <c r="O167" s="7"/>
      <c r="P167" s="7"/>
      <c r="Q167" s="7"/>
      <c r="R167" s="7"/>
      <c r="S167" s="7"/>
      <c r="T167" s="7"/>
      <c r="U167" s="7"/>
      <c r="V167" s="7"/>
      <c r="W167" s="7"/>
      <c r="X167" s="7"/>
      <c r="Y167" s="7"/>
      <c r="Z167" s="7"/>
    </row>
    <row r="168" spans="1:26" ht="81" x14ac:dyDescent="0.25">
      <c r="A168" s="112">
        <v>1</v>
      </c>
      <c r="B168" s="112" t="s">
        <v>611</v>
      </c>
      <c r="C168" s="71" t="s">
        <v>612</v>
      </c>
      <c r="D168" s="32" t="s">
        <v>613</v>
      </c>
      <c r="E168" s="50">
        <v>1</v>
      </c>
      <c r="F168" s="11" t="s">
        <v>1034</v>
      </c>
      <c r="G168" s="3"/>
      <c r="H168" s="3"/>
      <c r="I168" s="3"/>
      <c r="J168" s="3"/>
      <c r="K168" s="3"/>
      <c r="L168" s="3"/>
      <c r="M168" s="3"/>
      <c r="N168" s="3"/>
      <c r="O168" s="3"/>
      <c r="P168" s="3"/>
      <c r="Q168" s="3"/>
      <c r="R168" s="3"/>
      <c r="S168" s="3"/>
      <c r="T168" s="3"/>
      <c r="U168" s="3"/>
      <c r="V168" s="3"/>
      <c r="W168" s="3"/>
      <c r="X168" s="3"/>
      <c r="Y168" s="3"/>
      <c r="Z168" s="3"/>
    </row>
    <row r="169" spans="1:26" ht="121.5" x14ac:dyDescent="0.25">
      <c r="A169" s="112"/>
      <c r="B169" s="112"/>
      <c r="C169" s="71" t="s">
        <v>614</v>
      </c>
      <c r="D169" s="68" t="s">
        <v>615</v>
      </c>
      <c r="E169" s="50">
        <v>1</v>
      </c>
      <c r="F169" s="11" t="s">
        <v>1035</v>
      </c>
      <c r="G169" s="1"/>
      <c r="H169" s="1"/>
      <c r="I169" s="1"/>
      <c r="J169" s="1"/>
      <c r="K169" s="1"/>
      <c r="L169" s="1"/>
      <c r="M169" s="1"/>
      <c r="N169" s="1"/>
      <c r="O169" s="1"/>
      <c r="P169" s="1"/>
      <c r="Q169" s="1"/>
      <c r="R169" s="1"/>
      <c r="S169" s="1"/>
      <c r="T169" s="1"/>
      <c r="U169" s="1"/>
      <c r="V169" s="1"/>
      <c r="W169" s="1"/>
      <c r="X169" s="1"/>
      <c r="Y169" s="1"/>
      <c r="Z169" s="1"/>
    </row>
    <row r="170" spans="1:26" ht="40.5" x14ac:dyDescent="0.25">
      <c r="A170" s="112"/>
      <c r="B170" s="112"/>
      <c r="C170" s="71" t="s">
        <v>616</v>
      </c>
      <c r="D170" s="68" t="s">
        <v>617</v>
      </c>
      <c r="E170" s="50">
        <v>1</v>
      </c>
      <c r="F170" s="11" t="s">
        <v>1036</v>
      </c>
      <c r="G170" s="1"/>
      <c r="H170" s="1"/>
      <c r="I170" s="1"/>
      <c r="J170" s="1"/>
      <c r="K170" s="1"/>
      <c r="L170" s="1"/>
      <c r="M170" s="1"/>
      <c r="N170" s="1"/>
      <c r="O170" s="1"/>
      <c r="P170" s="1"/>
      <c r="Q170" s="1"/>
      <c r="R170" s="1"/>
      <c r="S170" s="1"/>
      <c r="T170" s="1"/>
      <c r="U170" s="1"/>
      <c r="V170" s="1"/>
      <c r="W170" s="1"/>
      <c r="X170" s="1"/>
      <c r="Y170" s="1"/>
      <c r="Z170" s="1"/>
    </row>
    <row r="171" spans="1:26" ht="27" x14ac:dyDescent="0.25">
      <c r="A171" s="112"/>
      <c r="B171" s="112"/>
      <c r="C171" s="71" t="s">
        <v>618</v>
      </c>
      <c r="D171" s="72" t="s">
        <v>619</v>
      </c>
      <c r="E171" s="50">
        <v>1</v>
      </c>
      <c r="F171" s="11" t="s">
        <v>1037</v>
      </c>
      <c r="G171" s="1"/>
      <c r="H171" s="1"/>
      <c r="I171" s="1"/>
      <c r="J171" s="1"/>
      <c r="K171" s="1"/>
      <c r="L171" s="1"/>
      <c r="M171" s="1"/>
      <c r="N171" s="1"/>
      <c r="O171" s="1"/>
      <c r="P171" s="1"/>
      <c r="Q171" s="1"/>
      <c r="R171" s="1"/>
      <c r="S171" s="1"/>
      <c r="T171" s="1"/>
      <c r="U171" s="1"/>
      <c r="V171" s="1"/>
      <c r="W171" s="1"/>
      <c r="X171" s="1"/>
      <c r="Y171" s="1"/>
      <c r="Z171" s="1"/>
    </row>
    <row r="172" spans="1:26" ht="108" x14ac:dyDescent="0.25">
      <c r="A172" s="112"/>
      <c r="B172" s="112"/>
      <c r="C172" s="71" t="s">
        <v>620</v>
      </c>
      <c r="D172" s="32" t="s">
        <v>621</v>
      </c>
      <c r="E172" s="50">
        <v>1</v>
      </c>
      <c r="F172" s="11" t="s">
        <v>1038</v>
      </c>
      <c r="G172" s="1"/>
      <c r="H172" s="1"/>
      <c r="I172" s="1"/>
      <c r="J172" s="1"/>
      <c r="K172" s="1"/>
      <c r="L172" s="1"/>
      <c r="M172" s="1"/>
      <c r="N172" s="1"/>
      <c r="O172" s="1"/>
      <c r="P172" s="1"/>
      <c r="Q172" s="1"/>
      <c r="R172" s="1"/>
      <c r="S172" s="1"/>
      <c r="T172" s="1"/>
      <c r="U172" s="1"/>
      <c r="V172" s="1"/>
      <c r="W172" s="1"/>
      <c r="X172" s="1"/>
      <c r="Y172" s="1"/>
      <c r="Z172" s="1"/>
    </row>
    <row r="173" spans="1:26" ht="54" x14ac:dyDescent="0.25">
      <c r="A173" s="112">
        <v>2</v>
      </c>
      <c r="B173" s="112" t="s">
        <v>622</v>
      </c>
      <c r="C173" s="71" t="s">
        <v>623</v>
      </c>
      <c r="D173" s="32" t="s">
        <v>624</v>
      </c>
      <c r="E173" s="50">
        <v>1</v>
      </c>
      <c r="F173" s="11" t="s">
        <v>1039</v>
      </c>
      <c r="G173" s="1"/>
      <c r="H173" s="1"/>
      <c r="I173" s="1"/>
      <c r="J173" s="1"/>
      <c r="K173" s="1"/>
      <c r="L173" s="1"/>
      <c r="M173" s="1"/>
      <c r="N173" s="1"/>
      <c r="O173" s="1"/>
      <c r="P173" s="1"/>
      <c r="Q173" s="1"/>
      <c r="R173" s="1"/>
      <c r="S173" s="1"/>
      <c r="T173" s="1"/>
      <c r="U173" s="1"/>
      <c r="V173" s="1"/>
      <c r="W173" s="1"/>
      <c r="X173" s="1"/>
      <c r="Y173" s="1"/>
      <c r="Z173" s="1"/>
    </row>
    <row r="174" spans="1:26" ht="67.5" x14ac:dyDescent="0.25">
      <c r="A174" s="112"/>
      <c r="B174" s="112"/>
      <c r="C174" s="71" t="s">
        <v>625</v>
      </c>
      <c r="D174" s="32" t="s">
        <v>626</v>
      </c>
      <c r="E174" s="50">
        <v>1</v>
      </c>
      <c r="F174" s="11" t="s">
        <v>1040</v>
      </c>
      <c r="G174" s="1"/>
      <c r="H174" s="1"/>
      <c r="I174" s="1"/>
      <c r="J174" s="1"/>
      <c r="K174" s="1"/>
      <c r="L174" s="1"/>
      <c r="M174" s="1"/>
      <c r="N174" s="1"/>
      <c r="O174" s="1"/>
      <c r="P174" s="1"/>
      <c r="Q174" s="1"/>
      <c r="R174" s="1"/>
      <c r="S174" s="1"/>
      <c r="T174" s="1"/>
      <c r="U174" s="1"/>
      <c r="V174" s="1"/>
      <c r="W174" s="1"/>
      <c r="X174" s="1"/>
      <c r="Y174" s="1"/>
      <c r="Z174" s="1"/>
    </row>
    <row r="175" spans="1:26" ht="27" x14ac:dyDescent="0.25">
      <c r="A175" s="112"/>
      <c r="B175" s="112"/>
      <c r="C175" s="71" t="s">
        <v>627</v>
      </c>
      <c r="D175" s="32" t="s">
        <v>628</v>
      </c>
      <c r="E175" s="50">
        <v>1</v>
      </c>
      <c r="F175" s="11" t="s">
        <v>1041</v>
      </c>
      <c r="G175" s="1"/>
      <c r="H175" s="1"/>
      <c r="I175" s="1"/>
      <c r="J175" s="1"/>
      <c r="K175" s="1"/>
      <c r="L175" s="1"/>
      <c r="M175" s="1"/>
      <c r="N175" s="1"/>
      <c r="O175" s="1"/>
      <c r="P175" s="1"/>
      <c r="Q175" s="1"/>
      <c r="R175" s="1"/>
      <c r="S175" s="1"/>
      <c r="T175" s="1"/>
      <c r="U175" s="1"/>
      <c r="V175" s="1"/>
      <c r="W175" s="1"/>
      <c r="X175" s="1"/>
      <c r="Y175" s="1"/>
      <c r="Z175" s="1"/>
    </row>
    <row r="176" spans="1:26" ht="54" x14ac:dyDescent="0.25">
      <c r="A176" s="112"/>
      <c r="B176" s="112"/>
      <c r="C176" s="71" t="s">
        <v>629</v>
      </c>
      <c r="D176" s="72" t="s">
        <v>630</v>
      </c>
      <c r="E176" s="50">
        <v>1</v>
      </c>
      <c r="F176" s="11" t="s">
        <v>1042</v>
      </c>
      <c r="G176" s="1"/>
      <c r="H176" s="1"/>
      <c r="I176" s="1"/>
      <c r="J176" s="1"/>
      <c r="K176" s="1"/>
      <c r="L176" s="1"/>
      <c r="M176" s="1"/>
      <c r="N176" s="1"/>
      <c r="O176" s="1"/>
      <c r="P176" s="1"/>
      <c r="Q176" s="1"/>
      <c r="R176" s="1"/>
      <c r="S176" s="1"/>
      <c r="T176" s="1"/>
      <c r="U176" s="1"/>
      <c r="V176" s="1"/>
      <c r="W176" s="1"/>
      <c r="X176" s="1"/>
      <c r="Y176" s="1"/>
      <c r="Z176" s="1"/>
    </row>
    <row r="177" spans="1:26" ht="13.5" x14ac:dyDescent="0.25">
      <c r="A177" s="133" t="s">
        <v>32</v>
      </c>
      <c r="B177" s="159"/>
      <c r="C177" s="159"/>
      <c r="D177" s="159"/>
      <c r="E177" s="51">
        <f>AVERAGE(E168:E176)</f>
        <v>1</v>
      </c>
      <c r="F177" s="11"/>
      <c r="G177" s="1"/>
      <c r="H177" s="1"/>
      <c r="I177" s="1"/>
      <c r="J177" s="1"/>
      <c r="K177" s="1"/>
      <c r="L177" s="1"/>
      <c r="M177" s="1"/>
      <c r="N177" s="1"/>
      <c r="O177" s="1"/>
      <c r="P177" s="1"/>
      <c r="Q177" s="1"/>
      <c r="R177" s="1"/>
      <c r="S177" s="1"/>
      <c r="T177" s="1"/>
      <c r="U177" s="1"/>
      <c r="V177" s="1"/>
      <c r="W177" s="1"/>
      <c r="X177" s="1"/>
      <c r="Y177" s="1"/>
      <c r="Z177" s="1"/>
    </row>
    <row r="178" spans="1:26" ht="28.5" customHeight="1" x14ac:dyDescent="0.25">
      <c r="A178" s="126" t="s">
        <v>33</v>
      </c>
      <c r="B178" s="150"/>
      <c r="C178" s="150"/>
      <c r="D178" s="150"/>
      <c r="E178" s="151"/>
      <c r="F178" s="152"/>
      <c r="G178" s="7"/>
      <c r="H178" s="7"/>
      <c r="I178" s="7"/>
      <c r="J178" s="7"/>
      <c r="K178" s="7"/>
      <c r="L178" s="7"/>
      <c r="M178" s="7"/>
      <c r="N178" s="7"/>
      <c r="O178" s="7"/>
      <c r="P178" s="7"/>
      <c r="Q178" s="7"/>
      <c r="R178" s="7"/>
      <c r="S178" s="7"/>
      <c r="T178" s="7"/>
      <c r="U178" s="7"/>
      <c r="V178" s="7"/>
      <c r="W178" s="7"/>
      <c r="X178" s="7"/>
      <c r="Y178" s="7"/>
      <c r="Z178" s="7"/>
    </row>
    <row r="179" spans="1:26" ht="27" x14ac:dyDescent="0.25">
      <c r="A179" s="112">
        <v>1</v>
      </c>
      <c r="B179" s="112" t="s">
        <v>631</v>
      </c>
      <c r="C179" s="32" t="s">
        <v>632</v>
      </c>
      <c r="D179" s="32" t="s">
        <v>633</v>
      </c>
      <c r="E179" s="50">
        <v>1</v>
      </c>
      <c r="F179" s="11" t="s">
        <v>1043</v>
      </c>
      <c r="G179" s="3"/>
      <c r="H179" s="3"/>
      <c r="I179" s="3"/>
      <c r="J179" s="3"/>
      <c r="K179" s="3"/>
      <c r="L179" s="3"/>
      <c r="M179" s="3"/>
      <c r="N179" s="3"/>
      <c r="O179" s="3"/>
      <c r="P179" s="3"/>
      <c r="Q179" s="3"/>
      <c r="R179" s="3"/>
      <c r="S179" s="3"/>
      <c r="T179" s="3"/>
      <c r="U179" s="3"/>
      <c r="V179" s="3"/>
      <c r="W179" s="3"/>
      <c r="X179" s="3"/>
      <c r="Y179" s="3"/>
      <c r="Z179" s="3"/>
    </row>
    <row r="180" spans="1:26" ht="40.5" x14ac:dyDescent="0.25">
      <c r="A180" s="112"/>
      <c r="B180" s="112"/>
      <c r="C180" s="32" t="s">
        <v>634</v>
      </c>
      <c r="D180" s="32" t="s">
        <v>635</v>
      </c>
      <c r="E180" s="50">
        <v>1</v>
      </c>
      <c r="F180" s="11" t="s">
        <v>1044</v>
      </c>
      <c r="G180" s="1"/>
      <c r="H180" s="1"/>
      <c r="I180" s="1"/>
      <c r="J180" s="1"/>
      <c r="K180" s="1"/>
      <c r="L180" s="1"/>
      <c r="M180" s="1"/>
      <c r="N180" s="1"/>
      <c r="O180" s="1"/>
      <c r="P180" s="1"/>
      <c r="Q180" s="1"/>
      <c r="R180" s="1"/>
      <c r="S180" s="1"/>
      <c r="T180" s="1"/>
      <c r="U180" s="1"/>
      <c r="V180" s="1"/>
      <c r="W180" s="1"/>
      <c r="X180" s="1"/>
      <c r="Y180" s="1"/>
      <c r="Z180" s="1"/>
    </row>
    <row r="181" spans="1:26" ht="67.5" x14ac:dyDescent="0.25">
      <c r="A181" s="112"/>
      <c r="B181" s="112"/>
      <c r="C181" s="34" t="s">
        <v>636</v>
      </c>
      <c r="D181" s="34" t="s">
        <v>637</v>
      </c>
      <c r="E181" s="50">
        <v>1</v>
      </c>
      <c r="F181" s="11" t="s">
        <v>1045</v>
      </c>
      <c r="G181" s="1"/>
      <c r="H181" s="1"/>
      <c r="I181" s="1"/>
      <c r="J181" s="1"/>
      <c r="K181" s="1"/>
      <c r="L181" s="1"/>
      <c r="M181" s="1"/>
      <c r="N181" s="1"/>
      <c r="O181" s="1"/>
      <c r="P181" s="1"/>
      <c r="Q181" s="1"/>
      <c r="R181" s="1"/>
      <c r="S181" s="1"/>
      <c r="T181" s="1"/>
      <c r="U181" s="1"/>
      <c r="V181" s="1"/>
      <c r="W181" s="1"/>
      <c r="X181" s="1"/>
      <c r="Y181" s="1"/>
      <c r="Z181" s="1"/>
    </row>
    <row r="182" spans="1:26" ht="27" x14ac:dyDescent="0.25">
      <c r="A182" s="112"/>
      <c r="B182" s="112"/>
      <c r="C182" s="34" t="s">
        <v>638</v>
      </c>
      <c r="D182" s="34" t="s">
        <v>639</v>
      </c>
      <c r="E182" s="50">
        <v>1</v>
      </c>
      <c r="F182" s="11" t="s">
        <v>1046</v>
      </c>
      <c r="G182" s="1"/>
      <c r="H182" s="1"/>
      <c r="I182" s="1"/>
      <c r="J182" s="1"/>
      <c r="K182" s="1"/>
      <c r="L182" s="1"/>
      <c r="M182" s="1"/>
      <c r="N182" s="1"/>
      <c r="O182" s="1"/>
      <c r="P182" s="1"/>
      <c r="Q182" s="1"/>
      <c r="R182" s="1"/>
      <c r="S182" s="1"/>
      <c r="T182" s="1"/>
      <c r="U182" s="1"/>
      <c r="V182" s="1"/>
      <c r="W182" s="1"/>
      <c r="X182" s="1"/>
      <c r="Y182" s="1"/>
      <c r="Z182" s="1"/>
    </row>
    <row r="183" spans="1:26" ht="67.5" x14ac:dyDescent="0.25">
      <c r="A183" s="32">
        <v>3</v>
      </c>
      <c r="B183" s="32" t="s">
        <v>640</v>
      </c>
      <c r="C183" s="73" t="s">
        <v>641</v>
      </c>
      <c r="D183" s="32" t="s">
        <v>642</v>
      </c>
      <c r="E183" s="50">
        <f>3/4</f>
        <v>0.75</v>
      </c>
      <c r="F183" s="11" t="s">
        <v>1047</v>
      </c>
      <c r="G183" s="1"/>
      <c r="H183" s="1"/>
      <c r="I183" s="1"/>
      <c r="J183" s="1"/>
      <c r="K183" s="1"/>
      <c r="L183" s="1"/>
      <c r="M183" s="1"/>
      <c r="N183" s="1"/>
      <c r="O183" s="1"/>
      <c r="P183" s="1"/>
      <c r="Q183" s="1"/>
      <c r="R183" s="1"/>
      <c r="S183" s="1"/>
      <c r="T183" s="1"/>
      <c r="U183" s="1"/>
      <c r="V183" s="1"/>
      <c r="W183" s="1"/>
      <c r="X183" s="1"/>
      <c r="Y183" s="1"/>
      <c r="Z183" s="1"/>
    </row>
    <row r="184" spans="1:26" ht="13.5" x14ac:dyDescent="0.25">
      <c r="A184" s="171" t="s">
        <v>34</v>
      </c>
      <c r="B184" s="172"/>
      <c r="C184" s="172"/>
      <c r="D184" s="172"/>
      <c r="E184" s="55">
        <f>AVERAGE(E179:E183)</f>
        <v>0.95</v>
      </c>
      <c r="F184" s="11"/>
      <c r="G184" s="1"/>
      <c r="H184" s="1"/>
      <c r="I184" s="1"/>
      <c r="J184" s="1"/>
      <c r="K184" s="1"/>
      <c r="L184" s="1"/>
      <c r="M184" s="1"/>
      <c r="N184" s="1"/>
      <c r="O184" s="1"/>
      <c r="P184" s="1"/>
      <c r="Q184" s="1"/>
      <c r="R184" s="1"/>
      <c r="S184" s="1"/>
      <c r="T184" s="1"/>
      <c r="U184" s="1"/>
      <c r="V184" s="1"/>
      <c r="W184" s="1"/>
      <c r="X184" s="1"/>
      <c r="Y184" s="1"/>
      <c r="Z184" s="1"/>
    </row>
    <row r="185" spans="1:26" ht="54" x14ac:dyDescent="0.25">
      <c r="A185" s="56" t="s">
        <v>9</v>
      </c>
      <c r="B185" s="56" t="s">
        <v>10</v>
      </c>
      <c r="C185" s="56" t="s">
        <v>20</v>
      </c>
      <c r="D185" s="56" t="s">
        <v>21</v>
      </c>
      <c r="E185" s="6" t="s">
        <v>22</v>
      </c>
      <c r="F185" s="5" t="s">
        <v>23</v>
      </c>
      <c r="G185" s="1"/>
      <c r="H185" s="1"/>
      <c r="I185" s="1"/>
      <c r="J185" s="1"/>
      <c r="K185" s="1"/>
      <c r="L185" s="1"/>
      <c r="M185" s="1"/>
      <c r="N185" s="1"/>
      <c r="O185" s="1"/>
      <c r="P185" s="1"/>
      <c r="Q185" s="1"/>
      <c r="R185" s="1"/>
      <c r="S185" s="1"/>
      <c r="T185" s="1"/>
      <c r="U185" s="1"/>
      <c r="V185" s="1"/>
      <c r="W185" s="1"/>
      <c r="X185" s="1"/>
      <c r="Y185" s="1"/>
      <c r="Z185" s="1"/>
    </row>
    <row r="186" spans="1:26" ht="28.5" customHeight="1" x14ac:dyDescent="0.25">
      <c r="A186" s="126" t="s">
        <v>35</v>
      </c>
      <c r="B186" s="150"/>
      <c r="C186" s="150"/>
      <c r="D186" s="150"/>
      <c r="E186" s="151"/>
      <c r="F186" s="152"/>
      <c r="G186" s="1"/>
      <c r="H186" s="1"/>
      <c r="I186" s="1"/>
      <c r="J186" s="1"/>
      <c r="K186" s="1"/>
      <c r="L186" s="1"/>
      <c r="M186" s="1"/>
      <c r="N186" s="1"/>
      <c r="O186" s="1"/>
      <c r="P186" s="1"/>
      <c r="Q186" s="1"/>
      <c r="R186" s="1"/>
      <c r="S186" s="1"/>
      <c r="T186" s="1"/>
      <c r="U186" s="1"/>
      <c r="V186" s="1"/>
      <c r="W186" s="1"/>
      <c r="X186" s="1"/>
      <c r="Y186" s="1"/>
      <c r="Z186" s="1"/>
    </row>
    <row r="187" spans="1:26" ht="67.5" x14ac:dyDescent="0.25">
      <c r="A187" s="112">
        <v>1</v>
      </c>
      <c r="B187" s="112" t="s">
        <v>643</v>
      </c>
      <c r="C187" s="32" t="s">
        <v>644</v>
      </c>
      <c r="D187" s="32" t="s">
        <v>645</v>
      </c>
      <c r="E187" s="50">
        <v>1</v>
      </c>
      <c r="F187" s="11" t="s">
        <v>1028</v>
      </c>
      <c r="G187" s="1"/>
      <c r="H187" s="1"/>
      <c r="I187" s="1"/>
      <c r="J187" s="1"/>
      <c r="K187" s="1"/>
      <c r="L187" s="1"/>
      <c r="M187" s="1"/>
      <c r="N187" s="1"/>
      <c r="O187" s="1"/>
      <c r="P187" s="1"/>
      <c r="Q187" s="1"/>
      <c r="R187" s="1"/>
      <c r="S187" s="1"/>
      <c r="T187" s="1"/>
      <c r="U187" s="1"/>
      <c r="V187" s="1"/>
      <c r="W187" s="1"/>
      <c r="X187" s="1"/>
      <c r="Y187" s="1"/>
      <c r="Z187" s="1"/>
    </row>
    <row r="188" spans="1:26" ht="67.5" x14ac:dyDescent="0.25">
      <c r="A188" s="112"/>
      <c r="B188" s="112"/>
      <c r="C188" s="32" t="s">
        <v>646</v>
      </c>
      <c r="D188" s="32" t="s">
        <v>647</v>
      </c>
      <c r="E188" s="50">
        <v>1</v>
      </c>
      <c r="F188" s="11" t="s">
        <v>1029</v>
      </c>
      <c r="G188" s="1"/>
      <c r="H188" s="1"/>
      <c r="I188" s="1"/>
      <c r="J188" s="1"/>
      <c r="K188" s="1"/>
      <c r="L188" s="1"/>
      <c r="M188" s="1"/>
      <c r="N188" s="1"/>
      <c r="O188" s="1"/>
      <c r="P188" s="1"/>
      <c r="Q188" s="1"/>
      <c r="R188" s="1"/>
      <c r="S188" s="1"/>
      <c r="T188" s="1"/>
      <c r="U188" s="1"/>
      <c r="V188" s="1"/>
      <c r="W188" s="1"/>
      <c r="X188" s="1"/>
      <c r="Y188" s="1"/>
      <c r="Z188" s="1"/>
    </row>
    <row r="189" spans="1:26" ht="121.5" x14ac:dyDescent="0.25">
      <c r="A189" s="32">
        <v>2</v>
      </c>
      <c r="B189" s="32" t="s">
        <v>648</v>
      </c>
      <c r="C189" s="32" t="s">
        <v>649</v>
      </c>
      <c r="D189" s="32" t="s">
        <v>650</v>
      </c>
      <c r="E189" s="50">
        <v>1</v>
      </c>
      <c r="F189" s="11" t="s">
        <v>1030</v>
      </c>
      <c r="G189" s="1"/>
      <c r="H189" s="1"/>
      <c r="I189" s="1"/>
      <c r="J189" s="1"/>
      <c r="K189" s="1"/>
      <c r="L189" s="1"/>
      <c r="M189" s="1"/>
      <c r="N189" s="1"/>
      <c r="O189" s="1"/>
      <c r="P189" s="1"/>
      <c r="Q189" s="1"/>
      <c r="R189" s="1"/>
      <c r="S189" s="1"/>
      <c r="T189" s="1"/>
      <c r="U189" s="1"/>
      <c r="V189" s="1"/>
      <c r="W189" s="1"/>
      <c r="X189" s="1"/>
      <c r="Y189" s="1"/>
      <c r="Z189" s="1"/>
    </row>
    <row r="190" spans="1:26" ht="40.5" x14ac:dyDescent="0.25">
      <c r="A190" s="112">
        <v>3</v>
      </c>
      <c r="B190" s="112" t="s">
        <v>651</v>
      </c>
      <c r="C190" s="32" t="s">
        <v>652</v>
      </c>
      <c r="D190" s="32" t="s">
        <v>645</v>
      </c>
      <c r="E190" s="50">
        <v>1</v>
      </c>
      <c r="F190" s="11" t="s">
        <v>1031</v>
      </c>
      <c r="G190" s="1"/>
      <c r="H190" s="1"/>
      <c r="I190" s="1"/>
      <c r="J190" s="1"/>
      <c r="K190" s="1"/>
      <c r="L190" s="1"/>
      <c r="M190" s="1"/>
      <c r="N190" s="1"/>
      <c r="O190" s="1"/>
      <c r="P190" s="1"/>
      <c r="Q190" s="1"/>
      <c r="R190" s="1"/>
      <c r="S190" s="1"/>
      <c r="T190" s="1"/>
      <c r="U190" s="1"/>
      <c r="V190" s="1"/>
      <c r="W190" s="1"/>
      <c r="X190" s="1"/>
      <c r="Y190" s="1"/>
      <c r="Z190" s="1"/>
    </row>
    <row r="191" spans="1:26" ht="40.5" x14ac:dyDescent="0.25">
      <c r="A191" s="112"/>
      <c r="B191" s="112"/>
      <c r="C191" s="32" t="s">
        <v>653</v>
      </c>
      <c r="D191" s="32" t="s">
        <v>654</v>
      </c>
      <c r="E191" s="50">
        <v>1</v>
      </c>
      <c r="F191" s="11" t="s">
        <v>1032</v>
      </c>
      <c r="G191" s="1"/>
      <c r="H191" s="1"/>
      <c r="I191" s="1"/>
      <c r="J191" s="1"/>
      <c r="K191" s="1"/>
      <c r="L191" s="1"/>
      <c r="M191" s="1"/>
      <c r="N191" s="1"/>
      <c r="O191" s="1"/>
      <c r="P191" s="1"/>
      <c r="Q191" s="1"/>
      <c r="R191" s="1"/>
      <c r="S191" s="1"/>
      <c r="T191" s="1"/>
      <c r="U191" s="1"/>
      <c r="V191" s="1"/>
      <c r="W191" s="1"/>
      <c r="X191" s="1"/>
      <c r="Y191" s="1"/>
      <c r="Z191" s="1"/>
    </row>
    <row r="192" spans="1:26" ht="67.5" x14ac:dyDescent="0.25">
      <c r="A192" s="32">
        <v>4</v>
      </c>
      <c r="B192" s="32" t="s">
        <v>655</v>
      </c>
      <c r="C192" s="32" t="s">
        <v>656</v>
      </c>
      <c r="D192" s="32" t="s">
        <v>657</v>
      </c>
      <c r="E192" s="50">
        <v>1</v>
      </c>
      <c r="F192" s="11" t="s">
        <v>1033</v>
      </c>
      <c r="G192" s="1"/>
      <c r="H192" s="1"/>
      <c r="I192" s="1"/>
      <c r="J192" s="1"/>
      <c r="K192" s="1"/>
      <c r="L192" s="1"/>
      <c r="M192" s="1"/>
      <c r="N192" s="1"/>
      <c r="O192" s="1"/>
      <c r="P192" s="1"/>
      <c r="Q192" s="1"/>
      <c r="R192" s="1"/>
      <c r="S192" s="1"/>
      <c r="T192" s="1"/>
      <c r="U192" s="1"/>
      <c r="V192" s="1"/>
      <c r="W192" s="1"/>
      <c r="X192" s="1"/>
      <c r="Y192" s="1"/>
      <c r="Z192" s="1"/>
    </row>
    <row r="193" spans="1:26" ht="13.5" customHeight="1" x14ac:dyDescent="0.25">
      <c r="A193" s="171" t="s">
        <v>36</v>
      </c>
      <c r="B193" s="172"/>
      <c r="C193" s="172"/>
      <c r="D193" s="172"/>
      <c r="E193" s="55">
        <f>AVERAGE(E187:E192)</f>
        <v>1</v>
      </c>
      <c r="F193" s="1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5">
      <c r="A194" s="133" t="s">
        <v>18</v>
      </c>
      <c r="B194" s="159"/>
      <c r="C194" s="159"/>
      <c r="D194" s="159"/>
      <c r="E194" s="51">
        <f>AVERAGE(E193,E40,E105,E137,E166,E177,E184)</f>
        <v>0.95115345166135168</v>
      </c>
      <c r="F194" s="15"/>
      <c r="G194" s="1"/>
      <c r="H194" s="1"/>
      <c r="I194" s="1"/>
      <c r="J194" s="1"/>
      <c r="K194" s="1"/>
      <c r="L194" s="1"/>
      <c r="M194" s="1"/>
      <c r="N194" s="1"/>
      <c r="O194" s="1"/>
      <c r="P194" s="1"/>
      <c r="Q194" s="1"/>
      <c r="R194" s="1"/>
      <c r="S194" s="1"/>
      <c r="T194" s="1"/>
      <c r="U194" s="1"/>
      <c r="V194" s="1"/>
      <c r="W194" s="1"/>
      <c r="X194" s="1"/>
      <c r="Y194" s="1"/>
      <c r="Z194" s="1"/>
    </row>
    <row r="195" spans="1:26" ht="23.25" customHeight="1" x14ac:dyDescent="0.25">
      <c r="A195" s="119" t="s">
        <v>11</v>
      </c>
      <c r="B195" s="151"/>
      <c r="C195" s="151"/>
      <c r="D195" s="151"/>
      <c r="E195" s="151"/>
      <c r="F195" s="152"/>
      <c r="G195" s="1"/>
      <c r="H195" s="1"/>
      <c r="I195" s="1"/>
      <c r="J195" s="1"/>
      <c r="K195" s="1"/>
      <c r="L195" s="1"/>
      <c r="M195" s="1"/>
      <c r="N195" s="1"/>
      <c r="O195" s="1"/>
      <c r="P195" s="1"/>
      <c r="Q195" s="1"/>
      <c r="R195" s="1"/>
      <c r="S195" s="1"/>
      <c r="T195" s="1"/>
      <c r="U195" s="1"/>
      <c r="V195" s="1"/>
      <c r="W195" s="1"/>
      <c r="X195" s="1"/>
      <c r="Y195" s="1"/>
      <c r="Z195" s="1"/>
    </row>
    <row r="196" spans="1:26" ht="36" customHeight="1" x14ac:dyDescent="0.25">
      <c r="A196" s="135" t="s">
        <v>1208</v>
      </c>
      <c r="B196" s="151"/>
      <c r="C196" s="151"/>
      <c r="D196" s="151"/>
      <c r="E196" s="151"/>
      <c r="F196" s="152"/>
      <c r="G196" s="1"/>
      <c r="H196" s="1"/>
      <c r="I196" s="1"/>
      <c r="J196" s="1"/>
      <c r="K196" s="1"/>
      <c r="L196" s="1"/>
      <c r="M196" s="1"/>
      <c r="N196" s="1"/>
      <c r="O196" s="1"/>
      <c r="P196" s="1"/>
      <c r="Q196" s="1"/>
      <c r="R196" s="1"/>
      <c r="S196" s="1"/>
      <c r="T196" s="1"/>
      <c r="U196" s="1"/>
      <c r="V196" s="1"/>
      <c r="W196" s="1"/>
      <c r="X196" s="1"/>
      <c r="Y196" s="1"/>
      <c r="Z196" s="1"/>
    </row>
    <row r="197" spans="1:26" ht="27.75" customHeight="1" x14ac:dyDescent="0.25">
      <c r="A197" s="119" t="s">
        <v>12</v>
      </c>
      <c r="B197" s="151"/>
      <c r="C197" s="151"/>
      <c r="D197" s="151"/>
      <c r="E197" s="151"/>
      <c r="F197" s="152"/>
      <c r="G197" s="1"/>
      <c r="H197" s="1"/>
      <c r="I197" s="1"/>
      <c r="J197" s="1"/>
      <c r="K197" s="1"/>
      <c r="L197" s="1"/>
      <c r="M197" s="1"/>
      <c r="N197" s="1"/>
      <c r="O197" s="1"/>
      <c r="P197" s="1"/>
      <c r="Q197" s="1"/>
      <c r="R197" s="1"/>
      <c r="S197" s="1"/>
      <c r="T197" s="1"/>
      <c r="U197" s="1"/>
      <c r="V197" s="1"/>
      <c r="W197" s="1"/>
      <c r="X197" s="1"/>
      <c r="Y197" s="1"/>
      <c r="Z197" s="1"/>
    </row>
    <row r="198" spans="1:26" ht="74.25" customHeight="1" x14ac:dyDescent="0.25">
      <c r="A198" s="128" t="s">
        <v>1209</v>
      </c>
      <c r="B198" s="129"/>
      <c r="C198" s="129"/>
      <c r="D198" s="129"/>
      <c r="E198" s="129"/>
      <c r="F198" s="130"/>
      <c r="G198" s="1"/>
      <c r="H198" s="1"/>
      <c r="I198" s="1"/>
      <c r="J198" s="1"/>
      <c r="K198" s="1"/>
      <c r="L198" s="1"/>
      <c r="M198" s="1"/>
      <c r="N198" s="1"/>
      <c r="O198" s="1"/>
      <c r="P198" s="1"/>
      <c r="Q198" s="1"/>
      <c r="R198" s="1"/>
      <c r="S198" s="1"/>
      <c r="T198" s="1"/>
      <c r="U198" s="1"/>
      <c r="V198" s="1"/>
      <c r="W198" s="1"/>
      <c r="X198" s="1"/>
      <c r="Y198" s="1"/>
      <c r="Z198" s="1"/>
    </row>
    <row r="199" spans="1:26" ht="24.75" customHeight="1" x14ac:dyDescent="0.25">
      <c r="A199" s="119" t="s">
        <v>1080</v>
      </c>
      <c r="B199" s="151"/>
      <c r="C199" s="151"/>
      <c r="D199" s="151"/>
      <c r="E199" s="151"/>
      <c r="F199" s="152"/>
      <c r="G199" s="1"/>
      <c r="H199" s="1"/>
      <c r="I199" s="1"/>
      <c r="J199" s="1"/>
      <c r="K199" s="1"/>
      <c r="L199" s="1"/>
      <c r="M199" s="1"/>
      <c r="N199" s="1"/>
      <c r="O199" s="1"/>
      <c r="P199" s="1"/>
      <c r="Q199" s="1"/>
      <c r="R199" s="1"/>
      <c r="S199" s="1"/>
      <c r="T199" s="1"/>
      <c r="U199" s="1"/>
      <c r="V199" s="1"/>
      <c r="W199" s="1"/>
      <c r="X199" s="1"/>
      <c r="Y199" s="1"/>
      <c r="Z199" s="1"/>
    </row>
    <row r="200" spans="1:26" ht="13.5" customHeight="1" x14ac:dyDescent="0.25">
      <c r="A200" s="52"/>
      <c r="B200" s="1"/>
      <c r="C200" s="1"/>
      <c r="D200" s="53"/>
      <c r="E200" s="54"/>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5">
      <c r="A201" s="52"/>
      <c r="B201" s="1"/>
      <c r="C201" s="1"/>
      <c r="D201" s="53"/>
      <c r="E201" s="54"/>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5">
      <c r="A202" s="52"/>
      <c r="B202" s="1"/>
      <c r="C202" s="1"/>
      <c r="D202" s="53"/>
      <c r="E202" s="54"/>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5">
      <c r="A203" s="52"/>
      <c r="B203" s="1"/>
      <c r="C203" s="1"/>
      <c r="D203" s="53"/>
      <c r="E203" s="54"/>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5">
      <c r="A204" s="52"/>
      <c r="B204" s="1"/>
      <c r="C204" s="1"/>
      <c r="D204" s="53"/>
      <c r="E204" s="54"/>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5">
      <c r="A205" s="52"/>
      <c r="B205" s="1"/>
      <c r="C205" s="1"/>
      <c r="D205" s="53"/>
      <c r="E205" s="54"/>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5">
      <c r="A206" s="52"/>
      <c r="B206" s="1"/>
      <c r="C206" s="1"/>
      <c r="D206" s="53"/>
      <c r="E206" s="54"/>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5">
      <c r="A207" s="52"/>
      <c r="B207" s="53"/>
      <c r="C207" s="53"/>
      <c r="D207" s="53"/>
      <c r="E207" s="54"/>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5">
      <c r="A208" s="52"/>
      <c r="B208" s="1"/>
      <c r="C208" s="1"/>
      <c r="D208" s="53"/>
      <c r="E208" s="54"/>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5">
      <c r="A209" s="52"/>
      <c r="B209" s="1"/>
      <c r="C209" s="1"/>
      <c r="D209" s="53"/>
      <c r="E209" s="54"/>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5">
      <c r="A210" s="52"/>
      <c r="B210" s="1"/>
      <c r="C210" s="1"/>
      <c r="D210" s="53"/>
      <c r="E210" s="54"/>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5">
      <c r="A211" s="52"/>
      <c r="B211" s="1"/>
      <c r="C211" s="1"/>
      <c r="D211" s="53"/>
      <c r="E211" s="54"/>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5">
      <c r="A212" s="52"/>
      <c r="B212" s="1"/>
      <c r="C212" s="1"/>
      <c r="D212" s="53"/>
      <c r="E212" s="54"/>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5">
      <c r="A213" s="52"/>
      <c r="B213" s="1"/>
      <c r="C213" s="1"/>
      <c r="D213" s="53"/>
      <c r="E213" s="54"/>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5">
      <c r="A214" s="52"/>
      <c r="B214" s="1"/>
      <c r="C214" s="1"/>
      <c r="D214" s="53"/>
      <c r="E214" s="54"/>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5">
      <c r="A215" s="52"/>
      <c r="B215" s="1"/>
      <c r="C215" s="1"/>
      <c r="D215" s="53"/>
      <c r="E215" s="54"/>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5">
      <c r="A216" s="52"/>
      <c r="B216" s="1"/>
      <c r="C216" s="1"/>
      <c r="D216" s="53"/>
      <c r="E216" s="54"/>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5">
      <c r="A217" s="52"/>
      <c r="B217" s="1"/>
      <c r="C217" s="1"/>
      <c r="D217" s="53"/>
      <c r="E217" s="54"/>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5">
      <c r="A218" s="52"/>
      <c r="B218" s="1"/>
      <c r="C218" s="1"/>
      <c r="D218" s="53"/>
      <c r="E218" s="54"/>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5">
      <c r="A219" s="52"/>
      <c r="B219" s="1"/>
      <c r="C219" s="1"/>
      <c r="D219" s="53"/>
      <c r="E219" s="54"/>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5">
      <c r="A220" s="52"/>
      <c r="B220" s="1"/>
      <c r="C220" s="1"/>
      <c r="D220" s="53"/>
      <c r="E220" s="54"/>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5">
      <c r="A221" s="52"/>
      <c r="B221" s="1"/>
      <c r="C221" s="1"/>
      <c r="D221" s="53"/>
      <c r="E221" s="54"/>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5">
      <c r="A222" s="52"/>
      <c r="B222" s="1"/>
      <c r="C222" s="1"/>
      <c r="D222" s="53"/>
      <c r="E222" s="54"/>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5">
      <c r="A223" s="52"/>
      <c r="B223" s="1"/>
      <c r="C223" s="1"/>
      <c r="D223" s="53"/>
      <c r="E223" s="54"/>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5">
      <c r="A224" s="52"/>
      <c r="B224" s="1"/>
      <c r="C224" s="1"/>
      <c r="D224" s="53"/>
      <c r="E224" s="54"/>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5">
      <c r="A225" s="52"/>
      <c r="B225" s="1"/>
      <c r="C225" s="1"/>
      <c r="D225" s="53"/>
      <c r="E225" s="54"/>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5">
      <c r="A226" s="52"/>
      <c r="B226" s="1"/>
      <c r="C226" s="1"/>
      <c r="D226" s="53"/>
      <c r="E226" s="54"/>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5">
      <c r="A227" s="52"/>
      <c r="B227" s="1"/>
      <c r="C227" s="1"/>
      <c r="D227" s="53"/>
      <c r="E227" s="54"/>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5">
      <c r="A228" s="52"/>
      <c r="B228" s="1"/>
      <c r="C228" s="1"/>
      <c r="D228" s="53"/>
      <c r="E228" s="54"/>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5">
      <c r="A229" s="52"/>
      <c r="B229" s="1"/>
      <c r="C229" s="1"/>
      <c r="D229" s="53"/>
      <c r="E229" s="54"/>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5">
      <c r="A230" s="52"/>
      <c r="B230" s="1"/>
      <c r="C230" s="1"/>
      <c r="D230" s="53"/>
      <c r="E230" s="54"/>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5">
      <c r="A231" s="52"/>
      <c r="B231" s="1"/>
      <c r="C231" s="1"/>
      <c r="D231" s="53"/>
      <c r="E231" s="54"/>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5">
      <c r="A232" s="52"/>
      <c r="B232" s="1"/>
      <c r="C232" s="1"/>
      <c r="D232" s="53"/>
      <c r="E232" s="54"/>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5">
      <c r="A233" s="52"/>
      <c r="B233" s="1"/>
      <c r="C233" s="1"/>
      <c r="D233" s="53"/>
      <c r="E233" s="54"/>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5">
      <c r="A234" s="52"/>
      <c r="B234" s="1"/>
      <c r="C234" s="1"/>
      <c r="D234" s="53"/>
      <c r="E234" s="54"/>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5">
      <c r="A235" s="52"/>
      <c r="B235" s="1"/>
      <c r="C235" s="1"/>
      <c r="D235" s="53"/>
      <c r="E235" s="54"/>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5">
      <c r="A236" s="52"/>
      <c r="B236" s="1"/>
      <c r="C236" s="1"/>
      <c r="D236" s="53"/>
      <c r="E236" s="54"/>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5">
      <c r="A237" s="52"/>
      <c r="B237" s="1"/>
      <c r="C237" s="1"/>
      <c r="D237" s="53"/>
      <c r="E237" s="54"/>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5">
      <c r="A238" s="52"/>
      <c r="B238" s="1"/>
      <c r="C238" s="1"/>
      <c r="D238" s="53"/>
      <c r="E238" s="54"/>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5">
      <c r="A239" s="52"/>
      <c r="B239" s="1"/>
      <c r="C239" s="1"/>
      <c r="D239" s="53"/>
      <c r="E239" s="54"/>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5">
      <c r="A240" s="52"/>
      <c r="B240" s="1"/>
      <c r="C240" s="1"/>
      <c r="D240" s="53"/>
      <c r="E240" s="54"/>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5">
      <c r="A241" s="52"/>
      <c r="B241" s="1"/>
      <c r="C241" s="1"/>
      <c r="D241" s="53"/>
      <c r="E241" s="54"/>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5">
      <c r="A242" s="52"/>
      <c r="B242" s="1"/>
      <c r="C242" s="1"/>
      <c r="D242" s="53"/>
      <c r="E242" s="54"/>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5">
      <c r="A243" s="52"/>
      <c r="B243" s="1"/>
      <c r="C243" s="1"/>
      <c r="D243" s="53"/>
      <c r="E243" s="54"/>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5">
      <c r="A244" s="52"/>
      <c r="B244" s="1"/>
      <c r="C244" s="1"/>
      <c r="D244" s="53"/>
      <c r="E244" s="54"/>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5">
      <c r="A245" s="52"/>
      <c r="B245" s="1"/>
      <c r="C245" s="1"/>
      <c r="D245" s="53"/>
      <c r="E245" s="54"/>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5">
      <c r="A246" s="52"/>
      <c r="B246" s="1"/>
      <c r="C246" s="1"/>
      <c r="D246" s="53"/>
      <c r="E246" s="54"/>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5">
      <c r="A247" s="52"/>
      <c r="B247" s="1"/>
      <c r="C247" s="1"/>
      <c r="D247" s="53"/>
      <c r="E247" s="54"/>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5">
      <c r="A248" s="52"/>
      <c r="B248" s="1"/>
      <c r="C248" s="1"/>
      <c r="D248" s="53"/>
      <c r="E248" s="54"/>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5">
      <c r="A249" s="52"/>
      <c r="B249" s="1"/>
      <c r="C249" s="1"/>
      <c r="D249" s="53"/>
      <c r="E249" s="54"/>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5">
      <c r="A250" s="52"/>
      <c r="B250" s="1"/>
      <c r="C250" s="1"/>
      <c r="D250" s="53"/>
      <c r="E250" s="54"/>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5">
      <c r="A251" s="52"/>
      <c r="B251" s="1"/>
      <c r="C251" s="1"/>
      <c r="D251" s="53"/>
      <c r="E251" s="54"/>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5">
      <c r="A252" s="52"/>
      <c r="B252" s="1"/>
      <c r="C252" s="1"/>
      <c r="D252" s="53"/>
      <c r="E252" s="54"/>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5">
      <c r="A253" s="52"/>
      <c r="B253" s="1"/>
      <c r="C253" s="1"/>
      <c r="D253" s="53"/>
      <c r="E253" s="54"/>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5">
      <c r="A254" s="52"/>
      <c r="B254" s="1"/>
      <c r="C254" s="1"/>
      <c r="D254" s="53"/>
      <c r="E254" s="54"/>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5">
      <c r="A255" s="52"/>
      <c r="B255" s="1"/>
      <c r="C255" s="1"/>
      <c r="D255" s="53"/>
      <c r="E255" s="54"/>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5">
      <c r="A256" s="52"/>
      <c r="B256" s="1"/>
      <c r="C256" s="1"/>
      <c r="D256" s="53"/>
      <c r="E256" s="54"/>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5">
      <c r="A257" s="52"/>
      <c r="B257" s="1"/>
      <c r="C257" s="1"/>
      <c r="D257" s="53"/>
      <c r="E257" s="54"/>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5">
      <c r="A258" s="52"/>
      <c r="B258" s="1"/>
      <c r="C258" s="1"/>
      <c r="D258" s="53"/>
      <c r="E258" s="54"/>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5">
      <c r="A259" s="52"/>
      <c r="B259" s="1"/>
      <c r="C259" s="1"/>
      <c r="D259" s="53"/>
      <c r="E259" s="54"/>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5">
      <c r="A260" s="52"/>
      <c r="B260" s="1"/>
      <c r="C260" s="1"/>
      <c r="D260" s="53"/>
      <c r="E260" s="54"/>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5">
      <c r="A261" s="52"/>
      <c r="B261" s="1"/>
      <c r="C261" s="1"/>
      <c r="D261" s="53"/>
      <c r="E261" s="54"/>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5">
      <c r="A262" s="52"/>
      <c r="B262" s="1"/>
      <c r="C262" s="1"/>
      <c r="D262" s="53"/>
      <c r="E262" s="54"/>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5">
      <c r="A263" s="52"/>
      <c r="B263" s="1"/>
      <c r="C263" s="1"/>
      <c r="D263" s="53"/>
      <c r="E263" s="54"/>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5">
      <c r="A264" s="52"/>
      <c r="B264" s="1"/>
      <c r="C264" s="1"/>
      <c r="D264" s="53"/>
      <c r="E264" s="54"/>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5">
      <c r="A265" s="52"/>
      <c r="B265" s="1"/>
      <c r="C265" s="1"/>
      <c r="D265" s="53"/>
      <c r="E265" s="54"/>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5">
      <c r="A266" s="52"/>
      <c r="B266" s="1"/>
      <c r="C266" s="1"/>
      <c r="D266" s="53"/>
      <c r="E266" s="54"/>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5">
      <c r="A267" s="52"/>
      <c r="B267" s="1"/>
      <c r="C267" s="1"/>
      <c r="D267" s="53"/>
      <c r="E267" s="54"/>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5">
      <c r="A268" s="52"/>
      <c r="B268" s="1"/>
      <c r="C268" s="1"/>
      <c r="D268" s="53"/>
      <c r="E268" s="54"/>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5">
      <c r="A269" s="52"/>
      <c r="B269" s="1"/>
      <c r="C269" s="1"/>
      <c r="D269" s="53"/>
      <c r="E269" s="54"/>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5">
      <c r="A270" s="52"/>
      <c r="B270" s="1"/>
      <c r="C270" s="1"/>
      <c r="D270" s="53"/>
      <c r="E270" s="54"/>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5">
      <c r="A271" s="52"/>
      <c r="B271" s="1"/>
      <c r="C271" s="1"/>
      <c r="D271" s="53"/>
      <c r="E271" s="54"/>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5">
      <c r="A272" s="52"/>
      <c r="B272" s="1"/>
      <c r="C272" s="1"/>
      <c r="D272" s="53"/>
      <c r="E272" s="54"/>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5">
      <c r="A273" s="52"/>
      <c r="B273" s="1"/>
      <c r="C273" s="1"/>
      <c r="D273" s="53"/>
      <c r="E273" s="54"/>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5">
      <c r="A274" s="52"/>
      <c r="B274" s="1"/>
      <c r="C274" s="1"/>
      <c r="D274" s="53"/>
      <c r="E274" s="54"/>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5">
      <c r="A275" s="52"/>
      <c r="B275" s="1"/>
      <c r="C275" s="1"/>
      <c r="D275" s="53"/>
      <c r="E275" s="54"/>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5">
      <c r="A276" s="52"/>
      <c r="B276" s="1"/>
      <c r="C276" s="1"/>
      <c r="D276" s="53"/>
      <c r="E276" s="54"/>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5">
      <c r="A277" s="52"/>
      <c r="B277" s="1"/>
      <c r="C277" s="1"/>
      <c r="D277" s="53"/>
      <c r="E277" s="54"/>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5">
      <c r="A278" s="52"/>
      <c r="B278" s="1"/>
      <c r="C278" s="1"/>
      <c r="D278" s="53"/>
      <c r="E278" s="54"/>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5">
      <c r="A279" s="52"/>
      <c r="B279" s="1"/>
      <c r="C279" s="1"/>
      <c r="D279" s="53"/>
      <c r="E279" s="54"/>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5">
      <c r="A280" s="52"/>
      <c r="B280" s="1"/>
      <c r="C280" s="1"/>
      <c r="D280" s="53"/>
      <c r="E280" s="54"/>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5">
      <c r="A281" s="52"/>
      <c r="B281" s="1"/>
      <c r="C281" s="1"/>
      <c r="D281" s="53"/>
      <c r="E281" s="54"/>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5">
      <c r="A282" s="52"/>
      <c r="B282" s="1"/>
      <c r="C282" s="1"/>
      <c r="D282" s="53"/>
      <c r="E282" s="54"/>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5">
      <c r="A283" s="52"/>
      <c r="B283" s="1"/>
      <c r="C283" s="1"/>
      <c r="D283" s="53"/>
      <c r="E283" s="54"/>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5">
      <c r="A284" s="52"/>
      <c r="B284" s="1"/>
      <c r="C284" s="1"/>
      <c r="D284" s="53"/>
      <c r="E284" s="54"/>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5">
      <c r="A285" s="52"/>
      <c r="B285" s="1"/>
      <c r="C285" s="1"/>
      <c r="D285" s="53"/>
      <c r="E285" s="54"/>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5">
      <c r="A286" s="52"/>
      <c r="B286" s="1"/>
      <c r="C286" s="1"/>
      <c r="D286" s="53"/>
      <c r="E286" s="54"/>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5">
      <c r="A287" s="52"/>
      <c r="B287" s="1"/>
      <c r="C287" s="1"/>
      <c r="D287" s="53"/>
      <c r="E287" s="54"/>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5">
      <c r="A288" s="52"/>
      <c r="B288" s="1"/>
      <c r="C288" s="1"/>
      <c r="D288" s="53"/>
      <c r="E288" s="54"/>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5">
      <c r="A289" s="52"/>
      <c r="B289" s="1"/>
      <c r="C289" s="1"/>
      <c r="D289" s="53"/>
      <c r="E289" s="54"/>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5">
      <c r="A290" s="52"/>
      <c r="B290" s="1"/>
      <c r="C290" s="1"/>
      <c r="D290" s="53"/>
      <c r="E290" s="54"/>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5">
      <c r="A291" s="52"/>
      <c r="B291" s="1"/>
      <c r="C291" s="1"/>
      <c r="D291" s="53"/>
      <c r="E291" s="54"/>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5">
      <c r="A292" s="52"/>
      <c r="B292" s="1"/>
      <c r="C292" s="1"/>
      <c r="D292" s="53"/>
      <c r="E292" s="54"/>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5">
      <c r="A293" s="52"/>
      <c r="B293" s="1"/>
      <c r="C293" s="1"/>
      <c r="D293" s="53"/>
      <c r="E293" s="54"/>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5">
      <c r="A294" s="52"/>
      <c r="B294" s="1"/>
      <c r="C294" s="1"/>
      <c r="D294" s="53"/>
      <c r="E294" s="54"/>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5">
      <c r="A295" s="52"/>
      <c r="B295" s="1"/>
      <c r="C295" s="1"/>
      <c r="D295" s="53"/>
      <c r="E295" s="54"/>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5">
      <c r="A296" s="52"/>
      <c r="B296" s="1"/>
      <c r="C296" s="1"/>
      <c r="D296" s="53"/>
      <c r="E296" s="54"/>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5">
      <c r="A297" s="52"/>
      <c r="B297" s="1"/>
      <c r="C297" s="1"/>
      <c r="D297" s="53"/>
      <c r="E297" s="54"/>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5">
      <c r="A298" s="52"/>
      <c r="B298" s="1"/>
      <c r="C298" s="1"/>
      <c r="D298" s="53"/>
      <c r="E298" s="54"/>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5">
      <c r="A299" s="52"/>
      <c r="B299" s="1"/>
      <c r="C299" s="1"/>
      <c r="D299" s="53"/>
      <c r="E299" s="54"/>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5">
      <c r="A300" s="52"/>
      <c r="B300" s="1"/>
      <c r="C300" s="1"/>
      <c r="D300" s="53"/>
      <c r="E300" s="54"/>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5">
      <c r="A301" s="52"/>
      <c r="B301" s="1"/>
      <c r="C301" s="1"/>
      <c r="D301" s="53"/>
      <c r="E301" s="54"/>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5">
      <c r="A302" s="52"/>
      <c r="B302" s="1"/>
      <c r="C302" s="1"/>
      <c r="D302" s="53"/>
      <c r="E302" s="54"/>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5">
      <c r="A303" s="52"/>
      <c r="B303" s="1"/>
      <c r="C303" s="1"/>
      <c r="D303" s="53"/>
      <c r="E303" s="54"/>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5">
      <c r="A304" s="52"/>
      <c r="B304" s="1"/>
      <c r="C304" s="1"/>
      <c r="D304" s="53"/>
      <c r="E304" s="54"/>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5">
      <c r="A305" s="52"/>
      <c r="B305" s="1"/>
      <c r="C305" s="1"/>
      <c r="D305" s="53"/>
      <c r="E305" s="54"/>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5">
      <c r="A306" s="52"/>
      <c r="B306" s="1"/>
      <c r="C306" s="1"/>
      <c r="D306" s="53"/>
      <c r="E306" s="54"/>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5">
      <c r="A307" s="52"/>
      <c r="B307" s="1"/>
      <c r="C307" s="1"/>
      <c r="D307" s="53"/>
      <c r="E307" s="54"/>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5">
      <c r="A308" s="52"/>
      <c r="B308" s="1"/>
      <c r="C308" s="1"/>
      <c r="D308" s="53"/>
      <c r="E308" s="54"/>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5">
      <c r="A309" s="52"/>
      <c r="B309" s="1"/>
      <c r="C309" s="1"/>
      <c r="D309" s="53"/>
      <c r="E309" s="54"/>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5">
      <c r="A310" s="52"/>
      <c r="B310" s="1"/>
      <c r="C310" s="1"/>
      <c r="D310" s="53"/>
      <c r="E310" s="54"/>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5">
      <c r="A311" s="52"/>
      <c r="B311" s="1"/>
      <c r="C311" s="1"/>
      <c r="D311" s="53"/>
      <c r="E311" s="54"/>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5">
      <c r="A312" s="52"/>
      <c r="B312" s="1"/>
      <c r="C312" s="1"/>
      <c r="D312" s="53"/>
      <c r="E312" s="54"/>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5">
      <c r="A313" s="52"/>
      <c r="B313" s="1"/>
      <c r="C313" s="1"/>
      <c r="D313" s="53"/>
      <c r="E313" s="54"/>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5">
      <c r="A314" s="52"/>
      <c r="B314" s="1"/>
      <c r="C314" s="1"/>
      <c r="D314" s="53"/>
      <c r="E314" s="54"/>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5">
      <c r="A315" s="52"/>
      <c r="B315" s="1"/>
      <c r="C315" s="1"/>
      <c r="D315" s="53"/>
      <c r="E315" s="54"/>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5">
      <c r="A316" s="52"/>
      <c r="B316" s="1"/>
      <c r="C316" s="1"/>
      <c r="D316" s="53"/>
      <c r="E316" s="54"/>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5">
      <c r="A317" s="52"/>
      <c r="B317" s="1"/>
      <c r="C317" s="1"/>
      <c r="D317" s="53"/>
      <c r="E317" s="54"/>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5">
      <c r="A318" s="52"/>
      <c r="B318" s="1"/>
      <c r="C318" s="1"/>
      <c r="D318" s="53"/>
      <c r="E318" s="54"/>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5">
      <c r="A319" s="52"/>
      <c r="B319" s="1"/>
      <c r="C319" s="1"/>
      <c r="D319" s="53"/>
      <c r="E319" s="54"/>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5">
      <c r="A320" s="52"/>
      <c r="B320" s="1"/>
      <c r="C320" s="1"/>
      <c r="D320" s="53"/>
      <c r="E320" s="54"/>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5">
      <c r="A321" s="52"/>
      <c r="B321" s="1"/>
      <c r="C321" s="1"/>
      <c r="D321" s="53"/>
      <c r="E321" s="54"/>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5">
      <c r="A322" s="52"/>
      <c r="B322" s="1"/>
      <c r="C322" s="1"/>
      <c r="D322" s="53"/>
      <c r="E322" s="54"/>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5">
      <c r="A323" s="52"/>
      <c r="B323" s="1"/>
      <c r="C323" s="1"/>
      <c r="D323" s="53"/>
      <c r="E323" s="54"/>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5">
      <c r="A324" s="52"/>
      <c r="B324" s="1"/>
      <c r="C324" s="1"/>
      <c r="D324" s="53"/>
      <c r="E324" s="54"/>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5">
      <c r="A325" s="52"/>
      <c r="B325" s="1"/>
      <c r="C325" s="1"/>
      <c r="D325" s="53"/>
      <c r="E325" s="54"/>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5">
      <c r="A326" s="52"/>
      <c r="B326" s="1"/>
      <c r="C326" s="1"/>
      <c r="D326" s="53"/>
      <c r="E326" s="54"/>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5">
      <c r="A327" s="52"/>
      <c r="B327" s="1"/>
      <c r="C327" s="1"/>
      <c r="D327" s="53"/>
      <c r="E327" s="54"/>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5">
      <c r="A328" s="52"/>
      <c r="B328" s="1"/>
      <c r="C328" s="1"/>
      <c r="D328" s="53"/>
      <c r="E328" s="54"/>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5">
      <c r="A329" s="52"/>
      <c r="B329" s="1"/>
      <c r="C329" s="1"/>
      <c r="D329" s="53"/>
      <c r="E329" s="54"/>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5">
      <c r="A330" s="52"/>
      <c r="B330" s="1"/>
      <c r="C330" s="1"/>
      <c r="D330" s="53"/>
      <c r="E330" s="54"/>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5">
      <c r="A331" s="52"/>
      <c r="B331" s="1"/>
      <c r="C331" s="1"/>
      <c r="D331" s="53"/>
      <c r="E331" s="54"/>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5">
      <c r="A332" s="52"/>
      <c r="B332" s="1"/>
      <c r="C332" s="1"/>
      <c r="D332" s="53"/>
      <c r="E332" s="54"/>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5">
      <c r="A333" s="52"/>
      <c r="B333" s="1"/>
      <c r="C333" s="1"/>
      <c r="D333" s="53"/>
      <c r="E333" s="54"/>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5">
      <c r="A334" s="52"/>
      <c r="B334" s="1"/>
      <c r="C334" s="1"/>
      <c r="D334" s="53"/>
      <c r="E334" s="54"/>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5">
      <c r="A335" s="52"/>
      <c r="B335" s="1"/>
      <c r="C335" s="1"/>
      <c r="D335" s="53"/>
      <c r="E335" s="54"/>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5">
      <c r="A336" s="52"/>
      <c r="B336" s="1"/>
      <c r="C336" s="1"/>
      <c r="D336" s="53"/>
      <c r="E336" s="54"/>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5">
      <c r="A337" s="52"/>
      <c r="B337" s="1"/>
      <c r="C337" s="1"/>
      <c r="D337" s="53"/>
      <c r="E337" s="54"/>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5">
      <c r="A338" s="52"/>
      <c r="B338" s="1"/>
      <c r="C338" s="1"/>
      <c r="D338" s="53"/>
      <c r="E338" s="54"/>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5">
      <c r="A339" s="52"/>
      <c r="B339" s="1"/>
      <c r="C339" s="1"/>
      <c r="D339" s="53"/>
      <c r="E339" s="54"/>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5">
      <c r="A340" s="52"/>
      <c r="B340" s="1"/>
      <c r="C340" s="1"/>
      <c r="D340" s="53"/>
      <c r="E340" s="54"/>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5">
      <c r="A341" s="52"/>
      <c r="B341" s="1"/>
      <c r="C341" s="1"/>
      <c r="D341" s="53"/>
      <c r="E341" s="54"/>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5">
      <c r="A342" s="52"/>
      <c r="B342" s="1"/>
      <c r="C342" s="1"/>
      <c r="D342" s="53"/>
      <c r="E342" s="54"/>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5">
      <c r="A343" s="52"/>
      <c r="B343" s="1"/>
      <c r="C343" s="1"/>
      <c r="D343" s="53"/>
      <c r="E343" s="54"/>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5">
      <c r="A344" s="52"/>
      <c r="B344" s="1"/>
      <c r="C344" s="1"/>
      <c r="D344" s="53"/>
      <c r="E344" s="54"/>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5">
      <c r="A345" s="52"/>
      <c r="B345" s="1"/>
      <c r="C345" s="1"/>
      <c r="D345" s="53"/>
      <c r="E345" s="54"/>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5">
      <c r="A346" s="52"/>
      <c r="B346" s="1"/>
      <c r="C346" s="1"/>
      <c r="D346" s="53"/>
      <c r="E346" s="54"/>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5">
      <c r="A347" s="52"/>
      <c r="B347" s="1"/>
      <c r="C347" s="1"/>
      <c r="D347" s="53"/>
      <c r="E347" s="54"/>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5">
      <c r="A348" s="52"/>
      <c r="B348" s="1"/>
      <c r="C348" s="1"/>
      <c r="D348" s="53"/>
      <c r="E348" s="54"/>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5">
      <c r="A349" s="52"/>
      <c r="B349" s="1"/>
      <c r="C349" s="1"/>
      <c r="D349" s="53"/>
      <c r="E349" s="54"/>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5">
      <c r="A350" s="52"/>
      <c r="B350" s="1"/>
      <c r="C350" s="1"/>
      <c r="D350" s="53"/>
      <c r="E350" s="54"/>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5">
      <c r="A351" s="52"/>
      <c r="B351" s="1"/>
      <c r="C351" s="1"/>
      <c r="D351" s="53"/>
      <c r="E351" s="54"/>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5">
      <c r="A352" s="52"/>
      <c r="B352" s="1"/>
      <c r="C352" s="1"/>
      <c r="D352" s="53"/>
      <c r="E352" s="54"/>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5">
      <c r="A353" s="52"/>
      <c r="B353" s="1"/>
      <c r="C353" s="1"/>
      <c r="D353" s="53"/>
      <c r="E353" s="54"/>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5">
      <c r="A354" s="52"/>
      <c r="B354" s="1"/>
      <c r="C354" s="1"/>
      <c r="D354" s="53"/>
      <c r="E354" s="54"/>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5">
      <c r="A355" s="52"/>
      <c r="B355" s="1"/>
      <c r="C355" s="1"/>
      <c r="D355" s="53"/>
      <c r="E355" s="54"/>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5">
      <c r="A356" s="52"/>
      <c r="B356" s="1"/>
      <c r="C356" s="1"/>
      <c r="D356" s="53"/>
      <c r="E356" s="54"/>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5">
      <c r="A357" s="52"/>
      <c r="B357" s="1"/>
      <c r="C357" s="1"/>
      <c r="D357" s="53"/>
      <c r="E357" s="54"/>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5">
      <c r="A358" s="52"/>
      <c r="B358" s="1"/>
      <c r="C358" s="1"/>
      <c r="D358" s="53"/>
      <c r="E358" s="54"/>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5">
      <c r="A359" s="52"/>
      <c r="B359" s="1"/>
      <c r="C359" s="1"/>
      <c r="D359" s="53"/>
      <c r="E359" s="54"/>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5">
      <c r="A360" s="52"/>
      <c r="B360" s="1"/>
      <c r="C360" s="1"/>
      <c r="D360" s="53"/>
      <c r="E360" s="54"/>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5">
      <c r="A361" s="52"/>
      <c r="B361" s="1"/>
      <c r="C361" s="1"/>
      <c r="D361" s="53"/>
      <c r="E361" s="54"/>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5">
      <c r="A362" s="52"/>
      <c r="B362" s="1"/>
      <c r="C362" s="1"/>
      <c r="D362" s="53"/>
      <c r="E362" s="54"/>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5">
      <c r="A363" s="52"/>
      <c r="B363" s="1"/>
      <c r="C363" s="1"/>
      <c r="D363" s="53"/>
      <c r="E363" s="54"/>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5">
      <c r="A364" s="52"/>
      <c r="B364" s="1"/>
      <c r="C364" s="1"/>
      <c r="D364" s="53"/>
      <c r="E364" s="54"/>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5">
      <c r="A365" s="52"/>
      <c r="B365" s="1"/>
      <c r="C365" s="1"/>
      <c r="D365" s="53"/>
      <c r="E365" s="54"/>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5">
      <c r="A366" s="52"/>
      <c r="B366" s="1"/>
      <c r="C366" s="1"/>
      <c r="D366" s="53"/>
      <c r="E366" s="54"/>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5">
      <c r="A367" s="52"/>
      <c r="B367" s="1"/>
      <c r="C367" s="1"/>
      <c r="D367" s="53"/>
      <c r="E367" s="54"/>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5">
      <c r="A368" s="52"/>
      <c r="B368" s="1"/>
      <c r="C368" s="1"/>
      <c r="D368" s="53"/>
      <c r="E368" s="54"/>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5">
      <c r="A369" s="52"/>
      <c r="B369" s="1"/>
      <c r="C369" s="1"/>
      <c r="D369" s="53"/>
      <c r="E369" s="54"/>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5">
      <c r="A370" s="52"/>
      <c r="B370" s="1"/>
      <c r="C370" s="1"/>
      <c r="D370" s="53"/>
      <c r="E370" s="54"/>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5">
      <c r="A371" s="52"/>
      <c r="B371" s="1"/>
      <c r="C371" s="1"/>
      <c r="D371" s="53"/>
      <c r="E371" s="54"/>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5">
      <c r="A372" s="52"/>
      <c r="B372" s="1"/>
      <c r="C372" s="1"/>
      <c r="D372" s="53"/>
      <c r="E372" s="54"/>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5">
      <c r="A373" s="52"/>
      <c r="B373" s="1"/>
      <c r="C373" s="1"/>
      <c r="D373" s="53"/>
      <c r="E373" s="54"/>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5">
      <c r="A374" s="52"/>
      <c r="B374" s="1"/>
      <c r="C374" s="1"/>
      <c r="D374" s="53"/>
      <c r="E374" s="54"/>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5">
      <c r="A375" s="52"/>
      <c r="B375" s="1"/>
      <c r="C375" s="1"/>
      <c r="D375" s="53"/>
      <c r="E375" s="54"/>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5">
      <c r="A376" s="52"/>
      <c r="B376" s="1"/>
      <c r="C376" s="1"/>
      <c r="D376" s="53"/>
      <c r="E376" s="54"/>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5">
      <c r="A377" s="52"/>
      <c r="B377" s="1"/>
      <c r="C377" s="1"/>
      <c r="D377" s="53"/>
      <c r="E377" s="54"/>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5">
      <c r="A378" s="52"/>
      <c r="B378" s="1"/>
      <c r="C378" s="1"/>
      <c r="D378" s="53"/>
      <c r="E378" s="54"/>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5">
      <c r="A379" s="52"/>
      <c r="B379" s="1"/>
      <c r="C379" s="1"/>
      <c r="D379" s="53"/>
      <c r="E379" s="54"/>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5">
      <c r="A380" s="52"/>
      <c r="B380" s="1"/>
      <c r="C380" s="1"/>
      <c r="D380" s="53"/>
      <c r="E380" s="54"/>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5">
      <c r="A381" s="52"/>
      <c r="B381" s="1"/>
      <c r="C381" s="1"/>
      <c r="D381" s="53"/>
      <c r="E381" s="54"/>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5">
      <c r="A382" s="52"/>
      <c r="B382" s="1"/>
      <c r="C382" s="1"/>
      <c r="D382" s="53"/>
      <c r="E382" s="54"/>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5">
      <c r="A383" s="52"/>
      <c r="B383" s="1"/>
      <c r="C383" s="1"/>
      <c r="D383" s="53"/>
      <c r="E383" s="54"/>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5">
      <c r="A384" s="52"/>
      <c r="B384" s="1"/>
      <c r="C384" s="1"/>
      <c r="D384" s="53"/>
      <c r="E384" s="54"/>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5">
      <c r="A385" s="52"/>
      <c r="B385" s="1"/>
      <c r="C385" s="1"/>
      <c r="D385" s="53"/>
      <c r="E385" s="54"/>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5">
      <c r="A386" s="52"/>
      <c r="B386" s="1"/>
      <c r="C386" s="1"/>
      <c r="D386" s="53"/>
      <c r="E386" s="54"/>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5">
      <c r="A387" s="52"/>
      <c r="B387" s="1"/>
      <c r="C387" s="1"/>
      <c r="D387" s="53"/>
      <c r="E387" s="54"/>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5">
      <c r="A388" s="52"/>
      <c r="B388" s="1"/>
      <c r="C388" s="1"/>
      <c r="D388" s="53"/>
      <c r="E388" s="54"/>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5">
      <c r="A389" s="52"/>
      <c r="B389" s="1"/>
      <c r="C389" s="1"/>
      <c r="D389" s="53"/>
      <c r="E389" s="54"/>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5">
      <c r="A390" s="52"/>
      <c r="B390" s="1"/>
      <c r="C390" s="1"/>
      <c r="D390" s="53"/>
      <c r="E390" s="54"/>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5">
      <c r="A391" s="52"/>
      <c r="B391" s="1"/>
      <c r="C391" s="1"/>
      <c r="D391" s="53"/>
      <c r="E391" s="54"/>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5">
      <c r="A392" s="52"/>
      <c r="B392" s="1"/>
      <c r="C392" s="1"/>
      <c r="D392" s="53"/>
      <c r="E392" s="54"/>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5">
      <c r="A393" s="52"/>
      <c r="B393" s="1"/>
      <c r="C393" s="1"/>
      <c r="D393" s="53"/>
      <c r="E393" s="54"/>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5">
      <c r="A394" s="52"/>
      <c r="B394" s="1"/>
      <c r="C394" s="1"/>
      <c r="D394" s="53"/>
      <c r="E394" s="54"/>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5">
      <c r="A395" s="52"/>
      <c r="B395" s="1"/>
      <c r="C395" s="1"/>
      <c r="D395" s="53"/>
      <c r="E395" s="54"/>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5">
      <c r="A396" s="52"/>
      <c r="B396" s="1"/>
      <c r="C396" s="1"/>
      <c r="D396" s="53"/>
      <c r="E396" s="54"/>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5">
      <c r="A397" s="52"/>
      <c r="B397" s="1"/>
      <c r="C397" s="1"/>
      <c r="D397" s="53"/>
      <c r="E397" s="54"/>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5">
      <c r="A398" s="52"/>
      <c r="B398" s="1"/>
      <c r="C398" s="1"/>
      <c r="D398" s="53"/>
      <c r="E398" s="54"/>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5">
      <c r="A399" s="52"/>
      <c r="B399" s="1"/>
      <c r="C399" s="1"/>
      <c r="D399" s="53"/>
      <c r="E399" s="54"/>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5">
      <c r="A400" s="52"/>
      <c r="B400" s="1"/>
      <c r="C400" s="1"/>
      <c r="D400" s="53"/>
      <c r="E400" s="54"/>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5">
      <c r="A401" s="52"/>
      <c r="B401" s="1"/>
      <c r="C401" s="1"/>
      <c r="D401" s="53"/>
      <c r="E401" s="54"/>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5">
      <c r="A402" s="52"/>
      <c r="B402" s="1"/>
      <c r="C402" s="1"/>
      <c r="D402" s="53"/>
      <c r="E402" s="54"/>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5">
      <c r="A403" s="52"/>
      <c r="B403" s="1"/>
      <c r="C403" s="1"/>
      <c r="D403" s="53"/>
      <c r="E403" s="54"/>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5">
      <c r="A404" s="52"/>
      <c r="B404" s="1"/>
      <c r="C404" s="1"/>
      <c r="D404" s="53"/>
      <c r="E404" s="54"/>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5">
      <c r="A405" s="52"/>
      <c r="B405" s="1"/>
      <c r="C405" s="1"/>
      <c r="D405" s="53"/>
      <c r="E405" s="54"/>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5">
      <c r="A406" s="52"/>
      <c r="B406" s="1"/>
      <c r="C406" s="1"/>
      <c r="D406" s="53"/>
      <c r="E406" s="54"/>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5">
      <c r="A407" s="52"/>
      <c r="B407" s="1"/>
      <c r="C407" s="1"/>
      <c r="D407" s="53"/>
      <c r="E407" s="54"/>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5">
      <c r="A408" s="52"/>
      <c r="B408" s="1"/>
      <c r="C408" s="1"/>
      <c r="D408" s="53"/>
      <c r="E408" s="54"/>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5">
      <c r="A409" s="52"/>
      <c r="B409" s="1"/>
      <c r="C409" s="1"/>
      <c r="D409" s="53"/>
      <c r="E409" s="54"/>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5">
      <c r="A410" s="52"/>
      <c r="B410" s="1"/>
      <c r="C410" s="1"/>
      <c r="D410" s="53"/>
      <c r="E410" s="54"/>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5">
      <c r="A411" s="52"/>
      <c r="B411" s="1"/>
      <c r="C411" s="1"/>
      <c r="D411" s="53"/>
      <c r="E411" s="54"/>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5">
      <c r="A412" s="52"/>
      <c r="B412" s="1"/>
      <c r="C412" s="1"/>
      <c r="D412" s="53"/>
      <c r="E412" s="54"/>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5">
      <c r="A413" s="52"/>
      <c r="B413" s="1"/>
      <c r="C413" s="1"/>
      <c r="D413" s="53"/>
      <c r="E413" s="54"/>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5">
      <c r="A414" s="52"/>
      <c r="B414" s="1"/>
      <c r="C414" s="1"/>
      <c r="D414" s="53"/>
      <c r="E414" s="54"/>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5">
      <c r="A415" s="52"/>
      <c r="B415" s="1"/>
      <c r="C415" s="1"/>
      <c r="D415" s="53"/>
      <c r="E415" s="54"/>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5">
      <c r="A416" s="52"/>
      <c r="B416" s="1"/>
      <c r="C416" s="1"/>
      <c r="D416" s="53"/>
      <c r="E416" s="54"/>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5">
      <c r="A417" s="52"/>
      <c r="B417" s="1"/>
      <c r="C417" s="1"/>
      <c r="D417" s="53"/>
      <c r="E417" s="54"/>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5">
      <c r="A418" s="52"/>
      <c r="B418" s="1"/>
      <c r="C418" s="1"/>
      <c r="D418" s="53"/>
      <c r="E418" s="54"/>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5">
      <c r="A419" s="52"/>
      <c r="B419" s="1"/>
      <c r="C419" s="1"/>
      <c r="D419" s="53"/>
      <c r="E419" s="54"/>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5">
      <c r="A420" s="52"/>
      <c r="B420" s="1"/>
      <c r="C420" s="1"/>
      <c r="D420" s="53"/>
      <c r="E420" s="54"/>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5">
      <c r="A421" s="52"/>
      <c r="B421" s="1"/>
      <c r="C421" s="1"/>
      <c r="D421" s="53"/>
      <c r="E421" s="54"/>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5">
      <c r="A422" s="52"/>
      <c r="B422" s="1"/>
      <c r="C422" s="1"/>
      <c r="D422" s="53"/>
      <c r="E422" s="54"/>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5">
      <c r="A423" s="52"/>
      <c r="B423" s="1"/>
      <c r="C423" s="1"/>
      <c r="D423" s="53"/>
      <c r="E423" s="54"/>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5">
      <c r="A424" s="52"/>
      <c r="B424" s="1"/>
      <c r="C424" s="1"/>
      <c r="D424" s="53"/>
      <c r="E424" s="54"/>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5">
      <c r="A425" s="52"/>
      <c r="B425" s="1"/>
      <c r="C425" s="1"/>
      <c r="D425" s="53"/>
      <c r="E425" s="54"/>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5">
      <c r="A426" s="52"/>
      <c r="B426" s="1"/>
      <c r="C426" s="1"/>
      <c r="D426" s="53"/>
      <c r="E426" s="54"/>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5">
      <c r="A427" s="52"/>
      <c r="B427" s="1"/>
      <c r="C427" s="1"/>
      <c r="D427" s="53"/>
      <c r="E427" s="54"/>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5">
      <c r="A428" s="52"/>
      <c r="B428" s="1"/>
      <c r="C428" s="1"/>
      <c r="D428" s="53"/>
      <c r="E428" s="54"/>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5">
      <c r="A429" s="52"/>
      <c r="B429" s="1"/>
      <c r="C429" s="1"/>
      <c r="D429" s="53"/>
      <c r="E429" s="54"/>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5">
      <c r="A430" s="52"/>
      <c r="B430" s="1"/>
      <c r="C430" s="1"/>
      <c r="D430" s="53"/>
      <c r="E430" s="54"/>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5">
      <c r="A431" s="52"/>
      <c r="B431" s="1"/>
      <c r="C431" s="1"/>
      <c r="D431" s="53"/>
      <c r="E431" s="54"/>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5">
      <c r="A432" s="52"/>
      <c r="B432" s="1"/>
      <c r="C432" s="1"/>
      <c r="D432" s="53"/>
      <c r="E432" s="54"/>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5">
      <c r="A433" s="52"/>
      <c r="B433" s="1"/>
      <c r="C433" s="1"/>
      <c r="D433" s="53"/>
      <c r="E433" s="54"/>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5">
      <c r="A434" s="52"/>
      <c r="B434" s="1"/>
      <c r="C434" s="1"/>
      <c r="D434" s="53"/>
      <c r="E434" s="54"/>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5">
      <c r="A435" s="52"/>
      <c r="B435" s="1"/>
      <c r="C435" s="1"/>
      <c r="D435" s="53"/>
      <c r="E435" s="54"/>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5">
      <c r="A436" s="52"/>
      <c r="B436" s="1"/>
      <c r="C436" s="1"/>
      <c r="D436" s="53"/>
      <c r="E436" s="54"/>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5">
      <c r="A437" s="52"/>
      <c r="B437" s="1"/>
      <c r="C437" s="1"/>
      <c r="D437" s="53"/>
      <c r="E437" s="54"/>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5">
      <c r="A438" s="52"/>
      <c r="B438" s="1"/>
      <c r="C438" s="1"/>
      <c r="D438" s="53"/>
      <c r="E438" s="54"/>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5">
      <c r="A439" s="52"/>
      <c r="B439" s="1"/>
      <c r="C439" s="1"/>
      <c r="D439" s="53"/>
      <c r="E439" s="54"/>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5">
      <c r="A440" s="52"/>
      <c r="B440" s="1"/>
      <c r="C440" s="1"/>
      <c r="D440" s="53"/>
      <c r="E440" s="54"/>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5">
      <c r="A441" s="52"/>
      <c r="B441" s="1"/>
      <c r="C441" s="1"/>
      <c r="D441" s="53"/>
      <c r="E441" s="54"/>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5">
      <c r="A442" s="52"/>
      <c r="B442" s="1"/>
      <c r="C442" s="1"/>
      <c r="D442" s="53"/>
      <c r="E442" s="54"/>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5">
      <c r="A443" s="52"/>
      <c r="B443" s="1"/>
      <c r="C443" s="1"/>
      <c r="D443" s="53"/>
      <c r="E443" s="54"/>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5">
      <c r="A444" s="52"/>
      <c r="B444" s="1"/>
      <c r="C444" s="1"/>
      <c r="D444" s="53"/>
      <c r="E444" s="54"/>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5">
      <c r="A445" s="52"/>
      <c r="B445" s="1"/>
      <c r="C445" s="1"/>
      <c r="D445" s="53"/>
      <c r="E445" s="54"/>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5">
      <c r="A446" s="52"/>
      <c r="B446" s="1"/>
      <c r="C446" s="1"/>
      <c r="D446" s="53"/>
      <c r="E446" s="54"/>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5">
      <c r="A447" s="52"/>
      <c r="B447" s="1"/>
      <c r="C447" s="1"/>
      <c r="D447" s="53"/>
      <c r="E447" s="54"/>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5">
      <c r="A448" s="52"/>
      <c r="B448" s="1"/>
      <c r="C448" s="1"/>
      <c r="D448" s="53"/>
      <c r="E448" s="54"/>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5">
      <c r="A449" s="52"/>
      <c r="B449" s="1"/>
      <c r="C449" s="1"/>
      <c r="D449" s="53"/>
      <c r="E449" s="54"/>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5">
      <c r="A450" s="52"/>
      <c r="B450" s="1"/>
      <c r="C450" s="1"/>
      <c r="D450" s="53"/>
      <c r="E450" s="54"/>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5">
      <c r="A451" s="52"/>
      <c r="B451" s="1"/>
      <c r="C451" s="1"/>
      <c r="D451" s="53"/>
      <c r="E451" s="54"/>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5">
      <c r="A452" s="52"/>
      <c r="B452" s="1"/>
      <c r="C452" s="1"/>
      <c r="D452" s="53"/>
      <c r="E452" s="54"/>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5">
      <c r="A453" s="52"/>
      <c r="B453" s="1"/>
      <c r="C453" s="1"/>
      <c r="D453" s="53"/>
      <c r="E453" s="54"/>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5">
      <c r="A454" s="52"/>
      <c r="B454" s="1"/>
      <c r="C454" s="1"/>
      <c r="D454" s="53"/>
      <c r="E454" s="54"/>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5">
      <c r="A455" s="52"/>
      <c r="B455" s="1"/>
      <c r="C455" s="1"/>
      <c r="D455" s="53"/>
      <c r="E455" s="54"/>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5">
      <c r="A456" s="52"/>
      <c r="B456" s="1"/>
      <c r="C456" s="1"/>
      <c r="D456" s="53"/>
      <c r="E456" s="54"/>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5">
      <c r="A457" s="52"/>
      <c r="B457" s="1"/>
      <c r="C457" s="1"/>
      <c r="D457" s="53"/>
      <c r="E457" s="54"/>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5">
      <c r="A458" s="52"/>
      <c r="B458" s="1"/>
      <c r="C458" s="1"/>
      <c r="D458" s="53"/>
      <c r="E458" s="54"/>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5">
      <c r="A459" s="52"/>
      <c r="B459" s="1"/>
      <c r="C459" s="1"/>
      <c r="D459" s="53"/>
      <c r="E459" s="54"/>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5">
      <c r="A460" s="52"/>
      <c r="B460" s="1"/>
      <c r="C460" s="1"/>
      <c r="D460" s="53"/>
      <c r="E460" s="54"/>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5">
      <c r="A461" s="52"/>
      <c r="B461" s="1"/>
      <c r="C461" s="1"/>
      <c r="D461" s="53"/>
      <c r="E461" s="54"/>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5">
      <c r="A462" s="52"/>
      <c r="B462" s="1"/>
      <c r="C462" s="1"/>
      <c r="D462" s="53"/>
      <c r="E462" s="54"/>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5">
      <c r="A463" s="52"/>
      <c r="B463" s="1"/>
      <c r="C463" s="1"/>
      <c r="D463" s="53"/>
      <c r="E463" s="54"/>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5">
      <c r="A464" s="52"/>
      <c r="B464" s="1"/>
      <c r="C464" s="1"/>
      <c r="D464" s="53"/>
      <c r="E464" s="54"/>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5">
      <c r="A465" s="52"/>
      <c r="B465" s="1"/>
      <c r="C465" s="1"/>
      <c r="D465" s="53"/>
      <c r="E465" s="54"/>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5">
      <c r="A466" s="52"/>
      <c r="B466" s="1"/>
      <c r="C466" s="1"/>
      <c r="D466" s="53"/>
      <c r="E466" s="54"/>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5">
      <c r="A467" s="52"/>
      <c r="B467" s="1"/>
      <c r="C467" s="1"/>
      <c r="D467" s="53"/>
      <c r="E467" s="54"/>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5">
      <c r="A468" s="52"/>
      <c r="B468" s="1"/>
      <c r="C468" s="1"/>
      <c r="D468" s="53"/>
      <c r="E468" s="54"/>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5">
      <c r="A469" s="52"/>
      <c r="B469" s="1"/>
      <c r="C469" s="1"/>
      <c r="D469" s="53"/>
      <c r="E469" s="54"/>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5">
      <c r="A470" s="52"/>
      <c r="B470" s="1"/>
      <c r="C470" s="1"/>
      <c r="D470" s="53"/>
      <c r="E470" s="54"/>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5">
      <c r="A471" s="52"/>
      <c r="B471" s="1"/>
      <c r="C471" s="1"/>
      <c r="D471" s="53"/>
      <c r="E471" s="54"/>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5">
      <c r="A472" s="52"/>
      <c r="B472" s="1"/>
      <c r="C472" s="1"/>
      <c r="D472" s="53"/>
      <c r="E472" s="54"/>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5">
      <c r="A473" s="52"/>
      <c r="B473" s="1"/>
      <c r="C473" s="1"/>
      <c r="D473" s="53"/>
      <c r="E473" s="54"/>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5">
      <c r="A474" s="52"/>
      <c r="B474" s="1"/>
      <c r="C474" s="1"/>
      <c r="D474" s="53"/>
      <c r="E474" s="54"/>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5">
      <c r="A475" s="52"/>
      <c r="B475" s="1"/>
      <c r="C475" s="1"/>
      <c r="D475" s="53"/>
      <c r="E475" s="54"/>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5">
      <c r="A476" s="52"/>
      <c r="B476" s="1"/>
      <c r="C476" s="1"/>
      <c r="D476" s="53"/>
      <c r="E476" s="54"/>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5">
      <c r="A477" s="52"/>
      <c r="B477" s="1"/>
      <c r="C477" s="1"/>
      <c r="D477" s="53"/>
      <c r="E477" s="54"/>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5">
      <c r="A478" s="52"/>
      <c r="B478" s="1"/>
      <c r="C478" s="1"/>
      <c r="D478" s="53"/>
      <c r="E478" s="54"/>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5">
      <c r="A479" s="52"/>
      <c r="B479" s="1"/>
      <c r="C479" s="1"/>
      <c r="D479" s="53"/>
      <c r="E479" s="54"/>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5">
      <c r="A480" s="52"/>
      <c r="B480" s="1"/>
      <c r="C480" s="1"/>
      <c r="D480" s="53"/>
      <c r="E480" s="54"/>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5">
      <c r="A481" s="52"/>
      <c r="B481" s="1"/>
      <c r="C481" s="1"/>
      <c r="D481" s="53"/>
      <c r="E481" s="54"/>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5">
      <c r="A482" s="52"/>
      <c r="B482" s="1"/>
      <c r="C482" s="1"/>
      <c r="D482" s="53"/>
      <c r="E482" s="54"/>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5">
      <c r="A483" s="52"/>
      <c r="B483" s="1"/>
      <c r="C483" s="1"/>
      <c r="D483" s="53"/>
      <c r="E483" s="54"/>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5">
      <c r="A484" s="52"/>
      <c r="B484" s="1"/>
      <c r="C484" s="1"/>
      <c r="D484" s="53"/>
      <c r="E484" s="54"/>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5">
      <c r="A485" s="52"/>
      <c r="B485" s="1"/>
      <c r="C485" s="1"/>
      <c r="D485" s="53"/>
      <c r="E485" s="54"/>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5">
      <c r="A486" s="52"/>
      <c r="B486" s="1"/>
      <c r="C486" s="1"/>
      <c r="D486" s="53"/>
      <c r="E486" s="54"/>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5">
      <c r="A487" s="52"/>
      <c r="B487" s="1"/>
      <c r="C487" s="1"/>
      <c r="D487" s="53"/>
      <c r="E487" s="54"/>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5">
      <c r="A488" s="52"/>
      <c r="B488" s="1"/>
      <c r="C488" s="1"/>
      <c r="D488" s="53"/>
      <c r="E488" s="54"/>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5">
      <c r="A489" s="52"/>
      <c r="B489" s="1"/>
      <c r="C489" s="1"/>
      <c r="D489" s="53"/>
      <c r="E489" s="54"/>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5">
      <c r="A490" s="52"/>
      <c r="B490" s="1"/>
      <c r="C490" s="1"/>
      <c r="D490" s="53"/>
      <c r="E490" s="54"/>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5">
      <c r="A491" s="52"/>
      <c r="B491" s="1"/>
      <c r="C491" s="1"/>
      <c r="D491" s="53"/>
      <c r="E491" s="54"/>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5">
      <c r="A492" s="52"/>
      <c r="B492" s="1"/>
      <c r="C492" s="1"/>
      <c r="D492" s="53"/>
      <c r="E492" s="54"/>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5">
      <c r="A493" s="52"/>
      <c r="B493" s="1"/>
      <c r="C493" s="1"/>
      <c r="D493" s="53"/>
      <c r="E493" s="54"/>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5">
      <c r="A494" s="52"/>
      <c r="B494" s="1"/>
      <c r="C494" s="1"/>
      <c r="D494" s="53"/>
      <c r="E494" s="54"/>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5">
      <c r="A495" s="52"/>
      <c r="B495" s="1"/>
      <c r="C495" s="1"/>
      <c r="D495" s="53"/>
      <c r="E495" s="54"/>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5">
      <c r="A496" s="52"/>
      <c r="B496" s="1"/>
      <c r="C496" s="1"/>
      <c r="D496" s="53"/>
      <c r="E496" s="54"/>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5">
      <c r="A497" s="52"/>
      <c r="B497" s="1"/>
      <c r="C497" s="1"/>
      <c r="D497" s="53"/>
      <c r="E497" s="54"/>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5">
      <c r="A498" s="52"/>
      <c r="B498" s="1"/>
      <c r="C498" s="1"/>
      <c r="D498" s="53"/>
      <c r="E498" s="54"/>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5">
      <c r="A499" s="52"/>
      <c r="B499" s="1"/>
      <c r="C499" s="1"/>
      <c r="D499" s="53"/>
      <c r="E499" s="54"/>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5">
      <c r="A500" s="52"/>
      <c r="B500" s="1"/>
      <c r="C500" s="1"/>
      <c r="D500" s="53"/>
      <c r="E500" s="54"/>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5">
      <c r="A501" s="52"/>
      <c r="B501" s="1"/>
      <c r="C501" s="1"/>
      <c r="D501" s="53"/>
      <c r="E501" s="54"/>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5">
      <c r="A502" s="52"/>
      <c r="B502" s="1"/>
      <c r="C502" s="1"/>
      <c r="D502" s="53"/>
      <c r="E502" s="54"/>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5">
      <c r="A503" s="52"/>
      <c r="B503" s="1"/>
      <c r="C503" s="1"/>
      <c r="D503" s="53"/>
      <c r="E503" s="54"/>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5">
      <c r="A504" s="52"/>
      <c r="B504" s="1"/>
      <c r="C504" s="1"/>
      <c r="D504" s="53"/>
      <c r="E504" s="54"/>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5">
      <c r="A505" s="52"/>
      <c r="B505" s="1"/>
      <c r="C505" s="1"/>
      <c r="D505" s="53"/>
      <c r="E505" s="54"/>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5">
      <c r="A506" s="52"/>
      <c r="B506" s="1"/>
      <c r="C506" s="1"/>
      <c r="D506" s="53"/>
      <c r="E506" s="54"/>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5">
      <c r="A507" s="52"/>
      <c r="B507" s="1"/>
      <c r="C507" s="1"/>
      <c r="D507" s="53"/>
      <c r="E507" s="54"/>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5">
      <c r="A508" s="52"/>
      <c r="B508" s="1"/>
      <c r="C508" s="1"/>
      <c r="D508" s="53"/>
      <c r="E508" s="54"/>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5">
      <c r="A509" s="52"/>
      <c r="B509" s="1"/>
      <c r="C509" s="1"/>
      <c r="D509" s="53"/>
      <c r="E509" s="54"/>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5">
      <c r="A510" s="52"/>
      <c r="B510" s="1"/>
      <c r="C510" s="1"/>
      <c r="D510" s="53"/>
      <c r="E510" s="54"/>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5">
      <c r="A511" s="52"/>
      <c r="B511" s="1"/>
      <c r="C511" s="1"/>
      <c r="D511" s="53"/>
      <c r="E511" s="54"/>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5">
      <c r="A512" s="52"/>
      <c r="B512" s="1"/>
      <c r="C512" s="1"/>
      <c r="D512" s="53"/>
      <c r="E512" s="54"/>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5">
      <c r="A513" s="52"/>
      <c r="B513" s="1"/>
      <c r="C513" s="1"/>
      <c r="D513" s="53"/>
      <c r="E513" s="54"/>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5">
      <c r="A514" s="52"/>
      <c r="B514" s="1"/>
      <c r="C514" s="1"/>
      <c r="D514" s="53"/>
      <c r="E514" s="54"/>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5">
      <c r="A515" s="52"/>
      <c r="B515" s="1"/>
      <c r="C515" s="1"/>
      <c r="D515" s="53"/>
      <c r="E515" s="54"/>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5">
      <c r="A516" s="52"/>
      <c r="B516" s="1"/>
      <c r="C516" s="1"/>
      <c r="D516" s="53"/>
      <c r="E516" s="54"/>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5">
      <c r="A517" s="52"/>
      <c r="B517" s="1"/>
      <c r="C517" s="1"/>
      <c r="D517" s="53"/>
      <c r="E517" s="54"/>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5">
      <c r="A518" s="52"/>
      <c r="B518" s="1"/>
      <c r="C518" s="1"/>
      <c r="D518" s="53"/>
      <c r="E518" s="54"/>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5">
      <c r="A519" s="52"/>
      <c r="B519" s="1"/>
      <c r="C519" s="1"/>
      <c r="D519" s="53"/>
      <c r="E519" s="54"/>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5">
      <c r="A520" s="52"/>
      <c r="B520" s="1"/>
      <c r="C520" s="1"/>
      <c r="D520" s="53"/>
      <c r="E520" s="54"/>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5">
      <c r="A521" s="52"/>
      <c r="B521" s="1"/>
      <c r="C521" s="1"/>
      <c r="D521" s="53"/>
      <c r="E521" s="54"/>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5">
      <c r="A522" s="52"/>
      <c r="B522" s="1"/>
      <c r="C522" s="1"/>
      <c r="D522" s="53"/>
      <c r="E522" s="54"/>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5">
      <c r="A523" s="52"/>
      <c r="B523" s="1"/>
      <c r="C523" s="1"/>
      <c r="D523" s="53"/>
      <c r="E523" s="54"/>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5">
      <c r="A524" s="52"/>
      <c r="B524" s="1"/>
      <c r="C524" s="1"/>
      <c r="D524" s="53"/>
      <c r="E524" s="54"/>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5">
      <c r="A525" s="52"/>
      <c r="B525" s="1"/>
      <c r="C525" s="1"/>
      <c r="D525" s="53"/>
      <c r="E525" s="54"/>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5">
      <c r="A526" s="52"/>
      <c r="B526" s="1"/>
      <c r="C526" s="1"/>
      <c r="D526" s="53"/>
      <c r="E526" s="54"/>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5">
      <c r="A527" s="52"/>
      <c r="B527" s="1"/>
      <c r="C527" s="1"/>
      <c r="D527" s="53"/>
      <c r="E527" s="54"/>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5">
      <c r="A528" s="52"/>
      <c r="B528" s="1"/>
      <c r="C528" s="1"/>
      <c r="D528" s="53"/>
      <c r="E528" s="54"/>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5">
      <c r="A529" s="52"/>
      <c r="B529" s="1"/>
      <c r="C529" s="1"/>
      <c r="D529" s="53"/>
      <c r="E529" s="54"/>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5">
      <c r="A530" s="52"/>
      <c r="B530" s="1"/>
      <c r="C530" s="1"/>
      <c r="D530" s="53"/>
      <c r="E530" s="54"/>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5">
      <c r="A531" s="52"/>
      <c r="B531" s="1"/>
      <c r="C531" s="1"/>
      <c r="D531" s="53"/>
      <c r="E531" s="54"/>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5">
      <c r="A532" s="52"/>
      <c r="B532" s="1"/>
      <c r="C532" s="1"/>
      <c r="D532" s="53"/>
      <c r="E532" s="54"/>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5">
      <c r="A533" s="52"/>
      <c r="B533" s="1"/>
      <c r="C533" s="1"/>
      <c r="D533" s="53"/>
      <c r="E533" s="54"/>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5">
      <c r="A534" s="52"/>
      <c r="B534" s="1"/>
      <c r="C534" s="1"/>
      <c r="D534" s="53"/>
      <c r="E534" s="54"/>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5">
      <c r="A535" s="52"/>
      <c r="B535" s="1"/>
      <c r="C535" s="1"/>
      <c r="D535" s="53"/>
      <c r="E535" s="54"/>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5">
      <c r="A536" s="52"/>
      <c r="B536" s="1"/>
      <c r="C536" s="1"/>
      <c r="D536" s="53"/>
      <c r="E536" s="54"/>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5">
      <c r="A537" s="52"/>
      <c r="B537" s="1"/>
      <c r="C537" s="1"/>
      <c r="D537" s="53"/>
      <c r="E537" s="54"/>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5">
      <c r="A538" s="52"/>
      <c r="B538" s="1"/>
      <c r="C538" s="1"/>
      <c r="D538" s="53"/>
      <c r="E538" s="54"/>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5">
      <c r="A539" s="52"/>
      <c r="B539" s="1"/>
      <c r="C539" s="1"/>
      <c r="D539" s="53"/>
      <c r="E539" s="54"/>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5">
      <c r="A540" s="52"/>
      <c r="B540" s="1"/>
      <c r="C540" s="1"/>
      <c r="D540" s="53"/>
      <c r="E540" s="54"/>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5">
      <c r="A541" s="52"/>
      <c r="B541" s="1"/>
      <c r="C541" s="1"/>
      <c r="D541" s="53"/>
      <c r="E541" s="54"/>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5">
      <c r="A542" s="52"/>
      <c r="B542" s="1"/>
      <c r="C542" s="1"/>
      <c r="D542" s="53"/>
      <c r="E542" s="54"/>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5">
      <c r="A543" s="52"/>
      <c r="B543" s="1"/>
      <c r="C543" s="1"/>
      <c r="D543" s="53"/>
      <c r="E543" s="54"/>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5">
      <c r="A544" s="52"/>
      <c r="B544" s="1"/>
      <c r="C544" s="1"/>
      <c r="D544" s="53"/>
      <c r="E544" s="54"/>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5">
      <c r="A545" s="52"/>
      <c r="B545" s="1"/>
      <c r="C545" s="1"/>
      <c r="D545" s="53"/>
      <c r="E545" s="54"/>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5">
      <c r="A546" s="52"/>
      <c r="B546" s="1"/>
      <c r="C546" s="1"/>
      <c r="D546" s="53"/>
      <c r="E546" s="54"/>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5">
      <c r="A547" s="52"/>
      <c r="B547" s="1"/>
      <c r="C547" s="1"/>
      <c r="D547" s="53"/>
      <c r="E547" s="54"/>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5">
      <c r="A548" s="52"/>
      <c r="B548" s="1"/>
      <c r="C548" s="1"/>
      <c r="D548" s="53"/>
      <c r="E548" s="54"/>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5">
      <c r="A549" s="52"/>
      <c r="B549" s="1"/>
      <c r="C549" s="1"/>
      <c r="D549" s="53"/>
      <c r="E549" s="54"/>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5">
      <c r="A550" s="52"/>
      <c r="B550" s="1"/>
      <c r="C550" s="1"/>
      <c r="D550" s="53"/>
      <c r="E550" s="54"/>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5">
      <c r="A551" s="52"/>
      <c r="B551" s="1"/>
      <c r="C551" s="1"/>
      <c r="D551" s="53"/>
      <c r="E551" s="54"/>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5">
      <c r="A552" s="52"/>
      <c r="B552" s="1"/>
      <c r="C552" s="1"/>
      <c r="D552" s="53"/>
      <c r="E552" s="54"/>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5">
      <c r="A553" s="52"/>
      <c r="B553" s="1"/>
      <c r="C553" s="1"/>
      <c r="D553" s="53"/>
      <c r="E553" s="54"/>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5">
      <c r="A554" s="52"/>
      <c r="B554" s="1"/>
      <c r="C554" s="1"/>
      <c r="D554" s="53"/>
      <c r="E554" s="54"/>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5">
      <c r="A555" s="52"/>
      <c r="B555" s="1"/>
      <c r="C555" s="1"/>
      <c r="D555" s="53"/>
      <c r="E555" s="54"/>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5">
      <c r="A556" s="52"/>
      <c r="B556" s="1"/>
      <c r="C556" s="1"/>
      <c r="D556" s="53"/>
      <c r="E556" s="54"/>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5">
      <c r="A557" s="52"/>
      <c r="B557" s="1"/>
      <c r="C557" s="1"/>
      <c r="D557" s="53"/>
      <c r="E557" s="54"/>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5">
      <c r="A558" s="52"/>
      <c r="B558" s="1"/>
      <c r="C558" s="1"/>
      <c r="D558" s="53"/>
      <c r="E558" s="54"/>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5">
      <c r="A559" s="52"/>
      <c r="B559" s="1"/>
      <c r="C559" s="1"/>
      <c r="D559" s="53"/>
      <c r="E559" s="54"/>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5">
      <c r="A560" s="52"/>
      <c r="B560" s="1"/>
      <c r="C560" s="1"/>
      <c r="D560" s="53"/>
      <c r="E560" s="54"/>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5">
      <c r="A561" s="52"/>
      <c r="B561" s="1"/>
      <c r="C561" s="1"/>
      <c r="D561" s="53"/>
      <c r="E561" s="54"/>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5">
      <c r="A562" s="52"/>
      <c r="B562" s="1"/>
      <c r="C562" s="1"/>
      <c r="D562" s="53"/>
      <c r="E562" s="54"/>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5">
      <c r="A563" s="52"/>
      <c r="B563" s="1"/>
      <c r="C563" s="1"/>
      <c r="D563" s="53"/>
      <c r="E563" s="54"/>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5">
      <c r="A564" s="52"/>
      <c r="B564" s="1"/>
      <c r="C564" s="1"/>
      <c r="D564" s="53"/>
      <c r="E564" s="54"/>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5">
      <c r="A565" s="52"/>
      <c r="B565" s="1"/>
      <c r="C565" s="1"/>
      <c r="D565" s="53"/>
      <c r="E565" s="54"/>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5">
      <c r="A566" s="52"/>
      <c r="B566" s="1"/>
      <c r="C566" s="1"/>
      <c r="D566" s="53"/>
      <c r="E566" s="54"/>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5">
      <c r="A567" s="52"/>
      <c r="B567" s="1"/>
      <c r="C567" s="1"/>
      <c r="D567" s="53"/>
      <c r="E567" s="54"/>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5">
      <c r="A568" s="52"/>
      <c r="B568" s="1"/>
      <c r="C568" s="1"/>
      <c r="D568" s="53"/>
      <c r="E568" s="54"/>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5">
      <c r="A569" s="52"/>
      <c r="B569" s="1"/>
      <c r="C569" s="1"/>
      <c r="D569" s="53"/>
      <c r="E569" s="54"/>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5">
      <c r="A570" s="52"/>
      <c r="B570" s="1"/>
      <c r="C570" s="1"/>
      <c r="D570" s="53"/>
      <c r="E570" s="54"/>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5">
      <c r="A571" s="52"/>
      <c r="B571" s="1"/>
      <c r="C571" s="1"/>
      <c r="D571" s="53"/>
      <c r="E571" s="54"/>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5">
      <c r="A572" s="52"/>
      <c r="B572" s="1"/>
      <c r="C572" s="1"/>
      <c r="D572" s="53"/>
      <c r="E572" s="54"/>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5">
      <c r="A573" s="52"/>
      <c r="B573" s="1"/>
      <c r="C573" s="1"/>
      <c r="D573" s="53"/>
      <c r="E573" s="54"/>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5">
      <c r="A574" s="52"/>
      <c r="B574" s="1"/>
      <c r="C574" s="1"/>
      <c r="D574" s="53"/>
      <c r="E574" s="54"/>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5">
      <c r="A575" s="52"/>
      <c r="B575" s="1"/>
      <c r="C575" s="1"/>
      <c r="D575" s="53"/>
      <c r="E575" s="54"/>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5">
      <c r="A576" s="52"/>
      <c r="B576" s="1"/>
      <c r="C576" s="1"/>
      <c r="D576" s="53"/>
      <c r="E576" s="54"/>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5">
      <c r="A577" s="52"/>
      <c r="B577" s="1"/>
      <c r="C577" s="1"/>
      <c r="D577" s="53"/>
      <c r="E577" s="54"/>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5">
      <c r="A578" s="52"/>
      <c r="B578" s="1"/>
      <c r="C578" s="1"/>
      <c r="D578" s="53"/>
      <c r="E578" s="54"/>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5">
      <c r="A579" s="52"/>
      <c r="B579" s="1"/>
      <c r="C579" s="1"/>
      <c r="D579" s="53"/>
      <c r="E579" s="54"/>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5">
      <c r="A580" s="52"/>
      <c r="B580" s="1"/>
      <c r="C580" s="1"/>
      <c r="D580" s="53"/>
      <c r="E580" s="54"/>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5">
      <c r="A581" s="52"/>
      <c r="B581" s="1"/>
      <c r="C581" s="1"/>
      <c r="D581" s="53"/>
      <c r="E581" s="54"/>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5">
      <c r="A582" s="52"/>
      <c r="B582" s="1"/>
      <c r="C582" s="1"/>
      <c r="D582" s="53"/>
      <c r="E582" s="54"/>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5">
      <c r="A583" s="52"/>
      <c r="B583" s="1"/>
      <c r="C583" s="1"/>
      <c r="D583" s="53"/>
      <c r="E583" s="54"/>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5">
      <c r="A584" s="52"/>
      <c r="B584" s="1"/>
      <c r="C584" s="1"/>
      <c r="D584" s="53"/>
      <c r="E584" s="54"/>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5">
      <c r="A585" s="52"/>
      <c r="B585" s="1"/>
      <c r="C585" s="1"/>
      <c r="D585" s="53"/>
      <c r="E585" s="54"/>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5">
      <c r="A586" s="52"/>
      <c r="B586" s="1"/>
      <c r="C586" s="1"/>
      <c r="D586" s="53"/>
      <c r="E586" s="54"/>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5">
      <c r="A587" s="52"/>
      <c r="B587" s="1"/>
      <c r="C587" s="1"/>
      <c r="D587" s="53"/>
      <c r="E587" s="54"/>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5">
      <c r="A588" s="52"/>
      <c r="B588" s="1"/>
      <c r="C588" s="1"/>
      <c r="D588" s="53"/>
      <c r="E588" s="54"/>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5">
      <c r="A589" s="52"/>
      <c r="B589" s="1"/>
      <c r="C589" s="1"/>
      <c r="D589" s="53"/>
      <c r="E589" s="54"/>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5">
      <c r="A590" s="52"/>
      <c r="B590" s="1"/>
      <c r="C590" s="1"/>
      <c r="D590" s="53"/>
      <c r="E590" s="54"/>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5">
      <c r="A591" s="52"/>
      <c r="B591" s="1"/>
      <c r="C591" s="1"/>
      <c r="D591" s="53"/>
      <c r="E591" s="54"/>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5">
      <c r="A592" s="52"/>
      <c r="B592" s="1"/>
      <c r="C592" s="1"/>
      <c r="D592" s="53"/>
      <c r="E592" s="54"/>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5">
      <c r="A593" s="52"/>
      <c r="B593" s="1"/>
      <c r="C593" s="1"/>
      <c r="D593" s="53"/>
      <c r="E593" s="54"/>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5">
      <c r="A594" s="52"/>
      <c r="B594" s="1"/>
      <c r="C594" s="1"/>
      <c r="D594" s="53"/>
      <c r="E594" s="54"/>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5">
      <c r="A595" s="52"/>
      <c r="B595" s="1"/>
      <c r="C595" s="1"/>
      <c r="D595" s="53"/>
      <c r="E595" s="54"/>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5">
      <c r="A596" s="52"/>
      <c r="B596" s="1"/>
      <c r="C596" s="1"/>
      <c r="D596" s="53"/>
      <c r="E596" s="54"/>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5">
      <c r="A597" s="52"/>
      <c r="B597" s="1"/>
      <c r="C597" s="1"/>
      <c r="D597" s="53"/>
      <c r="E597" s="54"/>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5">
      <c r="A598" s="52"/>
      <c r="B598" s="1"/>
      <c r="C598" s="1"/>
      <c r="D598" s="53"/>
      <c r="E598" s="54"/>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5">
      <c r="A599" s="52"/>
      <c r="B599" s="1"/>
      <c r="C599" s="1"/>
      <c r="D599" s="53"/>
      <c r="E599" s="54"/>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5">
      <c r="A600" s="52"/>
      <c r="B600" s="1"/>
      <c r="C600" s="1"/>
      <c r="D600" s="53"/>
      <c r="E600" s="54"/>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5">
      <c r="A601" s="52"/>
      <c r="B601" s="1"/>
      <c r="C601" s="1"/>
      <c r="D601" s="53"/>
      <c r="E601" s="54"/>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5">
      <c r="A602" s="52"/>
      <c r="B602" s="1"/>
      <c r="C602" s="1"/>
      <c r="D602" s="53"/>
      <c r="E602" s="54"/>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5">
      <c r="A603" s="52"/>
      <c r="B603" s="1"/>
      <c r="C603" s="1"/>
      <c r="D603" s="53"/>
      <c r="E603" s="54"/>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5">
      <c r="A604" s="52"/>
      <c r="B604" s="1"/>
      <c r="C604" s="1"/>
      <c r="D604" s="53"/>
      <c r="E604" s="54"/>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5">
      <c r="A605" s="52"/>
      <c r="B605" s="1"/>
      <c r="C605" s="1"/>
      <c r="D605" s="53"/>
      <c r="E605" s="54"/>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5">
      <c r="A606" s="52"/>
      <c r="B606" s="1"/>
      <c r="C606" s="1"/>
      <c r="D606" s="53"/>
      <c r="E606" s="54"/>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5">
      <c r="A607" s="52"/>
      <c r="B607" s="1"/>
      <c r="C607" s="1"/>
      <c r="D607" s="53"/>
      <c r="E607" s="54"/>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5">
      <c r="A608" s="52"/>
      <c r="B608" s="1"/>
      <c r="C608" s="1"/>
      <c r="D608" s="53"/>
      <c r="E608" s="54"/>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5">
      <c r="A609" s="52"/>
      <c r="B609" s="1"/>
      <c r="C609" s="1"/>
      <c r="D609" s="53"/>
      <c r="E609" s="54"/>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5">
      <c r="A610" s="52"/>
      <c r="B610" s="1"/>
      <c r="C610" s="1"/>
      <c r="D610" s="53"/>
      <c r="E610" s="54"/>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5">
      <c r="A611" s="52"/>
      <c r="B611" s="1"/>
      <c r="C611" s="1"/>
      <c r="D611" s="53"/>
      <c r="E611" s="54"/>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5">
      <c r="A612" s="52"/>
      <c r="B612" s="1"/>
      <c r="C612" s="1"/>
      <c r="D612" s="53"/>
      <c r="E612" s="54"/>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5">
      <c r="A613" s="52"/>
      <c r="B613" s="1"/>
      <c r="C613" s="1"/>
      <c r="D613" s="53"/>
      <c r="E613" s="54"/>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5">
      <c r="A614" s="52"/>
      <c r="B614" s="1"/>
      <c r="C614" s="1"/>
      <c r="D614" s="53"/>
      <c r="E614" s="54"/>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5">
      <c r="A615" s="52"/>
      <c r="B615" s="1"/>
      <c r="C615" s="1"/>
      <c r="D615" s="53"/>
      <c r="E615" s="54"/>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5">
      <c r="A616" s="52"/>
      <c r="B616" s="1"/>
      <c r="C616" s="1"/>
      <c r="D616" s="53"/>
      <c r="E616" s="54"/>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5">
      <c r="A617" s="52"/>
      <c r="B617" s="1"/>
      <c r="C617" s="1"/>
      <c r="D617" s="53"/>
      <c r="E617" s="54"/>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5">
      <c r="A618" s="52"/>
      <c r="B618" s="1"/>
      <c r="C618" s="1"/>
      <c r="D618" s="53"/>
      <c r="E618" s="54"/>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5">
      <c r="A619" s="52"/>
      <c r="B619" s="1"/>
      <c r="C619" s="1"/>
      <c r="D619" s="53"/>
      <c r="E619" s="54"/>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5">
      <c r="A620" s="52"/>
      <c r="B620" s="1"/>
      <c r="C620" s="1"/>
      <c r="D620" s="53"/>
      <c r="E620" s="54"/>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5">
      <c r="A621" s="52"/>
      <c r="B621" s="1"/>
      <c r="C621" s="1"/>
      <c r="D621" s="53"/>
      <c r="E621" s="54"/>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5">
      <c r="A622" s="52"/>
      <c r="B622" s="1"/>
      <c r="C622" s="1"/>
      <c r="D622" s="53"/>
      <c r="E622" s="54"/>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5">
      <c r="A623" s="52"/>
      <c r="B623" s="1"/>
      <c r="C623" s="1"/>
      <c r="D623" s="53"/>
      <c r="E623" s="54"/>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5">
      <c r="A624" s="52"/>
      <c r="B624" s="1"/>
      <c r="C624" s="1"/>
      <c r="D624" s="53"/>
      <c r="E624" s="54"/>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5">
      <c r="A625" s="52"/>
      <c r="B625" s="1"/>
      <c r="C625" s="1"/>
      <c r="D625" s="53"/>
      <c r="E625" s="54"/>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5">
      <c r="A626" s="52"/>
      <c r="B626" s="1"/>
      <c r="C626" s="1"/>
      <c r="D626" s="53"/>
      <c r="E626" s="54"/>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5">
      <c r="A627" s="52"/>
      <c r="B627" s="1"/>
      <c r="C627" s="1"/>
      <c r="D627" s="53"/>
      <c r="E627" s="54"/>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5">
      <c r="A628" s="52"/>
      <c r="B628" s="1"/>
      <c r="C628" s="1"/>
      <c r="D628" s="53"/>
      <c r="E628" s="54"/>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5">
      <c r="A629" s="52"/>
      <c r="B629" s="1"/>
      <c r="C629" s="1"/>
      <c r="D629" s="53"/>
      <c r="E629" s="54"/>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5">
      <c r="A630" s="52"/>
      <c r="B630" s="1"/>
      <c r="C630" s="1"/>
      <c r="D630" s="53"/>
      <c r="E630" s="54"/>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5">
      <c r="A631" s="52"/>
      <c r="B631" s="1"/>
      <c r="C631" s="1"/>
      <c r="D631" s="53"/>
      <c r="E631" s="54"/>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5">
      <c r="A632" s="52"/>
      <c r="B632" s="1"/>
      <c r="C632" s="1"/>
      <c r="D632" s="53"/>
      <c r="E632" s="54"/>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5">
      <c r="A633" s="52"/>
      <c r="B633" s="1"/>
      <c r="C633" s="1"/>
      <c r="D633" s="53"/>
      <c r="E633" s="54"/>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5">
      <c r="A634" s="52"/>
      <c r="B634" s="1"/>
      <c r="C634" s="1"/>
      <c r="D634" s="53"/>
      <c r="E634" s="54"/>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5">
      <c r="A635" s="52"/>
      <c r="B635" s="1"/>
      <c r="C635" s="1"/>
      <c r="D635" s="53"/>
      <c r="E635" s="54"/>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5">
      <c r="A636" s="52"/>
      <c r="B636" s="1"/>
      <c r="C636" s="1"/>
      <c r="D636" s="53"/>
      <c r="E636" s="54"/>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5">
      <c r="A637" s="52"/>
      <c r="B637" s="1"/>
      <c r="C637" s="1"/>
      <c r="D637" s="53"/>
      <c r="E637" s="54"/>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5">
      <c r="A638" s="52"/>
      <c r="B638" s="1"/>
      <c r="C638" s="1"/>
      <c r="D638" s="53"/>
      <c r="E638" s="54"/>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5">
      <c r="A639" s="52"/>
      <c r="B639" s="1"/>
      <c r="C639" s="1"/>
      <c r="D639" s="53"/>
      <c r="E639" s="54"/>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5">
      <c r="A640" s="52"/>
      <c r="B640" s="1"/>
      <c r="C640" s="1"/>
      <c r="D640" s="53"/>
      <c r="E640" s="54"/>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5">
      <c r="A641" s="52"/>
      <c r="B641" s="1"/>
      <c r="C641" s="1"/>
      <c r="D641" s="53"/>
      <c r="E641" s="54"/>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5">
      <c r="A642" s="52"/>
      <c r="B642" s="1"/>
      <c r="C642" s="1"/>
      <c r="D642" s="53"/>
      <c r="E642" s="54"/>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5">
      <c r="A643" s="52"/>
      <c r="B643" s="1"/>
      <c r="C643" s="1"/>
      <c r="D643" s="53"/>
      <c r="E643" s="54"/>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5">
      <c r="A644" s="52"/>
      <c r="B644" s="1"/>
      <c r="C644" s="1"/>
      <c r="D644" s="53"/>
      <c r="E644" s="54"/>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5">
      <c r="A645" s="52"/>
      <c r="B645" s="1"/>
      <c r="C645" s="1"/>
      <c r="D645" s="53"/>
      <c r="E645" s="54"/>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5">
      <c r="A646" s="52"/>
      <c r="B646" s="1"/>
      <c r="C646" s="1"/>
      <c r="D646" s="53"/>
      <c r="E646" s="54"/>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5">
      <c r="A647" s="52"/>
      <c r="B647" s="1"/>
      <c r="C647" s="1"/>
      <c r="D647" s="53"/>
      <c r="E647" s="54"/>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5">
      <c r="A648" s="52"/>
      <c r="B648" s="1"/>
      <c r="C648" s="1"/>
      <c r="D648" s="53"/>
      <c r="E648" s="54"/>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5">
      <c r="A649" s="52"/>
      <c r="B649" s="1"/>
      <c r="C649" s="1"/>
      <c r="D649" s="53"/>
      <c r="E649" s="54"/>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5">
      <c r="A650" s="52"/>
      <c r="B650" s="1"/>
      <c r="C650" s="1"/>
      <c r="D650" s="53"/>
      <c r="E650" s="54"/>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5">
      <c r="A651" s="52"/>
      <c r="B651" s="1"/>
      <c r="C651" s="1"/>
      <c r="D651" s="53"/>
      <c r="E651" s="54"/>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5">
      <c r="A652" s="52"/>
      <c r="B652" s="1"/>
      <c r="C652" s="1"/>
      <c r="D652" s="53"/>
      <c r="E652" s="54"/>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5">
      <c r="A653" s="52"/>
      <c r="B653" s="1"/>
      <c r="C653" s="1"/>
      <c r="D653" s="53"/>
      <c r="E653" s="54"/>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5">
      <c r="A654" s="52"/>
      <c r="B654" s="1"/>
      <c r="C654" s="1"/>
      <c r="D654" s="53"/>
      <c r="E654" s="54"/>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5">
      <c r="A655" s="52"/>
      <c r="B655" s="1"/>
      <c r="C655" s="1"/>
      <c r="D655" s="53"/>
      <c r="E655" s="54"/>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5">
      <c r="A656" s="52"/>
      <c r="B656" s="1"/>
      <c r="C656" s="1"/>
      <c r="D656" s="53"/>
      <c r="E656" s="54"/>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5">
      <c r="A657" s="52"/>
      <c r="B657" s="1"/>
      <c r="C657" s="1"/>
      <c r="D657" s="53"/>
      <c r="E657" s="54"/>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5">
      <c r="A658" s="52"/>
      <c r="B658" s="1"/>
      <c r="C658" s="1"/>
      <c r="D658" s="53"/>
      <c r="E658" s="54"/>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5">
      <c r="A659" s="52"/>
      <c r="B659" s="1"/>
      <c r="C659" s="1"/>
      <c r="D659" s="53"/>
      <c r="E659" s="54"/>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5">
      <c r="A660" s="52"/>
      <c r="B660" s="1"/>
      <c r="C660" s="1"/>
      <c r="D660" s="53"/>
      <c r="E660" s="54"/>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5">
      <c r="A661" s="52"/>
      <c r="B661" s="1"/>
      <c r="C661" s="1"/>
      <c r="D661" s="53"/>
      <c r="E661" s="54"/>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5">
      <c r="A662" s="52"/>
      <c r="B662" s="1"/>
      <c r="C662" s="1"/>
      <c r="D662" s="53"/>
      <c r="E662" s="54"/>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5">
      <c r="A663" s="52"/>
      <c r="B663" s="1"/>
      <c r="C663" s="1"/>
      <c r="D663" s="53"/>
      <c r="E663" s="54"/>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5">
      <c r="A664" s="52"/>
      <c r="B664" s="1"/>
      <c r="C664" s="1"/>
      <c r="D664" s="53"/>
      <c r="E664" s="54"/>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5">
      <c r="A665" s="52"/>
      <c r="B665" s="1"/>
      <c r="C665" s="1"/>
      <c r="D665" s="53"/>
      <c r="E665" s="54"/>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5">
      <c r="A666" s="52"/>
      <c r="B666" s="1"/>
      <c r="C666" s="1"/>
      <c r="D666" s="53"/>
      <c r="E666" s="54"/>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5">
      <c r="A667" s="52"/>
      <c r="B667" s="1"/>
      <c r="C667" s="1"/>
      <c r="D667" s="53"/>
      <c r="E667" s="54"/>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5">
      <c r="A668" s="52"/>
      <c r="B668" s="1"/>
      <c r="C668" s="1"/>
      <c r="D668" s="53"/>
      <c r="E668" s="54"/>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5">
      <c r="A669" s="52"/>
      <c r="B669" s="1"/>
      <c r="C669" s="1"/>
      <c r="D669" s="53"/>
      <c r="E669" s="54"/>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5">
      <c r="A670" s="52"/>
      <c r="B670" s="1"/>
      <c r="C670" s="1"/>
      <c r="D670" s="53"/>
      <c r="E670" s="54"/>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5">
      <c r="A671" s="52"/>
      <c r="B671" s="1"/>
      <c r="C671" s="1"/>
      <c r="D671" s="53"/>
      <c r="E671" s="54"/>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5">
      <c r="A672" s="52"/>
      <c r="B672" s="1"/>
      <c r="C672" s="1"/>
      <c r="D672" s="53"/>
      <c r="E672" s="54"/>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5">
      <c r="A673" s="52"/>
      <c r="B673" s="1"/>
      <c r="C673" s="1"/>
      <c r="D673" s="53"/>
      <c r="E673" s="54"/>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5">
      <c r="A674" s="52"/>
      <c r="B674" s="1"/>
      <c r="C674" s="1"/>
      <c r="D674" s="53"/>
      <c r="E674" s="54"/>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5">
      <c r="A675" s="52"/>
      <c r="B675" s="1"/>
      <c r="C675" s="1"/>
      <c r="D675" s="53"/>
      <c r="E675" s="54"/>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5">
      <c r="A676" s="52"/>
      <c r="B676" s="1"/>
      <c r="C676" s="1"/>
      <c r="D676" s="53"/>
      <c r="E676" s="54"/>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5">
      <c r="A677" s="52"/>
      <c r="B677" s="1"/>
      <c r="C677" s="1"/>
      <c r="D677" s="53"/>
      <c r="E677" s="54"/>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5">
      <c r="A678" s="52"/>
      <c r="B678" s="1"/>
      <c r="C678" s="1"/>
      <c r="D678" s="53"/>
      <c r="E678" s="54"/>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5">
      <c r="A679" s="52"/>
      <c r="B679" s="1"/>
      <c r="C679" s="1"/>
      <c r="D679" s="53"/>
      <c r="E679" s="54"/>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5">
      <c r="A680" s="52"/>
      <c r="B680" s="1"/>
      <c r="C680" s="1"/>
      <c r="D680" s="53"/>
      <c r="E680" s="54"/>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5">
      <c r="A681" s="52"/>
      <c r="B681" s="1"/>
      <c r="C681" s="1"/>
      <c r="D681" s="53"/>
      <c r="E681" s="54"/>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5">
      <c r="A682" s="52"/>
      <c r="B682" s="1"/>
      <c r="C682" s="1"/>
      <c r="D682" s="53"/>
      <c r="E682" s="54"/>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5">
      <c r="A683" s="52"/>
      <c r="B683" s="1"/>
      <c r="C683" s="1"/>
      <c r="D683" s="53"/>
      <c r="E683" s="54"/>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5">
      <c r="A684" s="52"/>
      <c r="B684" s="1"/>
      <c r="C684" s="1"/>
      <c r="D684" s="53"/>
      <c r="E684" s="54"/>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5">
      <c r="A685" s="52"/>
      <c r="B685" s="1"/>
      <c r="C685" s="1"/>
      <c r="D685" s="53"/>
      <c r="E685" s="54"/>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5">
      <c r="A686" s="52"/>
      <c r="B686" s="1"/>
      <c r="C686" s="1"/>
      <c r="D686" s="53"/>
      <c r="E686" s="54"/>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5">
      <c r="A687" s="52"/>
      <c r="B687" s="1"/>
      <c r="C687" s="1"/>
      <c r="D687" s="53"/>
      <c r="E687" s="54"/>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5">
      <c r="A688" s="52"/>
      <c r="B688" s="1"/>
      <c r="C688" s="1"/>
      <c r="D688" s="53"/>
      <c r="E688" s="54"/>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5">
      <c r="A689" s="52"/>
      <c r="B689" s="1"/>
      <c r="C689" s="1"/>
      <c r="D689" s="53"/>
      <c r="E689" s="54"/>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5">
      <c r="A690" s="52"/>
      <c r="B690" s="1"/>
      <c r="C690" s="1"/>
      <c r="D690" s="53"/>
      <c r="E690" s="54"/>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5">
      <c r="A691" s="52"/>
      <c r="B691" s="1"/>
      <c r="C691" s="1"/>
      <c r="D691" s="53"/>
      <c r="E691" s="54"/>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5">
      <c r="A692" s="52"/>
      <c r="B692" s="1"/>
      <c r="C692" s="1"/>
      <c r="D692" s="53"/>
      <c r="E692" s="54"/>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5">
      <c r="A693" s="52"/>
      <c r="B693" s="1"/>
      <c r="C693" s="1"/>
      <c r="D693" s="53"/>
      <c r="E693" s="54"/>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5">
      <c r="A694" s="52"/>
      <c r="B694" s="1"/>
      <c r="C694" s="1"/>
      <c r="D694" s="53"/>
      <c r="E694" s="54"/>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5">
      <c r="A695" s="52"/>
      <c r="B695" s="1"/>
      <c r="C695" s="1"/>
      <c r="D695" s="53"/>
      <c r="E695" s="54"/>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5">
      <c r="A696" s="52"/>
      <c r="B696" s="1"/>
      <c r="C696" s="1"/>
      <c r="D696" s="53"/>
      <c r="E696" s="54"/>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5">
      <c r="A697" s="52"/>
      <c r="B697" s="1"/>
      <c r="C697" s="1"/>
      <c r="D697" s="53"/>
      <c r="E697" s="54"/>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5">
      <c r="A698" s="52"/>
      <c r="B698" s="1"/>
      <c r="C698" s="1"/>
      <c r="D698" s="53"/>
      <c r="E698" s="54"/>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5">
      <c r="A699" s="52"/>
      <c r="B699" s="1"/>
      <c r="C699" s="1"/>
      <c r="D699" s="53"/>
      <c r="E699" s="54"/>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5">
      <c r="A700" s="52"/>
      <c r="B700" s="1"/>
      <c r="C700" s="1"/>
      <c r="D700" s="53"/>
      <c r="E700" s="54"/>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5">
      <c r="A701" s="52"/>
      <c r="B701" s="1"/>
      <c r="C701" s="1"/>
      <c r="D701" s="53"/>
      <c r="E701" s="54"/>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5">
      <c r="A702" s="52"/>
      <c r="B702" s="1"/>
      <c r="C702" s="1"/>
      <c r="D702" s="53"/>
      <c r="E702" s="54"/>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5">
      <c r="A703" s="52"/>
      <c r="B703" s="1"/>
      <c r="C703" s="1"/>
      <c r="D703" s="53"/>
      <c r="E703" s="54"/>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5">
      <c r="A704" s="52"/>
      <c r="B704" s="1"/>
      <c r="C704" s="1"/>
      <c r="D704" s="53"/>
      <c r="E704" s="54"/>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5">
      <c r="A705" s="52"/>
      <c r="B705" s="1"/>
      <c r="C705" s="1"/>
      <c r="D705" s="53"/>
      <c r="E705" s="54"/>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5">
      <c r="A706" s="52"/>
      <c r="B706" s="1"/>
      <c r="C706" s="1"/>
      <c r="D706" s="53"/>
      <c r="E706" s="54"/>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5">
      <c r="A707" s="52"/>
      <c r="B707" s="1"/>
      <c r="C707" s="1"/>
      <c r="D707" s="53"/>
      <c r="E707" s="54"/>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5">
      <c r="A708" s="52"/>
      <c r="B708" s="1"/>
      <c r="C708" s="1"/>
      <c r="D708" s="53"/>
      <c r="E708" s="54"/>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5">
      <c r="A709" s="52"/>
      <c r="B709" s="1"/>
      <c r="C709" s="1"/>
      <c r="D709" s="53"/>
      <c r="E709" s="54"/>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5">
      <c r="A710" s="52"/>
      <c r="B710" s="1"/>
      <c r="C710" s="1"/>
      <c r="D710" s="53"/>
      <c r="E710" s="54"/>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5">
      <c r="A711" s="52"/>
      <c r="B711" s="1"/>
      <c r="C711" s="1"/>
      <c r="D711" s="53"/>
      <c r="E711" s="54"/>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5">
      <c r="A712" s="52"/>
      <c r="B712" s="1"/>
      <c r="C712" s="1"/>
      <c r="D712" s="53"/>
      <c r="E712" s="54"/>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5">
      <c r="A713" s="52"/>
      <c r="B713" s="1"/>
      <c r="C713" s="1"/>
      <c r="D713" s="53"/>
      <c r="E713" s="54"/>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5">
      <c r="A714" s="52"/>
      <c r="B714" s="1"/>
      <c r="C714" s="1"/>
      <c r="D714" s="53"/>
      <c r="E714" s="54"/>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5">
      <c r="A715" s="52"/>
      <c r="B715" s="1"/>
      <c r="C715" s="1"/>
      <c r="D715" s="53"/>
      <c r="E715" s="54"/>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5">
      <c r="A716" s="52"/>
      <c r="B716" s="1"/>
      <c r="C716" s="1"/>
      <c r="D716" s="53"/>
      <c r="E716" s="54"/>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5">
      <c r="A717" s="52"/>
      <c r="B717" s="1"/>
      <c r="C717" s="1"/>
      <c r="D717" s="53"/>
      <c r="E717" s="54"/>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5">
      <c r="A718" s="52"/>
      <c r="B718" s="1"/>
      <c r="C718" s="1"/>
      <c r="D718" s="53"/>
      <c r="E718" s="54"/>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5">
      <c r="A719" s="52"/>
      <c r="B719" s="1"/>
      <c r="C719" s="1"/>
      <c r="D719" s="53"/>
      <c r="E719" s="54"/>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5">
      <c r="A720" s="52"/>
      <c r="B720" s="1"/>
      <c r="C720" s="1"/>
      <c r="D720" s="53"/>
      <c r="E720" s="54"/>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5">
      <c r="A721" s="52"/>
      <c r="B721" s="1"/>
      <c r="C721" s="1"/>
      <c r="D721" s="53"/>
      <c r="E721" s="54"/>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5">
      <c r="A722" s="52"/>
      <c r="B722" s="1"/>
      <c r="C722" s="1"/>
      <c r="D722" s="53"/>
      <c r="E722" s="54"/>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5">
      <c r="A723" s="52"/>
      <c r="B723" s="1"/>
      <c r="C723" s="1"/>
      <c r="D723" s="53"/>
      <c r="E723" s="54"/>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5">
      <c r="A724" s="52"/>
      <c r="B724" s="1"/>
      <c r="C724" s="1"/>
      <c r="D724" s="53"/>
      <c r="E724" s="54"/>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5">
      <c r="A725" s="52"/>
      <c r="B725" s="1"/>
      <c r="C725" s="1"/>
      <c r="D725" s="53"/>
      <c r="E725" s="54"/>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5">
      <c r="A726" s="52"/>
      <c r="B726" s="1"/>
      <c r="C726" s="1"/>
      <c r="D726" s="53"/>
      <c r="E726" s="54"/>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5">
      <c r="A727" s="52"/>
      <c r="B727" s="1"/>
      <c r="C727" s="1"/>
      <c r="D727" s="53"/>
      <c r="E727" s="54"/>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5">
      <c r="A728" s="52"/>
      <c r="B728" s="1"/>
      <c r="C728" s="1"/>
      <c r="D728" s="53"/>
      <c r="E728" s="54"/>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5">
      <c r="A729" s="52"/>
      <c r="B729" s="1"/>
      <c r="C729" s="1"/>
      <c r="D729" s="53"/>
      <c r="E729" s="54"/>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5">
      <c r="A730" s="52"/>
      <c r="B730" s="1"/>
      <c r="C730" s="1"/>
      <c r="D730" s="53"/>
      <c r="E730" s="54"/>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5">
      <c r="A731" s="52"/>
      <c r="B731" s="1"/>
      <c r="C731" s="1"/>
      <c r="D731" s="53"/>
      <c r="E731" s="54"/>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5">
      <c r="A732" s="52"/>
      <c r="B732" s="1"/>
      <c r="C732" s="1"/>
      <c r="D732" s="53"/>
      <c r="E732" s="54"/>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5">
      <c r="A733" s="52"/>
      <c r="B733" s="1"/>
      <c r="C733" s="1"/>
      <c r="D733" s="53"/>
      <c r="E733" s="54"/>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5">
      <c r="A734" s="52"/>
      <c r="B734" s="1"/>
      <c r="C734" s="1"/>
      <c r="D734" s="53"/>
      <c r="E734" s="54"/>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5">
      <c r="A735" s="52"/>
      <c r="B735" s="1"/>
      <c r="C735" s="1"/>
      <c r="D735" s="53"/>
      <c r="E735" s="54"/>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5">
      <c r="A736" s="52"/>
      <c r="B736" s="1"/>
      <c r="C736" s="1"/>
      <c r="D736" s="53"/>
      <c r="E736" s="54"/>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5">
      <c r="A737" s="52"/>
      <c r="B737" s="1"/>
      <c r="C737" s="1"/>
      <c r="D737" s="53"/>
      <c r="E737" s="54"/>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5">
      <c r="A738" s="52"/>
      <c r="B738" s="1"/>
      <c r="C738" s="1"/>
      <c r="D738" s="53"/>
      <c r="E738" s="54"/>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5">
      <c r="A739" s="52"/>
      <c r="B739" s="1"/>
      <c r="C739" s="1"/>
      <c r="D739" s="53"/>
      <c r="E739" s="54"/>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5">
      <c r="A740" s="52"/>
      <c r="B740" s="1"/>
      <c r="C740" s="1"/>
      <c r="D740" s="53"/>
      <c r="E740" s="54"/>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5">
      <c r="A741" s="52"/>
      <c r="B741" s="1"/>
      <c r="C741" s="1"/>
      <c r="D741" s="53"/>
      <c r="E741" s="54"/>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5">
      <c r="A742" s="52"/>
      <c r="B742" s="1"/>
      <c r="C742" s="1"/>
      <c r="D742" s="53"/>
      <c r="E742" s="54"/>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5">
      <c r="A743" s="52"/>
      <c r="B743" s="1"/>
      <c r="C743" s="1"/>
      <c r="D743" s="53"/>
      <c r="E743" s="54"/>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5">
      <c r="A744" s="52"/>
      <c r="B744" s="1"/>
      <c r="C744" s="1"/>
      <c r="D744" s="53"/>
      <c r="E744" s="54"/>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5">
      <c r="A745" s="52"/>
      <c r="B745" s="1"/>
      <c r="C745" s="1"/>
      <c r="D745" s="53"/>
      <c r="E745" s="54"/>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5">
      <c r="A746" s="52"/>
      <c r="B746" s="1"/>
      <c r="C746" s="1"/>
      <c r="D746" s="53"/>
      <c r="E746" s="54"/>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5">
      <c r="A747" s="52"/>
      <c r="B747" s="1"/>
      <c r="C747" s="1"/>
      <c r="D747" s="53"/>
      <c r="E747" s="54"/>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5">
      <c r="A748" s="52"/>
      <c r="B748" s="1"/>
      <c r="C748" s="1"/>
      <c r="D748" s="53"/>
      <c r="E748" s="54"/>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5">
      <c r="A749" s="52"/>
      <c r="B749" s="1"/>
      <c r="C749" s="1"/>
      <c r="D749" s="53"/>
      <c r="E749" s="54"/>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5">
      <c r="A750" s="52"/>
      <c r="B750" s="1"/>
      <c r="C750" s="1"/>
      <c r="D750" s="53"/>
      <c r="E750" s="54"/>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5">
      <c r="A751" s="52"/>
      <c r="B751" s="1"/>
      <c r="C751" s="1"/>
      <c r="D751" s="53"/>
      <c r="E751" s="54"/>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5">
      <c r="A752" s="52"/>
      <c r="B752" s="1"/>
      <c r="C752" s="1"/>
      <c r="D752" s="53"/>
      <c r="E752" s="54"/>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5">
      <c r="A753" s="52"/>
      <c r="B753" s="1"/>
      <c r="C753" s="1"/>
      <c r="D753" s="53"/>
      <c r="E753" s="54"/>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5">
      <c r="A754" s="52"/>
      <c r="B754" s="1"/>
      <c r="C754" s="1"/>
      <c r="D754" s="53"/>
      <c r="E754" s="54"/>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5">
      <c r="A755" s="52"/>
      <c r="B755" s="1"/>
      <c r="C755" s="1"/>
      <c r="D755" s="53"/>
      <c r="E755" s="54"/>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5">
      <c r="A756" s="52"/>
      <c r="B756" s="1"/>
      <c r="C756" s="1"/>
      <c r="D756" s="53"/>
      <c r="E756" s="54"/>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5">
      <c r="A757" s="52"/>
      <c r="B757" s="1"/>
      <c r="C757" s="1"/>
      <c r="D757" s="53"/>
      <c r="E757" s="54"/>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5">
      <c r="A758" s="52"/>
      <c r="B758" s="1"/>
      <c r="C758" s="1"/>
      <c r="D758" s="53"/>
      <c r="E758" s="54"/>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5">
      <c r="A759" s="52"/>
      <c r="B759" s="1"/>
      <c r="C759" s="1"/>
      <c r="D759" s="53"/>
      <c r="E759" s="54"/>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5">
      <c r="A760" s="52"/>
      <c r="B760" s="1"/>
      <c r="C760" s="1"/>
      <c r="D760" s="53"/>
      <c r="E760" s="54"/>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5">
      <c r="A761" s="52"/>
      <c r="B761" s="1"/>
      <c r="C761" s="1"/>
      <c r="D761" s="53"/>
      <c r="E761" s="54"/>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5">
      <c r="A762" s="52"/>
      <c r="B762" s="1"/>
      <c r="C762" s="1"/>
      <c r="D762" s="53"/>
      <c r="E762" s="54"/>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5">
      <c r="A763" s="52"/>
      <c r="B763" s="1"/>
      <c r="C763" s="1"/>
      <c r="D763" s="53"/>
      <c r="E763" s="54"/>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5">
      <c r="A764" s="52"/>
      <c r="B764" s="1"/>
      <c r="C764" s="1"/>
      <c r="D764" s="53"/>
      <c r="E764" s="54"/>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5">
      <c r="A765" s="52"/>
      <c r="B765" s="1"/>
      <c r="C765" s="1"/>
      <c r="D765" s="53"/>
      <c r="E765" s="54"/>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5">
      <c r="A766" s="52"/>
      <c r="B766" s="1"/>
      <c r="C766" s="1"/>
      <c r="D766" s="53"/>
      <c r="E766" s="54"/>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5">
      <c r="A767" s="52"/>
      <c r="B767" s="1"/>
      <c r="C767" s="1"/>
      <c r="D767" s="53"/>
      <c r="E767" s="54"/>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5">
      <c r="A768" s="52"/>
      <c r="B768" s="1"/>
      <c r="C768" s="1"/>
      <c r="D768" s="53"/>
      <c r="E768" s="54"/>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5">
      <c r="A769" s="52"/>
      <c r="B769" s="1"/>
      <c r="C769" s="1"/>
      <c r="D769" s="53"/>
      <c r="E769" s="54"/>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5">
      <c r="A770" s="52"/>
      <c r="B770" s="1"/>
      <c r="C770" s="1"/>
      <c r="D770" s="53"/>
      <c r="E770" s="54"/>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5">
      <c r="A771" s="52"/>
      <c r="B771" s="1"/>
      <c r="C771" s="1"/>
      <c r="D771" s="53"/>
      <c r="E771" s="54"/>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5">
      <c r="A772" s="52"/>
      <c r="B772" s="1"/>
      <c r="C772" s="1"/>
      <c r="D772" s="53"/>
      <c r="E772" s="54"/>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5">
      <c r="A773" s="52"/>
      <c r="B773" s="1"/>
      <c r="C773" s="1"/>
      <c r="D773" s="53"/>
      <c r="E773" s="54"/>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5">
      <c r="A774" s="52"/>
      <c r="B774" s="1"/>
      <c r="C774" s="1"/>
      <c r="D774" s="53"/>
      <c r="E774" s="54"/>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5">
      <c r="A775" s="52"/>
      <c r="B775" s="1"/>
      <c r="C775" s="1"/>
      <c r="D775" s="53"/>
      <c r="E775" s="54"/>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5">
      <c r="A776" s="52"/>
      <c r="B776" s="1"/>
      <c r="C776" s="1"/>
      <c r="D776" s="53"/>
      <c r="E776" s="54"/>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5">
      <c r="A777" s="52"/>
      <c r="B777" s="1"/>
      <c r="C777" s="1"/>
      <c r="D777" s="53"/>
      <c r="E777" s="54"/>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5">
      <c r="A778" s="52"/>
      <c r="B778" s="1"/>
      <c r="C778" s="1"/>
      <c r="D778" s="53"/>
      <c r="E778" s="54"/>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5">
      <c r="A779" s="52"/>
      <c r="B779" s="1"/>
      <c r="C779" s="1"/>
      <c r="D779" s="53"/>
      <c r="E779" s="54"/>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5">
      <c r="A780" s="52"/>
      <c r="B780" s="1"/>
      <c r="C780" s="1"/>
      <c r="D780" s="53"/>
      <c r="E780" s="54"/>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5">
      <c r="A781" s="52"/>
      <c r="B781" s="1"/>
      <c r="C781" s="1"/>
      <c r="D781" s="53"/>
      <c r="E781" s="54"/>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5">
      <c r="A782" s="52"/>
      <c r="B782" s="1"/>
      <c r="C782" s="1"/>
      <c r="D782" s="53"/>
      <c r="E782" s="54"/>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5">
      <c r="A783" s="52"/>
      <c r="B783" s="1"/>
      <c r="C783" s="1"/>
      <c r="D783" s="53"/>
      <c r="E783" s="54"/>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5">
      <c r="A784" s="52"/>
      <c r="B784" s="1"/>
      <c r="C784" s="1"/>
      <c r="D784" s="53"/>
      <c r="E784" s="54"/>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5">
      <c r="A785" s="52"/>
      <c r="B785" s="1"/>
      <c r="C785" s="1"/>
      <c r="D785" s="53"/>
      <c r="E785" s="54"/>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5">
      <c r="A786" s="52"/>
      <c r="B786" s="1"/>
      <c r="C786" s="1"/>
      <c r="D786" s="53"/>
      <c r="E786" s="54"/>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5">
      <c r="A787" s="52"/>
      <c r="B787" s="1"/>
      <c r="C787" s="1"/>
      <c r="D787" s="53"/>
      <c r="E787" s="54"/>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5">
      <c r="A788" s="52"/>
      <c r="B788" s="1"/>
      <c r="C788" s="1"/>
      <c r="D788" s="53"/>
      <c r="E788" s="54"/>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5">
      <c r="A789" s="52"/>
      <c r="B789" s="1"/>
      <c r="C789" s="1"/>
      <c r="D789" s="53"/>
      <c r="E789" s="54"/>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5">
      <c r="A790" s="52"/>
      <c r="B790" s="1"/>
      <c r="C790" s="1"/>
      <c r="D790" s="53"/>
      <c r="E790" s="54"/>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5">
      <c r="A791" s="52"/>
      <c r="B791" s="1"/>
      <c r="C791" s="1"/>
      <c r="D791" s="53"/>
      <c r="E791" s="54"/>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5">
      <c r="A792" s="52"/>
      <c r="B792" s="1"/>
      <c r="C792" s="1"/>
      <c r="D792" s="53"/>
      <c r="E792" s="54"/>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5">
      <c r="A793" s="52"/>
      <c r="B793" s="1"/>
      <c r="C793" s="1"/>
      <c r="D793" s="53"/>
      <c r="E793" s="54"/>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5">
      <c r="A794" s="52"/>
      <c r="B794" s="1"/>
      <c r="C794" s="1"/>
      <c r="D794" s="53"/>
      <c r="E794" s="54"/>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5">
      <c r="A795" s="52"/>
      <c r="B795" s="1"/>
      <c r="C795" s="1"/>
      <c r="D795" s="53"/>
      <c r="E795" s="54"/>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5">
      <c r="A796" s="52"/>
      <c r="B796" s="1"/>
      <c r="C796" s="1"/>
      <c r="D796" s="53"/>
      <c r="E796" s="54"/>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5">
      <c r="A797" s="52"/>
      <c r="B797" s="1"/>
      <c r="C797" s="1"/>
      <c r="D797" s="53"/>
      <c r="E797" s="54"/>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5">
      <c r="A798" s="52"/>
      <c r="B798" s="1"/>
      <c r="C798" s="1"/>
      <c r="D798" s="53"/>
      <c r="E798" s="54"/>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5">
      <c r="A799" s="52"/>
      <c r="B799" s="1"/>
      <c r="C799" s="1"/>
      <c r="D799" s="53"/>
      <c r="E799" s="54"/>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5">
      <c r="A800" s="52"/>
      <c r="B800" s="1"/>
      <c r="C800" s="1"/>
      <c r="D800" s="53"/>
      <c r="E800" s="54"/>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5">
      <c r="A801" s="52"/>
      <c r="B801" s="1"/>
      <c r="C801" s="1"/>
      <c r="D801" s="53"/>
      <c r="E801" s="54"/>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5">
      <c r="A802" s="52"/>
      <c r="B802" s="1"/>
      <c r="C802" s="1"/>
      <c r="D802" s="53"/>
      <c r="E802" s="54"/>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5">
      <c r="A803" s="52"/>
      <c r="B803" s="1"/>
      <c r="C803" s="1"/>
      <c r="D803" s="53"/>
      <c r="E803" s="54"/>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5">
      <c r="A804" s="52"/>
      <c r="B804" s="1"/>
      <c r="C804" s="1"/>
      <c r="D804" s="53"/>
      <c r="E804" s="54"/>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5">
      <c r="A805" s="52"/>
      <c r="B805" s="1"/>
      <c r="C805" s="1"/>
      <c r="D805" s="53"/>
      <c r="E805" s="54"/>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5">
      <c r="A806" s="52"/>
      <c r="B806" s="1"/>
      <c r="C806" s="1"/>
      <c r="D806" s="53"/>
      <c r="E806" s="54"/>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5">
      <c r="A807" s="52"/>
      <c r="B807" s="1"/>
      <c r="C807" s="1"/>
      <c r="D807" s="53"/>
      <c r="E807" s="54"/>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5">
      <c r="A808" s="52"/>
      <c r="B808" s="1"/>
      <c r="C808" s="1"/>
      <c r="D808" s="53"/>
      <c r="E808" s="54"/>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5">
      <c r="A809" s="52"/>
      <c r="B809" s="1"/>
      <c r="C809" s="1"/>
      <c r="D809" s="53"/>
      <c r="E809" s="54"/>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5">
      <c r="A810" s="52"/>
      <c r="B810" s="1"/>
      <c r="C810" s="1"/>
      <c r="D810" s="53"/>
      <c r="E810" s="54"/>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5">
      <c r="A811" s="52"/>
      <c r="B811" s="1"/>
      <c r="C811" s="1"/>
      <c r="D811" s="53"/>
      <c r="E811" s="54"/>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5">
      <c r="A812" s="52"/>
      <c r="B812" s="1"/>
      <c r="C812" s="1"/>
      <c r="D812" s="53"/>
      <c r="E812" s="54"/>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5">
      <c r="A813" s="52"/>
      <c r="B813" s="1"/>
      <c r="C813" s="1"/>
      <c r="D813" s="53"/>
      <c r="E813" s="54"/>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5">
      <c r="A814" s="52"/>
      <c r="B814" s="1"/>
      <c r="C814" s="1"/>
      <c r="D814" s="53"/>
      <c r="E814" s="54"/>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5">
      <c r="A815" s="52"/>
      <c r="B815" s="1"/>
      <c r="C815" s="1"/>
      <c r="D815" s="53"/>
      <c r="E815" s="54"/>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5">
      <c r="A816" s="52"/>
      <c r="B816" s="1"/>
      <c r="C816" s="1"/>
      <c r="D816" s="53"/>
      <c r="E816" s="54"/>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5">
      <c r="A817" s="52"/>
      <c r="B817" s="1"/>
      <c r="C817" s="1"/>
      <c r="D817" s="53"/>
      <c r="E817" s="54"/>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5">
      <c r="A818" s="52"/>
      <c r="B818" s="1"/>
      <c r="C818" s="1"/>
      <c r="D818" s="53"/>
      <c r="E818" s="54"/>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5">
      <c r="A819" s="52"/>
      <c r="B819" s="1"/>
      <c r="C819" s="1"/>
      <c r="D819" s="53"/>
      <c r="E819" s="54"/>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5">
      <c r="A820" s="52"/>
      <c r="B820" s="1"/>
      <c r="C820" s="1"/>
      <c r="D820" s="53"/>
      <c r="E820" s="54"/>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5">
      <c r="A821" s="52"/>
      <c r="B821" s="1"/>
      <c r="C821" s="1"/>
      <c r="D821" s="53"/>
      <c r="E821" s="54"/>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5">
      <c r="A822" s="52"/>
      <c r="B822" s="1"/>
      <c r="C822" s="1"/>
      <c r="D822" s="53"/>
      <c r="E822" s="54"/>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5">
      <c r="A823" s="52"/>
      <c r="B823" s="1"/>
      <c r="C823" s="1"/>
      <c r="D823" s="53"/>
      <c r="E823" s="54"/>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5">
      <c r="A824" s="52"/>
      <c r="B824" s="1"/>
      <c r="C824" s="1"/>
      <c r="D824" s="53"/>
      <c r="E824" s="54"/>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5">
      <c r="A825" s="52"/>
      <c r="B825" s="1"/>
      <c r="C825" s="1"/>
      <c r="D825" s="53"/>
      <c r="E825" s="54"/>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5">
      <c r="A826" s="52"/>
      <c r="B826" s="1"/>
      <c r="C826" s="1"/>
      <c r="D826" s="53"/>
      <c r="E826" s="54"/>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5">
      <c r="A827" s="52"/>
      <c r="B827" s="1"/>
      <c r="C827" s="1"/>
      <c r="D827" s="53"/>
      <c r="E827" s="54"/>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5">
      <c r="A828" s="52"/>
      <c r="B828" s="1"/>
      <c r="C828" s="1"/>
      <c r="D828" s="53"/>
      <c r="E828" s="54"/>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5">
      <c r="A829" s="52"/>
      <c r="B829" s="1"/>
      <c r="C829" s="1"/>
      <c r="D829" s="53"/>
      <c r="E829" s="54"/>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5">
      <c r="A830" s="52"/>
      <c r="B830" s="1"/>
      <c r="C830" s="1"/>
      <c r="D830" s="53"/>
      <c r="E830" s="54"/>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5">
      <c r="A831" s="52"/>
      <c r="B831" s="1"/>
      <c r="C831" s="1"/>
      <c r="D831" s="53"/>
      <c r="E831" s="54"/>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5">
      <c r="A832" s="52"/>
      <c r="B832" s="1"/>
      <c r="C832" s="1"/>
      <c r="D832" s="53"/>
      <c r="E832" s="54"/>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5">
      <c r="A833" s="52"/>
      <c r="B833" s="1"/>
      <c r="C833" s="1"/>
      <c r="D833" s="53"/>
      <c r="E833" s="54"/>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5">
      <c r="A834" s="52"/>
      <c r="B834" s="1"/>
      <c r="C834" s="1"/>
      <c r="D834" s="53"/>
      <c r="E834" s="54"/>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5">
      <c r="A835" s="52"/>
      <c r="B835" s="1"/>
      <c r="C835" s="1"/>
      <c r="D835" s="53"/>
      <c r="E835" s="54"/>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5">
      <c r="A836" s="52"/>
      <c r="B836" s="1"/>
      <c r="C836" s="1"/>
      <c r="D836" s="53"/>
      <c r="E836" s="54"/>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5">
      <c r="A837" s="52"/>
      <c r="B837" s="1"/>
      <c r="C837" s="1"/>
      <c r="D837" s="53"/>
      <c r="E837" s="54"/>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5">
      <c r="A838" s="52"/>
      <c r="B838" s="1"/>
      <c r="C838" s="1"/>
      <c r="D838" s="53"/>
      <c r="E838" s="54"/>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5">
      <c r="A839" s="52"/>
      <c r="B839" s="1"/>
      <c r="C839" s="1"/>
      <c r="D839" s="53"/>
      <c r="E839" s="54"/>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5">
      <c r="A840" s="52"/>
      <c r="B840" s="1"/>
      <c r="C840" s="1"/>
      <c r="D840" s="53"/>
      <c r="E840" s="54"/>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5">
      <c r="A841" s="52"/>
      <c r="B841" s="1"/>
      <c r="C841" s="1"/>
      <c r="D841" s="53"/>
      <c r="E841" s="54"/>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5">
      <c r="A842" s="52"/>
      <c r="B842" s="1"/>
      <c r="C842" s="1"/>
      <c r="D842" s="53"/>
      <c r="E842" s="54"/>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5">
      <c r="A843" s="52"/>
      <c r="B843" s="1"/>
      <c r="C843" s="1"/>
      <c r="D843" s="53"/>
      <c r="E843" s="54"/>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5">
      <c r="A844" s="52"/>
      <c r="B844" s="1"/>
      <c r="C844" s="1"/>
      <c r="D844" s="53"/>
      <c r="E844" s="54"/>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5">
      <c r="A845" s="52"/>
      <c r="B845" s="1"/>
      <c r="C845" s="1"/>
      <c r="D845" s="53"/>
      <c r="E845" s="54"/>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5">
      <c r="A846" s="52"/>
      <c r="B846" s="1"/>
      <c r="C846" s="1"/>
      <c r="D846" s="53"/>
      <c r="E846" s="54"/>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5">
      <c r="A847" s="52"/>
      <c r="B847" s="1"/>
      <c r="C847" s="1"/>
      <c r="D847" s="53"/>
      <c r="E847" s="54"/>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5">
      <c r="A848" s="52"/>
      <c r="B848" s="1"/>
      <c r="C848" s="1"/>
      <c r="D848" s="53"/>
      <c r="E848" s="54"/>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5">
      <c r="A849" s="52"/>
      <c r="B849" s="1"/>
      <c r="C849" s="1"/>
      <c r="D849" s="53"/>
      <c r="E849" s="54"/>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5">
      <c r="A850" s="52"/>
      <c r="B850" s="1"/>
      <c r="C850" s="1"/>
      <c r="D850" s="53"/>
      <c r="E850" s="54"/>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5">
      <c r="A851" s="52"/>
      <c r="B851" s="1"/>
      <c r="C851" s="1"/>
      <c r="D851" s="53"/>
      <c r="E851" s="54"/>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5">
      <c r="A852" s="52"/>
      <c r="B852" s="1"/>
      <c r="C852" s="1"/>
      <c r="D852" s="53"/>
      <c r="E852" s="54"/>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5">
      <c r="A853" s="52"/>
      <c r="B853" s="1"/>
      <c r="C853" s="1"/>
      <c r="D853" s="53"/>
      <c r="E853" s="54"/>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5">
      <c r="A854" s="52"/>
      <c r="B854" s="1"/>
      <c r="C854" s="1"/>
      <c r="D854" s="53"/>
      <c r="E854" s="54"/>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5">
      <c r="A855" s="52"/>
      <c r="B855" s="1"/>
      <c r="C855" s="1"/>
      <c r="D855" s="53"/>
      <c r="E855" s="54"/>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5">
      <c r="A856" s="52"/>
      <c r="B856" s="1"/>
      <c r="C856" s="1"/>
      <c r="D856" s="53"/>
      <c r="E856" s="54"/>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5">
      <c r="A857" s="52"/>
      <c r="B857" s="1"/>
      <c r="C857" s="1"/>
      <c r="D857" s="53"/>
      <c r="E857" s="54"/>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5">
      <c r="A858" s="52"/>
      <c r="B858" s="1"/>
      <c r="C858" s="1"/>
      <c r="D858" s="53"/>
      <c r="E858" s="54"/>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5">
      <c r="A859" s="52"/>
      <c r="B859" s="1"/>
      <c r="C859" s="1"/>
      <c r="D859" s="53"/>
      <c r="E859" s="54"/>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5">
      <c r="A860" s="52"/>
      <c r="B860" s="1"/>
      <c r="C860" s="1"/>
      <c r="D860" s="53"/>
      <c r="E860" s="54"/>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5">
      <c r="A861" s="52"/>
      <c r="B861" s="1"/>
      <c r="C861" s="1"/>
      <c r="D861" s="53"/>
      <c r="E861" s="54"/>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5">
      <c r="A862" s="52"/>
      <c r="B862" s="1"/>
      <c r="C862" s="1"/>
      <c r="D862" s="53"/>
      <c r="E862" s="54"/>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5">
      <c r="A863" s="52"/>
      <c r="B863" s="1"/>
      <c r="C863" s="1"/>
      <c r="D863" s="53"/>
      <c r="E863" s="54"/>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5">
      <c r="A864" s="52"/>
      <c r="B864" s="1"/>
      <c r="C864" s="1"/>
      <c r="D864" s="53"/>
      <c r="E864" s="54"/>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5">
      <c r="A865" s="52"/>
      <c r="B865" s="1"/>
      <c r="C865" s="1"/>
      <c r="D865" s="53"/>
      <c r="E865" s="54"/>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5">
      <c r="A866" s="52"/>
      <c r="B866" s="1"/>
      <c r="C866" s="1"/>
      <c r="D866" s="53"/>
      <c r="E866" s="54"/>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5">
      <c r="A867" s="52"/>
      <c r="B867" s="1"/>
      <c r="C867" s="1"/>
      <c r="D867" s="53"/>
      <c r="E867" s="54"/>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5">
      <c r="A868" s="52"/>
      <c r="B868" s="1"/>
      <c r="C868" s="1"/>
      <c r="D868" s="53"/>
      <c r="E868" s="54"/>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5">
      <c r="A869" s="52"/>
      <c r="B869" s="1"/>
      <c r="C869" s="1"/>
      <c r="D869" s="53"/>
      <c r="E869" s="54"/>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5">
      <c r="A870" s="52"/>
      <c r="B870" s="1"/>
      <c r="C870" s="1"/>
      <c r="D870" s="53"/>
      <c r="E870" s="54"/>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5">
      <c r="A871" s="52"/>
      <c r="B871" s="1"/>
      <c r="C871" s="1"/>
      <c r="D871" s="53"/>
      <c r="E871" s="54"/>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5">
      <c r="A872" s="52"/>
      <c r="B872" s="1"/>
      <c r="C872" s="1"/>
      <c r="D872" s="53"/>
      <c r="E872" s="54"/>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5">
      <c r="A873" s="52"/>
      <c r="B873" s="1"/>
      <c r="C873" s="1"/>
      <c r="D873" s="53"/>
      <c r="E873" s="54"/>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5">
      <c r="A874" s="52"/>
      <c r="B874" s="1"/>
      <c r="C874" s="1"/>
      <c r="D874" s="53"/>
      <c r="E874" s="54"/>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5">
      <c r="A875" s="52"/>
      <c r="B875" s="1"/>
      <c r="C875" s="1"/>
      <c r="D875" s="53"/>
      <c r="E875" s="54"/>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5">
      <c r="A876" s="52"/>
      <c r="B876" s="1"/>
      <c r="C876" s="1"/>
      <c r="D876" s="53"/>
      <c r="E876" s="54"/>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5">
      <c r="A877" s="52"/>
      <c r="B877" s="1"/>
      <c r="C877" s="1"/>
      <c r="D877" s="53"/>
      <c r="E877" s="54"/>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5">
      <c r="A878" s="52"/>
      <c r="B878" s="1"/>
      <c r="C878" s="1"/>
      <c r="D878" s="53"/>
      <c r="E878" s="54"/>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5">
      <c r="A879" s="52"/>
      <c r="B879" s="1"/>
      <c r="C879" s="1"/>
      <c r="D879" s="53"/>
      <c r="E879" s="54"/>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5">
      <c r="A880" s="52"/>
      <c r="B880" s="1"/>
      <c r="C880" s="1"/>
      <c r="D880" s="53"/>
      <c r="E880" s="54"/>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5">
      <c r="A881" s="52"/>
      <c r="B881" s="1"/>
      <c r="C881" s="1"/>
      <c r="D881" s="53"/>
      <c r="E881" s="54"/>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5">
      <c r="A882" s="52"/>
      <c r="B882" s="1"/>
      <c r="C882" s="1"/>
      <c r="D882" s="53"/>
      <c r="E882" s="54"/>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5">
      <c r="A883" s="52"/>
      <c r="B883" s="1"/>
      <c r="C883" s="1"/>
      <c r="D883" s="53"/>
      <c r="E883" s="54"/>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5">
      <c r="A884" s="52"/>
      <c r="B884" s="1"/>
      <c r="C884" s="1"/>
      <c r="D884" s="53"/>
      <c r="E884" s="54"/>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5">
      <c r="A885" s="52"/>
      <c r="B885" s="1"/>
      <c r="C885" s="1"/>
      <c r="D885" s="53"/>
      <c r="E885" s="54"/>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5">
      <c r="A886" s="52"/>
      <c r="B886" s="1"/>
      <c r="C886" s="1"/>
      <c r="D886" s="53"/>
      <c r="E886" s="54"/>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5">
      <c r="A887" s="52"/>
      <c r="B887" s="1"/>
      <c r="C887" s="1"/>
      <c r="D887" s="53"/>
      <c r="E887" s="54"/>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5">
      <c r="A888" s="52"/>
      <c r="B888" s="1"/>
      <c r="C888" s="1"/>
      <c r="D888" s="53"/>
      <c r="E888" s="54"/>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5">
      <c r="A889" s="52"/>
      <c r="B889" s="1"/>
      <c r="C889" s="1"/>
      <c r="D889" s="53"/>
      <c r="E889" s="54"/>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5">
      <c r="A890" s="52"/>
      <c r="B890" s="1"/>
      <c r="C890" s="1"/>
      <c r="D890" s="53"/>
      <c r="E890" s="54"/>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5">
      <c r="A891" s="52"/>
      <c r="B891" s="1"/>
      <c r="C891" s="1"/>
      <c r="D891" s="53"/>
      <c r="E891" s="54"/>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5">
      <c r="A892" s="52"/>
      <c r="B892" s="1"/>
      <c r="C892" s="1"/>
      <c r="D892" s="53"/>
      <c r="E892" s="54"/>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5">
      <c r="A893" s="52"/>
      <c r="B893" s="1"/>
      <c r="C893" s="1"/>
      <c r="D893" s="53"/>
      <c r="E893" s="54"/>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5">
      <c r="A894" s="52"/>
      <c r="B894" s="1"/>
      <c r="C894" s="1"/>
      <c r="D894" s="53"/>
      <c r="E894" s="54"/>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5">
      <c r="A895" s="52"/>
      <c r="B895" s="1"/>
      <c r="C895" s="1"/>
      <c r="D895" s="53"/>
      <c r="E895" s="54"/>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5">
      <c r="A896" s="52"/>
      <c r="B896" s="1"/>
      <c r="C896" s="1"/>
      <c r="D896" s="53"/>
      <c r="E896" s="54"/>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5">
      <c r="A897" s="52"/>
      <c r="B897" s="1"/>
      <c r="C897" s="1"/>
      <c r="D897" s="53"/>
      <c r="E897" s="54"/>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5">
      <c r="A898" s="52"/>
      <c r="B898" s="1"/>
      <c r="C898" s="1"/>
      <c r="D898" s="53"/>
      <c r="E898" s="54"/>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5">
      <c r="A899" s="52"/>
      <c r="B899" s="1"/>
      <c r="C899" s="1"/>
      <c r="D899" s="53"/>
      <c r="E899" s="54"/>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5">
      <c r="A900" s="52"/>
      <c r="B900" s="1"/>
      <c r="C900" s="1"/>
      <c r="D900" s="53"/>
      <c r="E900" s="54"/>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5">
      <c r="A901" s="52"/>
      <c r="B901" s="1"/>
      <c r="C901" s="1"/>
      <c r="D901" s="53"/>
      <c r="E901" s="54"/>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5">
      <c r="A902" s="52"/>
      <c r="B902" s="1"/>
      <c r="C902" s="1"/>
      <c r="D902" s="53"/>
      <c r="E902" s="54"/>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5">
      <c r="A903" s="52"/>
      <c r="B903" s="1"/>
      <c r="C903" s="1"/>
      <c r="D903" s="53"/>
      <c r="E903" s="54"/>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5">
      <c r="A904" s="52"/>
      <c r="B904" s="1"/>
      <c r="C904" s="1"/>
      <c r="D904" s="53"/>
      <c r="E904" s="54"/>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5">
      <c r="A905" s="52"/>
      <c r="B905" s="1"/>
      <c r="C905" s="1"/>
      <c r="D905" s="53"/>
      <c r="E905" s="54"/>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5">
      <c r="A906" s="52"/>
      <c r="B906" s="1"/>
      <c r="C906" s="1"/>
      <c r="D906" s="53"/>
      <c r="E906" s="54"/>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5">
      <c r="A907" s="52"/>
      <c r="B907" s="1"/>
      <c r="C907" s="1"/>
      <c r="D907" s="53"/>
      <c r="E907" s="54"/>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5">
      <c r="A908" s="52"/>
      <c r="B908" s="1"/>
      <c r="C908" s="1"/>
      <c r="D908" s="53"/>
      <c r="E908" s="54"/>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5">
      <c r="A909" s="52"/>
      <c r="B909" s="1"/>
      <c r="C909" s="1"/>
      <c r="D909" s="53"/>
      <c r="E909" s="54"/>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5">
      <c r="A910" s="52"/>
      <c r="B910" s="1"/>
      <c r="C910" s="1"/>
      <c r="D910" s="53"/>
      <c r="E910" s="54"/>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5">
      <c r="A911" s="52"/>
      <c r="B911" s="1"/>
      <c r="C911" s="1"/>
      <c r="D911" s="53"/>
      <c r="E911" s="54"/>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5">
      <c r="A912" s="52"/>
      <c r="B912" s="1"/>
      <c r="C912" s="1"/>
      <c r="D912" s="53"/>
      <c r="E912" s="54"/>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5">
      <c r="A913" s="52"/>
      <c r="B913" s="1"/>
      <c r="C913" s="1"/>
      <c r="D913" s="53"/>
      <c r="E913" s="54"/>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5">
      <c r="A914" s="52"/>
      <c r="B914" s="1"/>
      <c r="C914" s="1"/>
      <c r="D914" s="53"/>
      <c r="E914" s="54"/>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5">
      <c r="A915" s="52"/>
      <c r="B915" s="1"/>
      <c r="C915" s="1"/>
      <c r="D915" s="53"/>
      <c r="E915" s="54"/>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5">
      <c r="A916" s="52"/>
      <c r="B916" s="1"/>
      <c r="C916" s="1"/>
      <c r="D916" s="53"/>
      <c r="E916" s="54"/>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5">
      <c r="A917" s="52"/>
      <c r="B917" s="1"/>
      <c r="C917" s="1"/>
      <c r="D917" s="53"/>
      <c r="E917" s="54"/>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5">
      <c r="A918" s="52"/>
      <c r="B918" s="1"/>
      <c r="C918" s="1"/>
      <c r="D918" s="53"/>
      <c r="E918" s="54"/>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5">
      <c r="A919" s="52"/>
      <c r="B919" s="1"/>
      <c r="C919" s="1"/>
      <c r="D919" s="53"/>
      <c r="E919" s="54"/>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5">
      <c r="A920" s="52"/>
      <c r="B920" s="1"/>
      <c r="C920" s="1"/>
      <c r="D920" s="53"/>
      <c r="E920" s="54"/>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5">
      <c r="A921" s="52"/>
      <c r="B921" s="1"/>
      <c r="C921" s="1"/>
      <c r="D921" s="53"/>
      <c r="E921" s="54"/>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5">
      <c r="A922" s="52"/>
      <c r="B922" s="1"/>
      <c r="C922" s="1"/>
      <c r="D922" s="53"/>
      <c r="E922" s="54"/>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5">
      <c r="A923" s="52"/>
      <c r="B923" s="1"/>
      <c r="C923" s="1"/>
      <c r="D923" s="53"/>
      <c r="E923" s="54"/>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5">
      <c r="A924" s="52"/>
      <c r="B924" s="1"/>
      <c r="C924" s="1"/>
      <c r="D924" s="53"/>
      <c r="E924" s="54"/>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5">
      <c r="A925" s="52"/>
      <c r="B925" s="1"/>
      <c r="C925" s="1"/>
      <c r="D925" s="53"/>
      <c r="E925" s="54"/>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5">
      <c r="A926" s="52"/>
      <c r="B926" s="1"/>
      <c r="C926" s="1"/>
      <c r="D926" s="53"/>
      <c r="E926" s="54"/>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5">
      <c r="A927" s="52"/>
      <c r="B927" s="1"/>
      <c r="C927" s="1"/>
      <c r="D927" s="53"/>
      <c r="E927" s="54"/>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5">
      <c r="A928" s="52"/>
      <c r="B928" s="1"/>
      <c r="C928" s="1"/>
      <c r="D928" s="53"/>
      <c r="E928" s="54"/>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5">
      <c r="A929" s="52"/>
      <c r="B929" s="1"/>
      <c r="C929" s="1"/>
      <c r="D929" s="53"/>
      <c r="E929" s="54"/>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5">
      <c r="A930" s="52"/>
      <c r="B930" s="1"/>
      <c r="C930" s="1"/>
      <c r="D930" s="53"/>
      <c r="E930" s="54"/>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5">
      <c r="A931" s="52"/>
      <c r="B931" s="1"/>
      <c r="C931" s="1"/>
      <c r="D931" s="53"/>
      <c r="E931" s="54"/>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5">
      <c r="A932" s="52"/>
      <c r="B932" s="1"/>
      <c r="C932" s="1"/>
      <c r="D932" s="53"/>
      <c r="E932" s="54"/>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5">
      <c r="A933" s="52"/>
      <c r="B933" s="1"/>
      <c r="C933" s="1"/>
      <c r="D933" s="53"/>
      <c r="E933" s="54"/>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5">
      <c r="A934" s="52"/>
      <c r="B934" s="1"/>
      <c r="C934" s="1"/>
      <c r="D934" s="53"/>
      <c r="E934" s="54"/>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5">
      <c r="A935" s="52"/>
      <c r="B935" s="1"/>
      <c r="C935" s="1"/>
      <c r="D935" s="53"/>
      <c r="E935" s="54"/>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5">
      <c r="A936" s="52"/>
      <c r="B936" s="1"/>
      <c r="C936" s="1"/>
      <c r="D936" s="53"/>
      <c r="E936" s="54"/>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5">
      <c r="A937" s="52"/>
      <c r="B937" s="1"/>
      <c r="C937" s="1"/>
      <c r="D937" s="53"/>
      <c r="E937" s="54"/>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5">
      <c r="A938" s="52"/>
      <c r="B938" s="1"/>
      <c r="C938" s="1"/>
      <c r="D938" s="53"/>
      <c r="E938" s="54"/>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5">
      <c r="A939" s="52"/>
      <c r="B939" s="1"/>
      <c r="C939" s="1"/>
      <c r="D939" s="53"/>
      <c r="E939" s="54"/>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5">
      <c r="A940" s="52"/>
      <c r="B940" s="1"/>
      <c r="C940" s="1"/>
      <c r="D940" s="53"/>
      <c r="E940" s="54"/>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5">
      <c r="A941" s="52"/>
      <c r="B941" s="1"/>
      <c r="C941" s="1"/>
      <c r="D941" s="53"/>
      <c r="E941" s="54"/>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5">
      <c r="A942" s="52"/>
      <c r="B942" s="1"/>
      <c r="C942" s="1"/>
      <c r="D942" s="53"/>
      <c r="E942" s="54"/>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5">
      <c r="A943" s="52"/>
      <c r="B943" s="1"/>
      <c r="C943" s="1"/>
      <c r="D943" s="53"/>
      <c r="E943" s="54"/>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5">
      <c r="A944" s="52"/>
      <c r="B944" s="1"/>
      <c r="C944" s="1"/>
      <c r="D944" s="53"/>
      <c r="E944" s="54"/>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5">
      <c r="A945" s="52"/>
      <c r="B945" s="1"/>
      <c r="C945" s="1"/>
      <c r="D945" s="53"/>
      <c r="E945" s="54"/>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5">
      <c r="A946" s="52"/>
      <c r="B946" s="1"/>
      <c r="C946" s="1"/>
      <c r="D946" s="53"/>
      <c r="E946" s="54"/>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5">
      <c r="A947" s="52"/>
      <c r="B947" s="1"/>
      <c r="C947" s="1"/>
      <c r="D947" s="53"/>
      <c r="E947" s="54"/>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5">
      <c r="A948" s="52"/>
      <c r="B948" s="1"/>
      <c r="C948" s="1"/>
      <c r="D948" s="53"/>
      <c r="E948" s="54"/>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5">
      <c r="A949" s="52"/>
      <c r="B949" s="1"/>
      <c r="C949" s="1"/>
      <c r="D949" s="53"/>
      <c r="E949" s="54"/>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5">
      <c r="A950" s="52"/>
      <c r="B950" s="1"/>
      <c r="C950" s="1"/>
      <c r="D950" s="53"/>
      <c r="E950" s="54"/>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5">
      <c r="A951" s="52"/>
      <c r="B951" s="1"/>
      <c r="C951" s="1"/>
      <c r="D951" s="53"/>
      <c r="E951" s="54"/>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5">
      <c r="A952" s="52"/>
      <c r="B952" s="1"/>
      <c r="C952" s="1"/>
      <c r="D952" s="53"/>
      <c r="E952" s="54"/>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5">
      <c r="A953" s="52"/>
      <c r="B953" s="1"/>
      <c r="C953" s="1"/>
      <c r="D953" s="53"/>
      <c r="E953" s="54"/>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5">
      <c r="A954" s="52"/>
      <c r="B954" s="1"/>
      <c r="C954" s="1"/>
      <c r="D954" s="53"/>
      <c r="E954" s="54"/>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5">
      <c r="A955" s="52"/>
      <c r="B955" s="1"/>
      <c r="C955" s="1"/>
      <c r="D955" s="53"/>
      <c r="E955" s="54"/>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5">
      <c r="A956" s="52"/>
      <c r="B956" s="1"/>
      <c r="C956" s="1"/>
      <c r="D956" s="53"/>
      <c r="E956" s="54"/>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5">
      <c r="A957" s="52"/>
      <c r="B957" s="1"/>
      <c r="C957" s="1"/>
      <c r="D957" s="53"/>
      <c r="E957" s="54"/>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5">
      <c r="A958" s="52"/>
      <c r="B958" s="1"/>
      <c r="C958" s="1"/>
      <c r="D958" s="53"/>
      <c r="E958" s="54"/>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5">
      <c r="A959" s="52"/>
      <c r="B959" s="1"/>
      <c r="C959" s="1"/>
      <c r="D959" s="53"/>
      <c r="E959" s="54"/>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5">
      <c r="A960" s="52"/>
      <c r="B960" s="1"/>
      <c r="C960" s="1"/>
      <c r="D960" s="53"/>
      <c r="E960" s="54"/>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5">
      <c r="A961" s="52"/>
      <c r="B961" s="1"/>
      <c r="C961" s="1"/>
      <c r="D961" s="53"/>
      <c r="E961" s="54"/>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5">
      <c r="A962" s="52"/>
      <c r="B962" s="1"/>
      <c r="C962" s="1"/>
      <c r="D962" s="53"/>
      <c r="E962" s="54"/>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5">
      <c r="A963" s="52"/>
      <c r="B963" s="1"/>
      <c r="C963" s="1"/>
      <c r="D963" s="53"/>
      <c r="E963" s="54"/>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5">
      <c r="A964" s="52"/>
      <c r="B964" s="1"/>
      <c r="C964" s="1"/>
      <c r="D964" s="53"/>
      <c r="E964" s="54"/>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5">
      <c r="A965" s="52"/>
      <c r="B965" s="1"/>
      <c r="C965" s="1"/>
      <c r="D965" s="53"/>
      <c r="E965" s="54"/>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5">
      <c r="A966" s="52"/>
      <c r="B966" s="1"/>
      <c r="C966" s="1"/>
      <c r="D966" s="53"/>
      <c r="E966" s="54"/>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5">
      <c r="A967" s="52"/>
      <c r="B967" s="1"/>
      <c r="C967" s="1"/>
      <c r="D967" s="53"/>
      <c r="E967" s="54"/>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5">
      <c r="A968" s="52"/>
      <c r="B968" s="1"/>
      <c r="C968" s="1"/>
      <c r="D968" s="53"/>
      <c r="E968" s="54"/>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5">
      <c r="A969" s="52"/>
      <c r="B969" s="1"/>
      <c r="C969" s="1"/>
      <c r="D969" s="53"/>
      <c r="E969" s="54"/>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5">
      <c r="A970" s="52"/>
      <c r="B970" s="1"/>
      <c r="C970" s="1"/>
      <c r="D970" s="53"/>
      <c r="E970" s="54"/>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5">
      <c r="A971" s="52"/>
      <c r="B971" s="1"/>
      <c r="C971" s="1"/>
      <c r="D971" s="53"/>
      <c r="E971" s="54"/>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5">
      <c r="A972" s="52"/>
      <c r="B972" s="1"/>
      <c r="C972" s="1"/>
      <c r="D972" s="53"/>
      <c r="E972" s="54"/>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5">
      <c r="A973" s="52"/>
      <c r="B973" s="1"/>
      <c r="C973" s="1"/>
      <c r="D973" s="53"/>
      <c r="E973" s="54"/>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5">
      <c r="A974" s="52"/>
      <c r="B974" s="1"/>
      <c r="C974" s="1"/>
      <c r="D974" s="53"/>
      <c r="E974" s="54"/>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5">
      <c r="A975" s="52"/>
      <c r="B975" s="1"/>
      <c r="C975" s="1"/>
      <c r="D975" s="53"/>
      <c r="E975" s="54"/>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5">
      <c r="A976" s="52"/>
      <c r="B976" s="1"/>
      <c r="C976" s="1"/>
      <c r="D976" s="53"/>
      <c r="E976" s="54"/>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5">
      <c r="A977" s="52"/>
      <c r="B977" s="1"/>
      <c r="C977" s="1"/>
      <c r="D977" s="53"/>
      <c r="E977" s="54"/>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5">
      <c r="A978" s="52"/>
      <c r="B978" s="1"/>
      <c r="C978" s="1"/>
      <c r="D978" s="53"/>
      <c r="E978" s="54"/>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5">
      <c r="A979" s="52"/>
      <c r="B979" s="1"/>
      <c r="C979" s="1"/>
      <c r="D979" s="53"/>
      <c r="E979" s="54"/>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5">
      <c r="A980" s="52"/>
      <c r="B980" s="1"/>
      <c r="C980" s="1"/>
      <c r="D980" s="53"/>
      <c r="E980" s="54"/>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5">
      <c r="A981" s="52"/>
      <c r="B981" s="1"/>
      <c r="C981" s="1"/>
      <c r="D981" s="53"/>
      <c r="E981" s="54"/>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5">
      <c r="A982" s="52"/>
      <c r="B982" s="1"/>
      <c r="C982" s="1"/>
      <c r="D982" s="53"/>
      <c r="E982" s="54"/>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5">
      <c r="A983" s="52"/>
      <c r="B983" s="1"/>
      <c r="C983" s="1"/>
      <c r="D983" s="53"/>
      <c r="E983" s="54"/>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5">
      <c r="A984" s="52"/>
      <c r="B984" s="1"/>
      <c r="C984" s="1"/>
      <c r="D984" s="53"/>
      <c r="E984" s="54"/>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5">
      <c r="A985" s="52"/>
      <c r="B985" s="1"/>
      <c r="C985" s="1"/>
      <c r="D985" s="53"/>
      <c r="E985" s="54"/>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5">
      <c r="A986" s="52"/>
      <c r="B986" s="1"/>
      <c r="C986" s="1"/>
      <c r="D986" s="53"/>
      <c r="E986" s="54"/>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5">
      <c r="A987" s="52"/>
      <c r="B987" s="1"/>
      <c r="C987" s="1"/>
      <c r="D987" s="53"/>
      <c r="E987" s="54"/>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5">
      <c r="A988" s="52"/>
      <c r="B988" s="1"/>
      <c r="C988" s="1"/>
      <c r="D988" s="53"/>
      <c r="E988" s="54"/>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25">
      <c r="A989" s="52"/>
      <c r="B989" s="1"/>
      <c r="C989" s="1"/>
      <c r="D989" s="53"/>
      <c r="E989" s="54"/>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25">
      <c r="A990" s="52"/>
      <c r="B990" s="1"/>
      <c r="C990" s="1"/>
      <c r="D990" s="53"/>
      <c r="E990" s="54"/>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25">
      <c r="A991" s="52"/>
      <c r="B991" s="1"/>
      <c r="C991" s="1"/>
      <c r="D991" s="53"/>
      <c r="E991" s="54"/>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25">
      <c r="A992" s="52"/>
      <c r="B992" s="1"/>
      <c r="C992" s="1"/>
      <c r="D992" s="53"/>
      <c r="E992" s="54"/>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25">
      <c r="A993" s="52"/>
      <c r="B993" s="1"/>
      <c r="C993" s="1"/>
      <c r="D993" s="53"/>
      <c r="E993" s="54"/>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25">
      <c r="A994" s="52"/>
      <c r="B994" s="1"/>
      <c r="C994" s="1"/>
      <c r="D994" s="53"/>
      <c r="E994" s="54"/>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25">
      <c r="A995" s="52"/>
      <c r="B995" s="1"/>
      <c r="C995" s="1"/>
      <c r="D995" s="53"/>
      <c r="E995" s="54"/>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25">
      <c r="A996" s="52"/>
      <c r="B996" s="1"/>
      <c r="C996" s="1"/>
      <c r="D996" s="53"/>
      <c r="E996" s="54"/>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25">
      <c r="A997" s="52"/>
      <c r="B997" s="1"/>
      <c r="C997" s="1"/>
      <c r="D997" s="53"/>
      <c r="E997" s="54"/>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25">
      <c r="A998" s="52"/>
      <c r="B998" s="1"/>
      <c r="C998" s="1"/>
      <c r="D998" s="53"/>
      <c r="E998" s="54"/>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25">
      <c r="A999" s="52"/>
      <c r="B999" s="1"/>
      <c r="C999" s="1"/>
      <c r="D999" s="53"/>
      <c r="E999" s="54"/>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25">
      <c r="A1000" s="52"/>
      <c r="B1000" s="1"/>
      <c r="C1000" s="1"/>
      <c r="D1000" s="53"/>
      <c r="E1000" s="54"/>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25">
      <c r="A1001" s="52"/>
      <c r="B1001" s="1"/>
      <c r="C1001" s="1"/>
      <c r="D1001" s="53"/>
      <c r="E1001" s="54"/>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25">
      <c r="A1002" s="52"/>
      <c r="B1002" s="1"/>
      <c r="C1002" s="1"/>
      <c r="D1002" s="53"/>
      <c r="E1002" s="54"/>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25">
      <c r="A1003" s="52"/>
      <c r="B1003" s="1"/>
      <c r="C1003" s="1"/>
      <c r="D1003" s="53"/>
      <c r="E1003" s="54"/>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x14ac:dyDescent="0.25">
      <c r="A1004" s="52"/>
      <c r="B1004" s="1"/>
      <c r="C1004" s="1"/>
      <c r="D1004" s="53"/>
      <c r="E1004" s="54"/>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5" customHeight="1" x14ac:dyDescent="0.25">
      <c r="A1005" s="52"/>
      <c r="B1005" s="1"/>
      <c r="C1005" s="1"/>
      <c r="D1005" s="53"/>
      <c r="E1005" s="54"/>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5" customHeight="1" x14ac:dyDescent="0.25">
      <c r="A1006" s="52"/>
      <c r="B1006" s="1"/>
      <c r="C1006" s="1"/>
      <c r="D1006" s="53"/>
      <c r="E1006" s="54"/>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5" customHeight="1" x14ac:dyDescent="0.25">
      <c r="A1007" s="52"/>
      <c r="B1007" s="1"/>
      <c r="C1007" s="1"/>
      <c r="D1007" s="53"/>
      <c r="E1007" s="54"/>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5" customHeight="1" x14ac:dyDescent="0.25">
      <c r="A1008" s="52"/>
      <c r="B1008" s="1"/>
      <c r="C1008" s="1"/>
      <c r="D1008" s="53"/>
      <c r="E1008" s="54"/>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5" customHeight="1" x14ac:dyDescent="0.25">
      <c r="A1009" s="52"/>
      <c r="B1009" s="1"/>
      <c r="C1009" s="1"/>
      <c r="D1009" s="53"/>
      <c r="E1009" s="54"/>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5" customHeight="1" x14ac:dyDescent="0.25">
      <c r="A1010" s="52"/>
      <c r="B1010" s="1"/>
      <c r="C1010" s="1"/>
      <c r="D1010" s="53"/>
      <c r="E1010" s="54"/>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5" customHeight="1" x14ac:dyDescent="0.25">
      <c r="A1011" s="52"/>
      <c r="B1011" s="1"/>
      <c r="C1011" s="1"/>
      <c r="D1011" s="53"/>
      <c r="E1011" s="54"/>
      <c r="F1011" s="1"/>
      <c r="G1011" s="1"/>
      <c r="H1011" s="1"/>
      <c r="I1011" s="1"/>
      <c r="J1011" s="1"/>
      <c r="K1011" s="1"/>
      <c r="L1011" s="1"/>
      <c r="M1011" s="1"/>
      <c r="N1011" s="1"/>
      <c r="O1011" s="1"/>
      <c r="P1011" s="1"/>
      <c r="Q1011" s="1"/>
      <c r="R1011" s="1"/>
      <c r="S1011" s="1"/>
      <c r="T1011" s="1"/>
      <c r="U1011" s="1"/>
      <c r="V1011" s="1"/>
      <c r="W1011" s="1"/>
      <c r="X1011" s="1"/>
      <c r="Y1011" s="1"/>
      <c r="Z1011" s="1"/>
    </row>
    <row r="1012" spans="1:26" ht="13.5" customHeight="1" x14ac:dyDescent="0.25">
      <c r="A1012" s="52"/>
      <c r="B1012" s="1"/>
      <c r="C1012" s="1"/>
      <c r="D1012" s="53"/>
      <c r="E1012" s="54"/>
      <c r="F1012" s="1"/>
      <c r="G1012" s="1"/>
      <c r="H1012" s="1"/>
      <c r="I1012" s="1"/>
      <c r="J1012" s="1"/>
      <c r="K1012" s="1"/>
      <c r="L1012" s="1"/>
      <c r="M1012" s="1"/>
      <c r="N1012" s="1"/>
      <c r="O1012" s="1"/>
      <c r="P1012" s="1"/>
      <c r="Q1012" s="1"/>
      <c r="R1012" s="1"/>
      <c r="S1012" s="1"/>
      <c r="T1012" s="1"/>
      <c r="U1012" s="1"/>
      <c r="V1012" s="1"/>
      <c r="W1012" s="1"/>
      <c r="X1012" s="1"/>
      <c r="Y1012" s="1"/>
      <c r="Z1012" s="1"/>
    </row>
    <row r="1013" spans="1:26" ht="13.5" customHeight="1" x14ac:dyDescent="0.25">
      <c r="A1013" s="52"/>
      <c r="B1013" s="1"/>
      <c r="C1013" s="1"/>
      <c r="D1013" s="53"/>
      <c r="E1013" s="54"/>
      <c r="F1013" s="1"/>
      <c r="G1013" s="1"/>
      <c r="H1013" s="1"/>
      <c r="I1013" s="1"/>
      <c r="J1013" s="1"/>
      <c r="K1013" s="1"/>
      <c r="L1013" s="1"/>
      <c r="M1013" s="1"/>
      <c r="N1013" s="1"/>
      <c r="O1013" s="1"/>
      <c r="P1013" s="1"/>
      <c r="Q1013" s="1"/>
      <c r="R1013" s="1"/>
      <c r="S1013" s="1"/>
      <c r="T1013" s="1"/>
      <c r="U1013" s="1"/>
      <c r="V1013" s="1"/>
      <c r="W1013" s="1"/>
      <c r="X1013" s="1"/>
      <c r="Y1013" s="1"/>
      <c r="Z1013" s="1"/>
    </row>
    <row r="1014" spans="1:26" ht="13.5" customHeight="1" x14ac:dyDescent="0.25">
      <c r="A1014" s="52"/>
      <c r="B1014" s="1"/>
      <c r="C1014" s="1"/>
      <c r="D1014" s="53"/>
      <c r="E1014" s="54"/>
      <c r="F1014" s="1"/>
      <c r="G1014" s="1"/>
      <c r="H1014" s="1"/>
      <c r="I1014" s="1"/>
      <c r="J1014" s="1"/>
      <c r="K1014" s="1"/>
      <c r="L1014" s="1"/>
      <c r="M1014" s="1"/>
      <c r="N1014" s="1"/>
      <c r="O1014" s="1"/>
      <c r="P1014" s="1"/>
      <c r="Q1014" s="1"/>
      <c r="R1014" s="1"/>
      <c r="S1014" s="1"/>
      <c r="T1014" s="1"/>
      <c r="U1014" s="1"/>
      <c r="V1014" s="1"/>
      <c r="W1014" s="1"/>
      <c r="X1014" s="1"/>
      <c r="Y1014" s="1"/>
      <c r="Z1014" s="1"/>
    </row>
    <row r="1015" spans="1:26" ht="13.5" customHeight="1" x14ac:dyDescent="0.25">
      <c r="A1015" s="52"/>
      <c r="B1015" s="1"/>
      <c r="C1015" s="1"/>
      <c r="D1015" s="53"/>
      <c r="E1015" s="54"/>
      <c r="F1015" s="1"/>
      <c r="G1015" s="1"/>
      <c r="H1015" s="1"/>
      <c r="I1015" s="1"/>
      <c r="J1015" s="1"/>
      <c r="K1015" s="1"/>
      <c r="L1015" s="1"/>
      <c r="M1015" s="1"/>
      <c r="N1015" s="1"/>
      <c r="O1015" s="1"/>
      <c r="P1015" s="1"/>
      <c r="Q1015" s="1"/>
      <c r="R1015" s="1"/>
      <c r="S1015" s="1"/>
      <c r="T1015" s="1"/>
      <c r="U1015" s="1"/>
      <c r="V1015" s="1"/>
      <c r="W1015" s="1"/>
      <c r="X1015" s="1"/>
      <c r="Y1015" s="1"/>
      <c r="Z1015" s="1"/>
    </row>
    <row r="1016" spans="1:26" ht="13.5" customHeight="1" x14ac:dyDescent="0.25">
      <c r="A1016" s="52"/>
      <c r="B1016" s="1"/>
      <c r="C1016" s="1"/>
      <c r="D1016" s="53"/>
      <c r="E1016" s="54"/>
      <c r="F1016" s="1"/>
      <c r="G1016" s="1"/>
      <c r="H1016" s="1"/>
      <c r="I1016" s="1"/>
      <c r="J1016" s="1"/>
      <c r="K1016" s="1"/>
      <c r="L1016" s="1"/>
      <c r="M1016" s="1"/>
      <c r="N1016" s="1"/>
      <c r="O1016" s="1"/>
      <c r="P1016" s="1"/>
      <c r="Q1016" s="1"/>
      <c r="R1016" s="1"/>
      <c r="S1016" s="1"/>
      <c r="T1016" s="1"/>
      <c r="U1016" s="1"/>
      <c r="V1016" s="1"/>
      <c r="W1016" s="1"/>
      <c r="X1016" s="1"/>
      <c r="Y1016" s="1"/>
      <c r="Z1016" s="1"/>
    </row>
    <row r="1017" spans="1:26" ht="13.5" customHeight="1" x14ac:dyDescent="0.25">
      <c r="A1017" s="52"/>
      <c r="B1017" s="1"/>
      <c r="C1017" s="1"/>
      <c r="D1017" s="53"/>
      <c r="E1017" s="54"/>
      <c r="F1017" s="1"/>
      <c r="G1017" s="1"/>
      <c r="H1017" s="1"/>
      <c r="I1017" s="1"/>
      <c r="J1017" s="1"/>
      <c r="K1017" s="1"/>
      <c r="L1017" s="1"/>
      <c r="M1017" s="1"/>
      <c r="N1017" s="1"/>
      <c r="O1017" s="1"/>
      <c r="P1017" s="1"/>
      <c r="Q1017" s="1"/>
      <c r="R1017" s="1"/>
      <c r="S1017" s="1"/>
      <c r="T1017" s="1"/>
      <c r="U1017" s="1"/>
      <c r="V1017" s="1"/>
      <c r="W1017" s="1"/>
      <c r="X1017" s="1"/>
      <c r="Y1017" s="1"/>
      <c r="Z1017" s="1"/>
    </row>
    <row r="1018" spans="1:26" ht="13.5" customHeight="1" x14ac:dyDescent="0.25">
      <c r="A1018" s="52"/>
      <c r="B1018" s="1"/>
      <c r="C1018" s="1"/>
      <c r="D1018" s="53"/>
      <c r="E1018" s="54"/>
      <c r="F1018" s="1"/>
      <c r="G1018" s="1"/>
      <c r="H1018" s="1"/>
      <c r="I1018" s="1"/>
      <c r="J1018" s="1"/>
      <c r="K1018" s="1"/>
      <c r="L1018" s="1"/>
      <c r="M1018" s="1"/>
      <c r="N1018" s="1"/>
      <c r="O1018" s="1"/>
      <c r="P1018" s="1"/>
      <c r="Q1018" s="1"/>
      <c r="R1018" s="1"/>
      <c r="S1018" s="1"/>
      <c r="T1018" s="1"/>
      <c r="U1018" s="1"/>
      <c r="V1018" s="1"/>
      <c r="W1018" s="1"/>
      <c r="X1018" s="1"/>
      <c r="Y1018" s="1"/>
      <c r="Z1018" s="1"/>
    </row>
    <row r="1019" spans="1:26" ht="13.5" customHeight="1" x14ac:dyDescent="0.25">
      <c r="A1019" s="52"/>
      <c r="B1019" s="1"/>
      <c r="C1019" s="1"/>
      <c r="D1019" s="53"/>
      <c r="E1019" s="54"/>
      <c r="F1019" s="1"/>
      <c r="G1019" s="1"/>
      <c r="H1019" s="1"/>
      <c r="I1019" s="1"/>
      <c r="J1019" s="1"/>
      <c r="K1019" s="1"/>
      <c r="L1019" s="1"/>
      <c r="M1019" s="1"/>
      <c r="N1019" s="1"/>
      <c r="O1019" s="1"/>
      <c r="P1019" s="1"/>
      <c r="Q1019" s="1"/>
      <c r="R1019" s="1"/>
      <c r="S1019" s="1"/>
      <c r="T1019" s="1"/>
      <c r="U1019" s="1"/>
      <c r="V1019" s="1"/>
      <c r="W1019" s="1"/>
      <c r="X1019" s="1"/>
      <c r="Y1019" s="1"/>
      <c r="Z1019" s="1"/>
    </row>
    <row r="1020" spans="1:26" ht="13.5" customHeight="1" x14ac:dyDescent="0.25">
      <c r="A1020" s="52"/>
      <c r="B1020" s="1"/>
      <c r="C1020" s="1"/>
      <c r="D1020" s="53"/>
      <c r="E1020" s="54"/>
      <c r="F1020" s="1"/>
      <c r="G1020" s="1"/>
      <c r="H1020" s="1"/>
      <c r="I1020" s="1"/>
      <c r="J1020" s="1"/>
      <c r="K1020" s="1"/>
      <c r="L1020" s="1"/>
      <c r="M1020" s="1"/>
      <c r="N1020" s="1"/>
      <c r="O1020" s="1"/>
      <c r="P1020" s="1"/>
      <c r="Q1020" s="1"/>
      <c r="R1020" s="1"/>
      <c r="S1020" s="1"/>
      <c r="T1020" s="1"/>
      <c r="U1020" s="1"/>
      <c r="V1020" s="1"/>
      <c r="W1020" s="1"/>
      <c r="X1020" s="1"/>
      <c r="Y1020" s="1"/>
      <c r="Z1020" s="1"/>
    </row>
    <row r="1021" spans="1:26" ht="13.5" customHeight="1" x14ac:dyDescent="0.25">
      <c r="A1021" s="52"/>
      <c r="B1021" s="1"/>
      <c r="C1021" s="1"/>
      <c r="D1021" s="53"/>
      <c r="E1021" s="54"/>
      <c r="F1021" s="1"/>
      <c r="G1021" s="1"/>
      <c r="H1021" s="1"/>
      <c r="I1021" s="1"/>
      <c r="J1021" s="1"/>
      <c r="K1021" s="1"/>
      <c r="L1021" s="1"/>
      <c r="M1021" s="1"/>
      <c r="N1021" s="1"/>
      <c r="O1021" s="1"/>
      <c r="P1021" s="1"/>
      <c r="Q1021" s="1"/>
      <c r="R1021" s="1"/>
      <c r="S1021" s="1"/>
      <c r="T1021" s="1"/>
      <c r="U1021" s="1"/>
      <c r="V1021" s="1"/>
      <c r="W1021" s="1"/>
      <c r="X1021" s="1"/>
      <c r="Y1021" s="1"/>
      <c r="Z1021" s="1"/>
    </row>
    <row r="1022" spans="1:26" ht="13.5" customHeight="1" x14ac:dyDescent="0.25">
      <c r="A1022" s="52"/>
      <c r="B1022" s="1"/>
      <c r="C1022" s="1"/>
      <c r="D1022" s="53"/>
      <c r="E1022" s="54"/>
      <c r="F1022" s="1"/>
      <c r="G1022" s="1"/>
      <c r="H1022" s="1"/>
      <c r="I1022" s="1"/>
      <c r="J1022" s="1"/>
      <c r="K1022" s="1"/>
      <c r="L1022" s="1"/>
      <c r="M1022" s="1"/>
      <c r="N1022" s="1"/>
      <c r="O1022" s="1"/>
      <c r="P1022" s="1"/>
      <c r="Q1022" s="1"/>
      <c r="R1022" s="1"/>
      <c r="S1022" s="1"/>
      <c r="T1022" s="1"/>
      <c r="U1022" s="1"/>
      <c r="V1022" s="1"/>
      <c r="W1022" s="1"/>
      <c r="X1022" s="1"/>
      <c r="Y1022" s="1"/>
      <c r="Z1022" s="1"/>
    </row>
    <row r="1023" spans="1:26" ht="13.5" customHeight="1" x14ac:dyDescent="0.25">
      <c r="A1023" s="52"/>
      <c r="B1023" s="1"/>
      <c r="C1023" s="1"/>
      <c r="D1023" s="53"/>
      <c r="E1023" s="54"/>
      <c r="F1023" s="1"/>
      <c r="G1023" s="1"/>
      <c r="H1023" s="1"/>
      <c r="I1023" s="1"/>
      <c r="J1023" s="1"/>
      <c r="K1023" s="1"/>
      <c r="L1023" s="1"/>
      <c r="M1023" s="1"/>
      <c r="N1023" s="1"/>
      <c r="O1023" s="1"/>
      <c r="P1023" s="1"/>
      <c r="Q1023" s="1"/>
      <c r="R1023" s="1"/>
      <c r="S1023" s="1"/>
      <c r="T1023" s="1"/>
      <c r="U1023" s="1"/>
      <c r="V1023" s="1"/>
      <c r="W1023" s="1"/>
      <c r="X1023" s="1"/>
      <c r="Y1023" s="1"/>
      <c r="Z1023" s="1"/>
    </row>
    <row r="1024" spans="1:26" ht="13.5" customHeight="1" x14ac:dyDescent="0.25">
      <c r="A1024" s="52"/>
      <c r="B1024" s="1"/>
      <c r="C1024" s="1"/>
      <c r="D1024" s="53"/>
      <c r="E1024" s="54"/>
      <c r="F1024" s="1"/>
      <c r="G1024" s="1"/>
      <c r="H1024" s="1"/>
      <c r="I1024" s="1"/>
      <c r="J1024" s="1"/>
      <c r="K1024" s="1"/>
      <c r="L1024" s="1"/>
      <c r="M1024" s="1"/>
      <c r="N1024" s="1"/>
      <c r="O1024" s="1"/>
      <c r="P1024" s="1"/>
      <c r="Q1024" s="1"/>
      <c r="R1024" s="1"/>
      <c r="S1024" s="1"/>
      <c r="T1024" s="1"/>
      <c r="U1024" s="1"/>
      <c r="V1024" s="1"/>
      <c r="W1024" s="1"/>
      <c r="X1024" s="1"/>
      <c r="Y1024" s="1"/>
      <c r="Z1024" s="1"/>
    </row>
    <row r="1025" spans="1:26" ht="13.5" customHeight="1" x14ac:dyDescent="0.25">
      <c r="A1025" s="52"/>
      <c r="B1025" s="1"/>
      <c r="C1025" s="1"/>
      <c r="D1025" s="53"/>
      <c r="E1025" s="54"/>
      <c r="F1025" s="1"/>
      <c r="G1025" s="1"/>
      <c r="H1025" s="1"/>
      <c r="I1025" s="1"/>
      <c r="J1025" s="1"/>
      <c r="K1025" s="1"/>
      <c r="L1025" s="1"/>
      <c r="M1025" s="1"/>
      <c r="N1025" s="1"/>
      <c r="O1025" s="1"/>
      <c r="P1025" s="1"/>
      <c r="Q1025" s="1"/>
      <c r="R1025" s="1"/>
      <c r="S1025" s="1"/>
      <c r="T1025" s="1"/>
      <c r="U1025" s="1"/>
      <c r="V1025" s="1"/>
      <c r="W1025" s="1"/>
      <c r="X1025" s="1"/>
      <c r="Y1025" s="1"/>
      <c r="Z1025" s="1"/>
    </row>
    <row r="1026" spans="1:26" ht="13.5" customHeight="1" x14ac:dyDescent="0.25">
      <c r="A1026" s="52"/>
      <c r="B1026" s="1"/>
      <c r="C1026" s="1"/>
      <c r="D1026" s="53"/>
      <c r="E1026" s="54"/>
      <c r="F1026" s="1"/>
      <c r="G1026" s="1"/>
      <c r="H1026" s="1"/>
      <c r="I1026" s="1"/>
      <c r="J1026" s="1"/>
      <c r="K1026" s="1"/>
      <c r="L1026" s="1"/>
      <c r="M1026" s="1"/>
      <c r="N1026" s="1"/>
      <c r="O1026" s="1"/>
      <c r="P1026" s="1"/>
      <c r="Q1026" s="1"/>
      <c r="R1026" s="1"/>
      <c r="S1026" s="1"/>
      <c r="T1026" s="1"/>
      <c r="U1026" s="1"/>
      <c r="V1026" s="1"/>
      <c r="W1026" s="1"/>
      <c r="X1026" s="1"/>
      <c r="Y1026" s="1"/>
      <c r="Z1026" s="1"/>
    </row>
    <row r="1027" spans="1:26" ht="13.5" customHeight="1" x14ac:dyDescent="0.25">
      <c r="A1027" s="52"/>
      <c r="B1027" s="1"/>
      <c r="C1027" s="1"/>
      <c r="D1027" s="53"/>
      <c r="E1027" s="54"/>
      <c r="F1027" s="1"/>
      <c r="G1027" s="1"/>
      <c r="H1027" s="1"/>
      <c r="I1027" s="1"/>
      <c r="J1027" s="1"/>
      <c r="K1027" s="1"/>
      <c r="L1027" s="1"/>
      <c r="M1027" s="1"/>
      <c r="N1027" s="1"/>
      <c r="O1027" s="1"/>
      <c r="P1027" s="1"/>
      <c r="Q1027" s="1"/>
      <c r="R1027" s="1"/>
      <c r="S1027" s="1"/>
      <c r="T1027" s="1"/>
      <c r="U1027" s="1"/>
      <c r="V1027" s="1"/>
      <c r="W1027" s="1"/>
      <c r="X1027" s="1"/>
      <c r="Y1027" s="1"/>
      <c r="Z1027" s="1"/>
    </row>
    <row r="1028" spans="1:26" ht="13.5" customHeight="1" x14ac:dyDescent="0.25">
      <c r="A1028" s="52"/>
      <c r="B1028" s="1"/>
      <c r="C1028" s="1"/>
      <c r="D1028" s="53"/>
      <c r="E1028" s="54"/>
      <c r="F1028" s="1"/>
      <c r="G1028" s="1"/>
      <c r="H1028" s="1"/>
      <c r="I1028" s="1"/>
      <c r="J1028" s="1"/>
      <c r="K1028" s="1"/>
      <c r="L1028" s="1"/>
      <c r="M1028" s="1"/>
      <c r="N1028" s="1"/>
      <c r="O1028" s="1"/>
      <c r="P1028" s="1"/>
      <c r="Q1028" s="1"/>
      <c r="R1028" s="1"/>
      <c r="S1028" s="1"/>
      <c r="T1028" s="1"/>
      <c r="U1028" s="1"/>
      <c r="V1028" s="1"/>
      <c r="W1028" s="1"/>
      <c r="X1028" s="1"/>
      <c r="Y1028" s="1"/>
      <c r="Z1028" s="1"/>
    </row>
    <row r="1029" spans="1:26" ht="13.5" customHeight="1" x14ac:dyDescent="0.25">
      <c r="A1029" s="52"/>
      <c r="B1029" s="1"/>
      <c r="C1029" s="1"/>
      <c r="D1029" s="53"/>
      <c r="E1029" s="54"/>
      <c r="F1029" s="1"/>
      <c r="G1029" s="1"/>
      <c r="H1029" s="1"/>
      <c r="I1029" s="1"/>
      <c r="J1029" s="1"/>
      <c r="K1029" s="1"/>
      <c r="L1029" s="1"/>
      <c r="M1029" s="1"/>
      <c r="N1029" s="1"/>
      <c r="O1029" s="1"/>
      <c r="P1029" s="1"/>
      <c r="Q1029" s="1"/>
      <c r="R1029" s="1"/>
      <c r="S1029" s="1"/>
      <c r="T1029" s="1"/>
      <c r="U1029" s="1"/>
      <c r="V1029" s="1"/>
      <c r="W1029" s="1"/>
      <c r="X1029" s="1"/>
      <c r="Y1029" s="1"/>
      <c r="Z1029" s="1"/>
    </row>
    <row r="1030" spans="1:26" ht="13.5" customHeight="1" x14ac:dyDescent="0.25">
      <c r="A1030" s="52"/>
      <c r="B1030" s="1"/>
      <c r="C1030" s="1"/>
      <c r="D1030" s="53"/>
      <c r="E1030" s="54"/>
      <c r="F1030" s="1"/>
      <c r="G1030" s="1"/>
      <c r="H1030" s="1"/>
      <c r="I1030" s="1"/>
      <c r="J1030" s="1"/>
      <c r="K1030" s="1"/>
      <c r="L1030" s="1"/>
      <c r="M1030" s="1"/>
      <c r="N1030" s="1"/>
      <c r="O1030" s="1"/>
      <c r="P1030" s="1"/>
      <c r="Q1030" s="1"/>
      <c r="R1030" s="1"/>
      <c r="S1030" s="1"/>
      <c r="T1030" s="1"/>
      <c r="U1030" s="1"/>
      <c r="V1030" s="1"/>
      <c r="W1030" s="1"/>
      <c r="X1030" s="1"/>
      <c r="Y1030" s="1"/>
      <c r="Z1030" s="1"/>
    </row>
    <row r="1031" spans="1:26" ht="13.5" customHeight="1" x14ac:dyDescent="0.25">
      <c r="A1031" s="52"/>
      <c r="B1031" s="1"/>
      <c r="C1031" s="1"/>
      <c r="D1031" s="53"/>
      <c r="E1031" s="54"/>
      <c r="F1031" s="1"/>
      <c r="G1031" s="1"/>
      <c r="H1031" s="1"/>
      <c r="I1031" s="1"/>
      <c r="J1031" s="1"/>
      <c r="K1031" s="1"/>
      <c r="L1031" s="1"/>
      <c r="M1031" s="1"/>
      <c r="N1031" s="1"/>
      <c r="O1031" s="1"/>
      <c r="P1031" s="1"/>
      <c r="Q1031" s="1"/>
      <c r="R1031" s="1"/>
      <c r="S1031" s="1"/>
      <c r="T1031" s="1"/>
      <c r="U1031" s="1"/>
      <c r="V1031" s="1"/>
      <c r="W1031" s="1"/>
      <c r="X1031" s="1"/>
      <c r="Y1031" s="1"/>
      <c r="Z1031" s="1"/>
    </row>
    <row r="1032" spans="1:26" ht="13.5" customHeight="1" x14ac:dyDescent="0.25">
      <c r="A1032" s="52"/>
      <c r="B1032" s="1"/>
      <c r="C1032" s="1"/>
      <c r="D1032" s="53"/>
      <c r="E1032" s="54"/>
      <c r="F1032" s="1"/>
      <c r="G1032" s="1"/>
      <c r="H1032" s="1"/>
      <c r="I1032" s="1"/>
      <c r="J1032" s="1"/>
      <c r="K1032" s="1"/>
      <c r="L1032" s="1"/>
      <c r="M1032" s="1"/>
      <c r="N1032" s="1"/>
      <c r="O1032" s="1"/>
      <c r="P1032" s="1"/>
      <c r="Q1032" s="1"/>
      <c r="R1032" s="1"/>
      <c r="S1032" s="1"/>
      <c r="T1032" s="1"/>
      <c r="U1032" s="1"/>
      <c r="V1032" s="1"/>
      <c r="W1032" s="1"/>
      <c r="X1032" s="1"/>
      <c r="Y1032" s="1"/>
      <c r="Z1032" s="1"/>
    </row>
    <row r="1033" spans="1:26" ht="13.5" customHeight="1" x14ac:dyDescent="0.25">
      <c r="A1033" s="52"/>
      <c r="B1033" s="1"/>
      <c r="C1033" s="1"/>
      <c r="D1033" s="53"/>
      <c r="E1033" s="54"/>
      <c r="F1033" s="1"/>
      <c r="G1033" s="1"/>
      <c r="H1033" s="1"/>
      <c r="I1033" s="1"/>
      <c r="J1033" s="1"/>
      <c r="K1033" s="1"/>
      <c r="L1033" s="1"/>
      <c r="M1033" s="1"/>
      <c r="N1033" s="1"/>
      <c r="O1033" s="1"/>
      <c r="P1033" s="1"/>
      <c r="Q1033" s="1"/>
      <c r="R1033" s="1"/>
      <c r="S1033" s="1"/>
      <c r="T1033" s="1"/>
      <c r="U1033" s="1"/>
      <c r="V1033" s="1"/>
      <c r="W1033" s="1"/>
      <c r="X1033" s="1"/>
      <c r="Y1033" s="1"/>
      <c r="Z1033" s="1"/>
    </row>
    <row r="1034" spans="1:26" ht="13.5" customHeight="1" x14ac:dyDescent="0.25">
      <c r="A1034" s="52"/>
      <c r="B1034" s="1"/>
      <c r="C1034" s="1"/>
      <c r="D1034" s="53"/>
      <c r="E1034" s="54"/>
      <c r="F1034" s="1"/>
      <c r="G1034" s="1"/>
      <c r="H1034" s="1"/>
      <c r="I1034" s="1"/>
      <c r="J1034" s="1"/>
      <c r="K1034" s="1"/>
      <c r="L1034" s="1"/>
      <c r="M1034" s="1"/>
      <c r="N1034" s="1"/>
      <c r="O1034" s="1"/>
      <c r="P1034" s="1"/>
      <c r="Q1034" s="1"/>
      <c r="R1034" s="1"/>
      <c r="S1034" s="1"/>
      <c r="T1034" s="1"/>
      <c r="U1034" s="1"/>
      <c r="V1034" s="1"/>
      <c r="W1034" s="1"/>
      <c r="X1034" s="1"/>
      <c r="Y1034" s="1"/>
      <c r="Z1034" s="1"/>
    </row>
    <row r="1035" spans="1:26" ht="13.5" customHeight="1" x14ac:dyDescent="0.25">
      <c r="A1035" s="52"/>
      <c r="B1035" s="1"/>
      <c r="C1035" s="1"/>
      <c r="D1035" s="53"/>
      <c r="E1035" s="54"/>
      <c r="F1035" s="1"/>
      <c r="G1035" s="1"/>
      <c r="H1035" s="1"/>
      <c r="I1035" s="1"/>
      <c r="J1035" s="1"/>
      <c r="K1035" s="1"/>
      <c r="L1035" s="1"/>
      <c r="M1035" s="1"/>
      <c r="N1035" s="1"/>
      <c r="O1035" s="1"/>
      <c r="P1035" s="1"/>
      <c r="Q1035" s="1"/>
      <c r="R1035" s="1"/>
      <c r="S1035" s="1"/>
      <c r="T1035" s="1"/>
      <c r="U1035" s="1"/>
      <c r="V1035" s="1"/>
      <c r="W1035" s="1"/>
      <c r="X1035" s="1"/>
      <c r="Y1035" s="1"/>
      <c r="Z1035" s="1"/>
    </row>
    <row r="1036" spans="1:26" ht="13.5" customHeight="1" x14ac:dyDescent="0.25">
      <c r="A1036" s="52"/>
      <c r="B1036" s="1"/>
      <c r="C1036" s="1"/>
      <c r="D1036" s="53"/>
      <c r="E1036" s="54"/>
      <c r="F1036" s="1"/>
      <c r="G1036" s="1"/>
      <c r="H1036" s="1"/>
      <c r="I1036" s="1"/>
      <c r="J1036" s="1"/>
      <c r="K1036" s="1"/>
      <c r="L1036" s="1"/>
      <c r="M1036" s="1"/>
      <c r="N1036" s="1"/>
      <c r="O1036" s="1"/>
      <c r="P1036" s="1"/>
      <c r="Q1036" s="1"/>
      <c r="R1036" s="1"/>
      <c r="S1036" s="1"/>
      <c r="T1036" s="1"/>
      <c r="U1036" s="1"/>
      <c r="V1036" s="1"/>
      <c r="W1036" s="1"/>
      <c r="X1036" s="1"/>
      <c r="Y1036" s="1"/>
      <c r="Z1036" s="1"/>
    </row>
    <row r="1037" spans="1:26" ht="13.5" customHeight="1" x14ac:dyDescent="0.25">
      <c r="A1037" s="52"/>
      <c r="B1037" s="1"/>
      <c r="C1037" s="1"/>
      <c r="D1037" s="53"/>
      <c r="E1037" s="54"/>
      <c r="F1037" s="1"/>
      <c r="G1037" s="1"/>
      <c r="H1037" s="1"/>
      <c r="I1037" s="1"/>
      <c r="J1037" s="1"/>
      <c r="K1037" s="1"/>
      <c r="L1037" s="1"/>
      <c r="M1037" s="1"/>
      <c r="N1037" s="1"/>
      <c r="O1037" s="1"/>
      <c r="P1037" s="1"/>
      <c r="Q1037" s="1"/>
      <c r="R1037" s="1"/>
      <c r="S1037" s="1"/>
      <c r="T1037" s="1"/>
      <c r="U1037" s="1"/>
      <c r="V1037" s="1"/>
      <c r="W1037" s="1"/>
      <c r="X1037" s="1"/>
      <c r="Y1037" s="1"/>
      <c r="Z1037" s="1"/>
    </row>
    <row r="1038" spans="1:26" ht="13.5" customHeight="1" x14ac:dyDescent="0.25">
      <c r="A1038" s="52"/>
      <c r="B1038" s="1"/>
      <c r="C1038" s="1"/>
      <c r="D1038" s="53"/>
      <c r="E1038" s="54"/>
      <c r="F1038" s="1"/>
      <c r="G1038" s="1"/>
      <c r="H1038" s="1"/>
      <c r="I1038" s="1"/>
      <c r="J1038" s="1"/>
      <c r="K1038" s="1"/>
      <c r="L1038" s="1"/>
      <c r="M1038" s="1"/>
      <c r="N1038" s="1"/>
      <c r="O1038" s="1"/>
      <c r="P1038" s="1"/>
      <c r="Q1038" s="1"/>
      <c r="R1038" s="1"/>
      <c r="S1038" s="1"/>
      <c r="T1038" s="1"/>
      <c r="U1038" s="1"/>
      <c r="V1038" s="1"/>
      <c r="W1038" s="1"/>
      <c r="X1038" s="1"/>
      <c r="Y1038" s="1"/>
      <c r="Z1038" s="1"/>
    </row>
    <row r="1039" spans="1:26" ht="13.5" customHeight="1" x14ac:dyDescent="0.25">
      <c r="A1039" s="52"/>
      <c r="B1039" s="1"/>
      <c r="C1039" s="1"/>
      <c r="D1039" s="53"/>
      <c r="E1039" s="54"/>
      <c r="F1039" s="1"/>
      <c r="G1039" s="1"/>
      <c r="H1039" s="1"/>
      <c r="I1039" s="1"/>
      <c r="J1039" s="1"/>
      <c r="K1039" s="1"/>
      <c r="L1039" s="1"/>
      <c r="M1039" s="1"/>
      <c r="N1039" s="1"/>
      <c r="O1039" s="1"/>
      <c r="P1039" s="1"/>
      <c r="Q1039" s="1"/>
      <c r="R1039" s="1"/>
      <c r="S1039" s="1"/>
      <c r="T1039" s="1"/>
      <c r="U1039" s="1"/>
      <c r="V1039" s="1"/>
      <c r="W1039" s="1"/>
      <c r="X1039" s="1"/>
      <c r="Y1039" s="1"/>
      <c r="Z1039" s="1"/>
    </row>
    <row r="1040" spans="1:26" ht="13.5" customHeight="1" x14ac:dyDescent="0.25">
      <c r="A1040" s="52"/>
      <c r="B1040" s="1"/>
      <c r="C1040" s="1"/>
      <c r="D1040" s="53"/>
      <c r="E1040" s="54"/>
      <c r="F1040" s="1"/>
      <c r="G1040" s="1"/>
      <c r="H1040" s="1"/>
      <c r="I1040" s="1"/>
      <c r="J1040" s="1"/>
      <c r="K1040" s="1"/>
      <c r="L1040" s="1"/>
      <c r="M1040" s="1"/>
      <c r="N1040" s="1"/>
      <c r="O1040" s="1"/>
      <c r="P1040" s="1"/>
      <c r="Q1040" s="1"/>
      <c r="R1040" s="1"/>
      <c r="S1040" s="1"/>
      <c r="T1040" s="1"/>
      <c r="U1040" s="1"/>
      <c r="V1040" s="1"/>
      <c r="W1040" s="1"/>
      <c r="X1040" s="1"/>
      <c r="Y1040" s="1"/>
      <c r="Z1040" s="1"/>
    </row>
    <row r="1041" spans="1:26" ht="13.5" customHeight="1" x14ac:dyDescent="0.25">
      <c r="A1041" s="52"/>
      <c r="B1041" s="1"/>
      <c r="C1041" s="1"/>
      <c r="D1041" s="53"/>
      <c r="E1041" s="54"/>
      <c r="F1041" s="1"/>
      <c r="G1041" s="1"/>
      <c r="H1041" s="1"/>
      <c r="I1041" s="1"/>
      <c r="J1041" s="1"/>
      <c r="K1041" s="1"/>
      <c r="L1041" s="1"/>
      <c r="M1041" s="1"/>
      <c r="N1041" s="1"/>
      <c r="O1041" s="1"/>
      <c r="P1041" s="1"/>
      <c r="Q1041" s="1"/>
      <c r="R1041" s="1"/>
      <c r="S1041" s="1"/>
      <c r="T1041" s="1"/>
      <c r="U1041" s="1"/>
      <c r="V1041" s="1"/>
      <c r="W1041" s="1"/>
      <c r="X1041" s="1"/>
      <c r="Y1041" s="1"/>
      <c r="Z1041" s="1"/>
    </row>
    <row r="1042" spans="1:26" ht="13.5" customHeight="1" x14ac:dyDescent="0.25">
      <c r="A1042" s="52"/>
      <c r="B1042" s="1"/>
      <c r="C1042" s="1"/>
      <c r="D1042" s="53"/>
      <c r="E1042" s="54"/>
      <c r="F1042" s="1"/>
      <c r="G1042" s="1"/>
      <c r="H1042" s="1"/>
      <c r="I1042" s="1"/>
      <c r="J1042" s="1"/>
      <c r="K1042" s="1"/>
      <c r="L1042" s="1"/>
      <c r="M1042" s="1"/>
      <c r="N1042" s="1"/>
      <c r="O1042" s="1"/>
      <c r="P1042" s="1"/>
      <c r="Q1042" s="1"/>
      <c r="R1042" s="1"/>
      <c r="S1042" s="1"/>
      <c r="T1042" s="1"/>
      <c r="U1042" s="1"/>
      <c r="V1042" s="1"/>
      <c r="W1042" s="1"/>
      <c r="X1042" s="1"/>
      <c r="Y1042" s="1"/>
      <c r="Z1042" s="1"/>
    </row>
    <row r="1043" spans="1:26" ht="13.5" customHeight="1" x14ac:dyDescent="0.25">
      <c r="A1043" s="52"/>
      <c r="B1043" s="1"/>
      <c r="C1043" s="1"/>
      <c r="D1043" s="53"/>
      <c r="E1043" s="54"/>
      <c r="F1043" s="1"/>
      <c r="G1043" s="1"/>
      <c r="H1043" s="1"/>
      <c r="I1043" s="1"/>
      <c r="J1043" s="1"/>
      <c r="K1043" s="1"/>
      <c r="L1043" s="1"/>
      <c r="M1043" s="1"/>
      <c r="N1043" s="1"/>
      <c r="O1043" s="1"/>
      <c r="P1043" s="1"/>
      <c r="Q1043" s="1"/>
      <c r="R1043" s="1"/>
      <c r="S1043" s="1"/>
      <c r="T1043" s="1"/>
      <c r="U1043" s="1"/>
      <c r="V1043" s="1"/>
      <c r="W1043" s="1"/>
      <c r="X1043" s="1"/>
      <c r="Y1043" s="1"/>
      <c r="Z1043" s="1"/>
    </row>
    <row r="1044" spans="1:26" ht="13.5" customHeight="1" x14ac:dyDescent="0.25">
      <c r="A1044" s="52"/>
      <c r="B1044" s="1"/>
      <c r="C1044" s="1"/>
      <c r="D1044" s="53"/>
      <c r="E1044" s="54"/>
      <c r="F1044" s="1"/>
      <c r="G1044" s="1"/>
      <c r="H1044" s="1"/>
      <c r="I1044" s="1"/>
      <c r="J1044" s="1"/>
      <c r="K1044" s="1"/>
      <c r="L1044" s="1"/>
      <c r="M1044" s="1"/>
      <c r="N1044" s="1"/>
      <c r="O1044" s="1"/>
      <c r="P1044" s="1"/>
      <c r="Q1044" s="1"/>
      <c r="R1044" s="1"/>
      <c r="S1044" s="1"/>
      <c r="T1044" s="1"/>
      <c r="U1044" s="1"/>
      <c r="V1044" s="1"/>
      <c r="W1044" s="1"/>
      <c r="X1044" s="1"/>
      <c r="Y1044" s="1"/>
      <c r="Z1044" s="1"/>
    </row>
    <row r="1045" spans="1:26" ht="13.5" customHeight="1" x14ac:dyDescent="0.25">
      <c r="A1045" s="52"/>
      <c r="B1045" s="1"/>
      <c r="C1045" s="1"/>
      <c r="D1045" s="53"/>
      <c r="E1045" s="54"/>
      <c r="F1045" s="1"/>
      <c r="G1045" s="1"/>
      <c r="H1045" s="1"/>
      <c r="I1045" s="1"/>
      <c r="J1045" s="1"/>
      <c r="K1045" s="1"/>
      <c r="L1045" s="1"/>
      <c r="M1045" s="1"/>
      <c r="N1045" s="1"/>
      <c r="O1045" s="1"/>
      <c r="P1045" s="1"/>
      <c r="Q1045" s="1"/>
      <c r="R1045" s="1"/>
      <c r="S1045" s="1"/>
      <c r="T1045" s="1"/>
      <c r="U1045" s="1"/>
      <c r="V1045" s="1"/>
      <c r="W1045" s="1"/>
      <c r="X1045" s="1"/>
      <c r="Y1045" s="1"/>
      <c r="Z1045" s="1"/>
    </row>
    <row r="1046" spans="1:26" ht="13.5" customHeight="1" x14ac:dyDescent="0.25">
      <c r="A1046" s="52"/>
      <c r="B1046" s="1"/>
      <c r="C1046" s="1"/>
      <c r="D1046" s="53"/>
      <c r="E1046" s="54"/>
      <c r="F1046" s="1"/>
      <c r="G1046" s="1"/>
      <c r="H1046" s="1"/>
      <c r="I1046" s="1"/>
      <c r="J1046" s="1"/>
      <c r="K1046" s="1"/>
      <c r="L1046" s="1"/>
      <c r="M1046" s="1"/>
      <c r="N1046" s="1"/>
      <c r="O1046" s="1"/>
      <c r="P1046" s="1"/>
      <c r="Q1046" s="1"/>
      <c r="R1046" s="1"/>
      <c r="S1046" s="1"/>
      <c r="T1046" s="1"/>
      <c r="U1046" s="1"/>
      <c r="V1046" s="1"/>
      <c r="W1046" s="1"/>
      <c r="X1046" s="1"/>
      <c r="Y1046" s="1"/>
      <c r="Z1046" s="1"/>
    </row>
    <row r="1047" spans="1:26" ht="13.5" customHeight="1" x14ac:dyDescent="0.25">
      <c r="A1047" s="52"/>
      <c r="B1047" s="1"/>
      <c r="C1047" s="1"/>
      <c r="D1047" s="53"/>
      <c r="E1047" s="54"/>
      <c r="F1047" s="1"/>
      <c r="G1047" s="1"/>
      <c r="H1047" s="1"/>
      <c r="I1047" s="1"/>
      <c r="J1047" s="1"/>
      <c r="K1047" s="1"/>
      <c r="L1047" s="1"/>
      <c r="M1047" s="1"/>
      <c r="N1047" s="1"/>
      <c r="O1047" s="1"/>
      <c r="P1047" s="1"/>
      <c r="Q1047" s="1"/>
      <c r="R1047" s="1"/>
      <c r="S1047" s="1"/>
      <c r="T1047" s="1"/>
      <c r="U1047" s="1"/>
      <c r="V1047" s="1"/>
      <c r="W1047" s="1"/>
      <c r="X1047" s="1"/>
      <c r="Y1047" s="1"/>
      <c r="Z1047" s="1"/>
    </row>
    <row r="1048" spans="1:26" ht="13.5" customHeight="1" x14ac:dyDescent="0.25">
      <c r="A1048" s="52"/>
      <c r="B1048" s="1"/>
      <c r="C1048" s="1"/>
      <c r="D1048" s="53"/>
      <c r="E1048" s="54"/>
      <c r="F1048" s="1"/>
      <c r="G1048" s="1"/>
      <c r="H1048" s="1"/>
      <c r="I1048" s="1"/>
      <c r="J1048" s="1"/>
      <c r="K1048" s="1"/>
      <c r="L1048" s="1"/>
      <c r="M1048" s="1"/>
      <c r="N1048" s="1"/>
      <c r="O1048" s="1"/>
      <c r="P1048" s="1"/>
      <c r="Q1048" s="1"/>
      <c r="R1048" s="1"/>
      <c r="S1048" s="1"/>
      <c r="T1048" s="1"/>
      <c r="U1048" s="1"/>
      <c r="V1048" s="1"/>
      <c r="W1048" s="1"/>
      <c r="X1048" s="1"/>
      <c r="Y1048" s="1"/>
      <c r="Z1048" s="1"/>
    </row>
    <row r="1049" spans="1:26" ht="13.5" customHeight="1" x14ac:dyDescent="0.25">
      <c r="A1049" s="52"/>
      <c r="B1049" s="1"/>
      <c r="C1049" s="1"/>
      <c r="D1049" s="53"/>
      <c r="E1049" s="54"/>
      <c r="F1049" s="1"/>
      <c r="G1049" s="1"/>
      <c r="H1049" s="1"/>
      <c r="I1049" s="1"/>
      <c r="J1049" s="1"/>
      <c r="K1049" s="1"/>
      <c r="L1049" s="1"/>
      <c r="M1049" s="1"/>
      <c r="N1049" s="1"/>
      <c r="O1049" s="1"/>
      <c r="P1049" s="1"/>
      <c r="Q1049" s="1"/>
      <c r="R1049" s="1"/>
      <c r="S1049" s="1"/>
      <c r="T1049" s="1"/>
      <c r="U1049" s="1"/>
      <c r="V1049" s="1"/>
      <c r="W1049" s="1"/>
      <c r="X1049" s="1"/>
      <c r="Y1049" s="1"/>
      <c r="Z1049" s="1"/>
    </row>
    <row r="1050" spans="1:26" ht="13.5" customHeight="1" x14ac:dyDescent="0.25">
      <c r="A1050" s="52"/>
      <c r="B1050" s="1"/>
      <c r="C1050" s="1"/>
      <c r="D1050" s="53"/>
      <c r="E1050" s="54"/>
      <c r="F1050" s="1"/>
      <c r="G1050" s="1"/>
      <c r="H1050" s="1"/>
      <c r="I1050" s="1"/>
      <c r="J1050" s="1"/>
      <c r="K1050" s="1"/>
      <c r="L1050" s="1"/>
      <c r="M1050" s="1"/>
      <c r="N1050" s="1"/>
      <c r="O1050" s="1"/>
      <c r="P1050" s="1"/>
      <c r="Q1050" s="1"/>
      <c r="R1050" s="1"/>
      <c r="S1050" s="1"/>
      <c r="T1050" s="1"/>
      <c r="U1050" s="1"/>
      <c r="V1050" s="1"/>
      <c r="W1050" s="1"/>
      <c r="X1050" s="1"/>
      <c r="Y1050" s="1"/>
      <c r="Z1050" s="1"/>
    </row>
    <row r="1051" spans="1:26" ht="13.5" customHeight="1" x14ac:dyDescent="0.25">
      <c r="A1051" s="52"/>
      <c r="B1051" s="1"/>
      <c r="C1051" s="1"/>
      <c r="D1051" s="53"/>
      <c r="E1051" s="54"/>
      <c r="F1051" s="1"/>
      <c r="G1051" s="1"/>
      <c r="H1051" s="1"/>
      <c r="I1051" s="1"/>
      <c r="J1051" s="1"/>
      <c r="K1051" s="1"/>
      <c r="L1051" s="1"/>
      <c r="M1051" s="1"/>
      <c r="N1051" s="1"/>
      <c r="O1051" s="1"/>
      <c r="P1051" s="1"/>
      <c r="Q1051" s="1"/>
      <c r="R1051" s="1"/>
      <c r="S1051" s="1"/>
      <c r="T1051" s="1"/>
      <c r="U1051" s="1"/>
      <c r="V1051" s="1"/>
      <c r="W1051" s="1"/>
      <c r="X1051" s="1"/>
      <c r="Y1051" s="1"/>
      <c r="Z1051" s="1"/>
    </row>
    <row r="1052" spans="1:26" ht="13.5" customHeight="1" x14ac:dyDescent="0.25">
      <c r="A1052" s="52"/>
      <c r="B1052" s="1"/>
      <c r="C1052" s="1"/>
      <c r="D1052" s="53"/>
      <c r="E1052" s="54"/>
      <c r="F1052" s="1"/>
      <c r="G1052" s="1"/>
      <c r="H1052" s="1"/>
      <c r="I1052" s="1"/>
      <c r="J1052" s="1"/>
      <c r="K1052" s="1"/>
      <c r="L1052" s="1"/>
      <c r="M1052" s="1"/>
      <c r="N1052" s="1"/>
      <c r="O1052" s="1"/>
      <c r="P1052" s="1"/>
      <c r="Q1052" s="1"/>
      <c r="R1052" s="1"/>
      <c r="S1052" s="1"/>
      <c r="T1052" s="1"/>
      <c r="U1052" s="1"/>
      <c r="V1052" s="1"/>
      <c r="W1052" s="1"/>
      <c r="X1052" s="1"/>
      <c r="Y1052" s="1"/>
      <c r="Z1052" s="1"/>
    </row>
    <row r="1053" spans="1:26" ht="13.5" customHeight="1" x14ac:dyDescent="0.25">
      <c r="A1053" s="52"/>
      <c r="B1053" s="1"/>
      <c r="C1053" s="1"/>
      <c r="D1053" s="53"/>
      <c r="E1053" s="54"/>
      <c r="F1053" s="1"/>
      <c r="G1053" s="1"/>
      <c r="H1053" s="1"/>
      <c r="I1053" s="1"/>
      <c r="J1053" s="1"/>
      <c r="K1053" s="1"/>
      <c r="L1053" s="1"/>
      <c r="M1053" s="1"/>
      <c r="N1053" s="1"/>
      <c r="O1053" s="1"/>
      <c r="P1053" s="1"/>
      <c r="Q1053" s="1"/>
      <c r="R1053" s="1"/>
      <c r="S1053" s="1"/>
      <c r="T1053" s="1"/>
      <c r="U1053" s="1"/>
      <c r="V1053" s="1"/>
      <c r="W1053" s="1"/>
      <c r="X1053" s="1"/>
      <c r="Y1053" s="1"/>
      <c r="Z1053" s="1"/>
    </row>
    <row r="1054" spans="1:26" ht="13.5" customHeight="1" x14ac:dyDescent="0.25">
      <c r="A1054" s="52"/>
      <c r="B1054" s="1"/>
      <c r="C1054" s="1"/>
      <c r="D1054" s="53"/>
      <c r="E1054" s="54"/>
      <c r="F1054" s="1"/>
      <c r="G1054" s="1"/>
      <c r="H1054" s="1"/>
      <c r="I1054" s="1"/>
      <c r="J1054" s="1"/>
      <c r="K1054" s="1"/>
      <c r="L1054" s="1"/>
      <c r="M1054" s="1"/>
      <c r="N1054" s="1"/>
      <c r="O1054" s="1"/>
      <c r="P1054" s="1"/>
      <c r="Q1054" s="1"/>
      <c r="R1054" s="1"/>
      <c r="S1054" s="1"/>
      <c r="T1054" s="1"/>
      <c r="U1054" s="1"/>
      <c r="V1054" s="1"/>
      <c r="W1054" s="1"/>
      <c r="X1054" s="1"/>
      <c r="Y1054" s="1"/>
      <c r="Z1054" s="1"/>
    </row>
    <row r="1055" spans="1:26" ht="13.5" customHeight="1" x14ac:dyDescent="0.25">
      <c r="A1055" s="52"/>
      <c r="B1055" s="1"/>
      <c r="C1055" s="1"/>
      <c r="D1055" s="53"/>
      <c r="E1055" s="54"/>
      <c r="F1055" s="1"/>
      <c r="G1055" s="1"/>
      <c r="H1055" s="1"/>
      <c r="I1055" s="1"/>
      <c r="J1055" s="1"/>
      <c r="K1055" s="1"/>
      <c r="L1055" s="1"/>
      <c r="M1055" s="1"/>
      <c r="N1055" s="1"/>
      <c r="O1055" s="1"/>
      <c r="P1055" s="1"/>
      <c r="Q1055" s="1"/>
      <c r="R1055" s="1"/>
      <c r="S1055" s="1"/>
      <c r="T1055" s="1"/>
      <c r="U1055" s="1"/>
      <c r="V1055" s="1"/>
      <c r="W1055" s="1"/>
      <c r="X1055" s="1"/>
      <c r="Y1055" s="1"/>
      <c r="Z1055" s="1"/>
    </row>
    <row r="1056" spans="1:26" ht="13.5" customHeight="1" x14ac:dyDescent="0.25">
      <c r="A1056" s="52"/>
      <c r="B1056" s="1"/>
      <c r="C1056" s="1"/>
      <c r="D1056" s="53"/>
      <c r="E1056" s="54"/>
      <c r="F1056" s="1"/>
      <c r="G1056" s="1"/>
      <c r="H1056" s="1"/>
      <c r="I1056" s="1"/>
      <c r="J1056" s="1"/>
      <c r="K1056" s="1"/>
      <c r="L1056" s="1"/>
      <c r="M1056" s="1"/>
      <c r="N1056" s="1"/>
      <c r="O1056" s="1"/>
      <c r="P1056" s="1"/>
      <c r="Q1056" s="1"/>
      <c r="R1056" s="1"/>
      <c r="S1056" s="1"/>
      <c r="T1056" s="1"/>
      <c r="U1056" s="1"/>
      <c r="V1056" s="1"/>
      <c r="W1056" s="1"/>
      <c r="X1056" s="1"/>
      <c r="Y1056" s="1"/>
      <c r="Z1056" s="1"/>
    </row>
    <row r="1057" spans="1:26" ht="13.5" customHeight="1" x14ac:dyDescent="0.25">
      <c r="A1057" s="52"/>
      <c r="B1057" s="1"/>
      <c r="C1057" s="1"/>
      <c r="D1057" s="53"/>
      <c r="E1057" s="54"/>
      <c r="F1057" s="1"/>
      <c r="G1057" s="1"/>
      <c r="H1057" s="1"/>
      <c r="I1057" s="1"/>
      <c r="J1057" s="1"/>
      <c r="K1057" s="1"/>
      <c r="L1057" s="1"/>
      <c r="M1057" s="1"/>
      <c r="N1057" s="1"/>
      <c r="O1057" s="1"/>
      <c r="P1057" s="1"/>
      <c r="Q1057" s="1"/>
      <c r="R1057" s="1"/>
      <c r="S1057" s="1"/>
      <c r="T1057" s="1"/>
      <c r="U1057" s="1"/>
      <c r="V1057" s="1"/>
      <c r="W1057" s="1"/>
      <c r="X1057" s="1"/>
      <c r="Y1057" s="1"/>
      <c r="Z1057" s="1"/>
    </row>
    <row r="1058" spans="1:26" ht="13.5" customHeight="1" x14ac:dyDescent="0.25">
      <c r="A1058" s="52"/>
      <c r="B1058" s="1"/>
      <c r="C1058" s="1"/>
      <c r="D1058" s="53"/>
      <c r="E1058" s="54"/>
      <c r="F1058" s="1"/>
      <c r="G1058" s="1"/>
      <c r="H1058" s="1"/>
      <c r="I1058" s="1"/>
      <c r="J1058" s="1"/>
      <c r="K1058" s="1"/>
      <c r="L1058" s="1"/>
      <c r="M1058" s="1"/>
      <c r="N1058" s="1"/>
      <c r="O1058" s="1"/>
      <c r="P1058" s="1"/>
      <c r="Q1058" s="1"/>
      <c r="R1058" s="1"/>
      <c r="S1058" s="1"/>
      <c r="T1058" s="1"/>
      <c r="U1058" s="1"/>
      <c r="V1058" s="1"/>
      <c r="W1058" s="1"/>
      <c r="X1058" s="1"/>
      <c r="Y1058" s="1"/>
      <c r="Z1058" s="1"/>
    </row>
    <row r="1059" spans="1:26" ht="13.5" customHeight="1" x14ac:dyDescent="0.25">
      <c r="A1059" s="52"/>
      <c r="B1059" s="1"/>
      <c r="C1059" s="1"/>
      <c r="D1059" s="53"/>
      <c r="E1059" s="54"/>
      <c r="F1059" s="1"/>
      <c r="G1059" s="1"/>
      <c r="H1059" s="1"/>
      <c r="I1059" s="1"/>
      <c r="J1059" s="1"/>
      <c r="K1059" s="1"/>
      <c r="L1059" s="1"/>
      <c r="M1059" s="1"/>
      <c r="N1059" s="1"/>
      <c r="O1059" s="1"/>
      <c r="P1059" s="1"/>
      <c r="Q1059" s="1"/>
      <c r="R1059" s="1"/>
      <c r="S1059" s="1"/>
      <c r="T1059" s="1"/>
      <c r="U1059" s="1"/>
      <c r="V1059" s="1"/>
      <c r="W1059" s="1"/>
      <c r="X1059" s="1"/>
      <c r="Y1059" s="1"/>
      <c r="Z1059" s="1"/>
    </row>
    <row r="1060" spans="1:26" ht="13.5" customHeight="1" x14ac:dyDescent="0.25">
      <c r="A1060" s="52"/>
      <c r="B1060" s="1"/>
      <c r="C1060" s="1"/>
      <c r="D1060" s="53"/>
      <c r="E1060" s="54"/>
      <c r="F1060" s="1"/>
      <c r="G1060" s="1"/>
      <c r="H1060" s="1"/>
      <c r="I1060" s="1"/>
      <c r="J1060" s="1"/>
      <c r="K1060" s="1"/>
      <c r="L1060" s="1"/>
      <c r="M1060" s="1"/>
      <c r="N1060" s="1"/>
      <c r="O1060" s="1"/>
      <c r="P1060" s="1"/>
      <c r="Q1060" s="1"/>
      <c r="R1060" s="1"/>
      <c r="S1060" s="1"/>
      <c r="T1060" s="1"/>
      <c r="U1060" s="1"/>
      <c r="V1060" s="1"/>
      <c r="W1060" s="1"/>
      <c r="X1060" s="1"/>
      <c r="Y1060" s="1"/>
      <c r="Z1060" s="1"/>
    </row>
    <row r="1061" spans="1:26" ht="13.5" customHeight="1" x14ac:dyDescent="0.25">
      <c r="A1061" s="52"/>
      <c r="B1061" s="1"/>
      <c r="C1061" s="1"/>
      <c r="D1061" s="53"/>
      <c r="E1061" s="54"/>
      <c r="F1061" s="1"/>
      <c r="G1061" s="1"/>
      <c r="H1061" s="1"/>
      <c r="I1061" s="1"/>
      <c r="J1061" s="1"/>
      <c r="K1061" s="1"/>
      <c r="L1061" s="1"/>
      <c r="M1061" s="1"/>
      <c r="N1061" s="1"/>
      <c r="O1061" s="1"/>
      <c r="P1061" s="1"/>
      <c r="Q1061" s="1"/>
      <c r="R1061" s="1"/>
      <c r="S1061" s="1"/>
      <c r="T1061" s="1"/>
      <c r="U1061" s="1"/>
      <c r="V1061" s="1"/>
      <c r="W1061" s="1"/>
      <c r="X1061" s="1"/>
      <c r="Y1061" s="1"/>
      <c r="Z1061" s="1"/>
    </row>
    <row r="1062" spans="1:26" ht="13.5" customHeight="1" x14ac:dyDescent="0.25">
      <c r="A1062" s="52"/>
      <c r="B1062" s="1"/>
      <c r="C1062" s="1"/>
      <c r="D1062" s="53"/>
      <c r="E1062" s="54"/>
      <c r="F1062" s="1"/>
      <c r="G1062" s="1"/>
      <c r="H1062" s="1"/>
      <c r="I1062" s="1"/>
      <c r="J1062" s="1"/>
      <c r="K1062" s="1"/>
      <c r="L1062" s="1"/>
      <c r="M1062" s="1"/>
      <c r="N1062" s="1"/>
      <c r="O1062" s="1"/>
      <c r="P1062" s="1"/>
      <c r="Q1062" s="1"/>
      <c r="R1062" s="1"/>
      <c r="S1062" s="1"/>
      <c r="T1062" s="1"/>
      <c r="U1062" s="1"/>
      <c r="V1062" s="1"/>
      <c r="W1062" s="1"/>
      <c r="X1062" s="1"/>
      <c r="Y1062" s="1"/>
      <c r="Z1062" s="1"/>
    </row>
    <row r="1063" spans="1:26" ht="13.5" customHeight="1" x14ac:dyDescent="0.25">
      <c r="A1063" s="52"/>
      <c r="B1063" s="1"/>
      <c r="C1063" s="1"/>
      <c r="D1063" s="53"/>
      <c r="E1063" s="54"/>
      <c r="F1063" s="1"/>
      <c r="G1063" s="1"/>
      <c r="H1063" s="1"/>
      <c r="I1063" s="1"/>
      <c r="J1063" s="1"/>
      <c r="K1063" s="1"/>
      <c r="L1063" s="1"/>
      <c r="M1063" s="1"/>
      <c r="N1063" s="1"/>
      <c r="O1063" s="1"/>
      <c r="P1063" s="1"/>
      <c r="Q1063" s="1"/>
      <c r="R1063" s="1"/>
      <c r="S1063" s="1"/>
      <c r="T1063" s="1"/>
      <c r="U1063" s="1"/>
      <c r="V1063" s="1"/>
      <c r="W1063" s="1"/>
      <c r="X1063" s="1"/>
      <c r="Y1063" s="1"/>
      <c r="Z1063" s="1"/>
    </row>
    <row r="1064" spans="1:26" ht="13.5" customHeight="1" x14ac:dyDescent="0.25">
      <c r="A1064" s="52"/>
      <c r="B1064" s="1"/>
      <c r="C1064" s="1"/>
      <c r="D1064" s="53"/>
      <c r="E1064" s="54"/>
      <c r="F1064" s="1"/>
      <c r="G1064" s="1"/>
      <c r="H1064" s="1"/>
      <c r="I1064" s="1"/>
      <c r="J1064" s="1"/>
      <c r="K1064" s="1"/>
      <c r="L1064" s="1"/>
      <c r="M1064" s="1"/>
      <c r="N1064" s="1"/>
      <c r="O1064" s="1"/>
      <c r="P1064" s="1"/>
      <c r="Q1064" s="1"/>
      <c r="R1064" s="1"/>
      <c r="S1064" s="1"/>
      <c r="T1064" s="1"/>
      <c r="U1064" s="1"/>
      <c r="V1064" s="1"/>
      <c r="W1064" s="1"/>
      <c r="X1064" s="1"/>
      <c r="Y1064" s="1"/>
      <c r="Z1064" s="1"/>
    </row>
    <row r="1065" spans="1:26" ht="13.5" customHeight="1" x14ac:dyDescent="0.25">
      <c r="A1065" s="52"/>
      <c r="B1065" s="1"/>
      <c r="C1065" s="1"/>
      <c r="D1065" s="53"/>
      <c r="E1065" s="54"/>
      <c r="F1065" s="1"/>
      <c r="G1065" s="1"/>
      <c r="H1065" s="1"/>
      <c r="I1065" s="1"/>
      <c r="J1065" s="1"/>
      <c r="K1065" s="1"/>
      <c r="L1065" s="1"/>
      <c r="M1065" s="1"/>
      <c r="N1065" s="1"/>
      <c r="O1065" s="1"/>
      <c r="P1065" s="1"/>
      <c r="Q1065" s="1"/>
      <c r="R1065" s="1"/>
      <c r="S1065" s="1"/>
      <c r="T1065" s="1"/>
      <c r="U1065" s="1"/>
      <c r="V1065" s="1"/>
      <c r="W1065" s="1"/>
      <c r="X1065" s="1"/>
      <c r="Y1065" s="1"/>
      <c r="Z1065" s="1"/>
    </row>
    <row r="1066" spans="1:26" ht="13.5" customHeight="1" x14ac:dyDescent="0.25">
      <c r="A1066" s="52"/>
      <c r="B1066" s="1"/>
      <c r="C1066" s="1"/>
      <c r="D1066" s="53"/>
      <c r="E1066" s="54"/>
      <c r="F1066" s="1"/>
      <c r="G1066" s="1"/>
      <c r="H1066" s="1"/>
      <c r="I1066" s="1"/>
      <c r="J1066" s="1"/>
      <c r="K1066" s="1"/>
      <c r="L1066" s="1"/>
      <c r="M1066" s="1"/>
      <c r="N1066" s="1"/>
      <c r="O1066" s="1"/>
      <c r="P1066" s="1"/>
      <c r="Q1066" s="1"/>
      <c r="R1066" s="1"/>
      <c r="S1066" s="1"/>
      <c r="T1066" s="1"/>
      <c r="U1066" s="1"/>
      <c r="V1066" s="1"/>
      <c r="W1066" s="1"/>
      <c r="X1066" s="1"/>
      <c r="Y1066" s="1"/>
      <c r="Z1066" s="1"/>
    </row>
    <row r="1067" spans="1:26" ht="13.5" customHeight="1" x14ac:dyDescent="0.25">
      <c r="A1067" s="52"/>
      <c r="B1067" s="1"/>
      <c r="C1067" s="1"/>
      <c r="D1067" s="53"/>
      <c r="E1067" s="54"/>
      <c r="F1067" s="1"/>
      <c r="G1067" s="1"/>
      <c r="H1067" s="1"/>
      <c r="I1067" s="1"/>
      <c r="J1067" s="1"/>
      <c r="K1067" s="1"/>
      <c r="L1067" s="1"/>
      <c r="M1067" s="1"/>
      <c r="N1067" s="1"/>
      <c r="O1067" s="1"/>
      <c r="P1067" s="1"/>
      <c r="Q1067" s="1"/>
      <c r="R1067" s="1"/>
      <c r="S1067" s="1"/>
      <c r="T1067" s="1"/>
      <c r="U1067" s="1"/>
      <c r="V1067" s="1"/>
      <c r="W1067" s="1"/>
      <c r="X1067" s="1"/>
      <c r="Y1067" s="1"/>
      <c r="Z1067" s="1"/>
    </row>
    <row r="1068" spans="1:26" ht="13.5" customHeight="1" x14ac:dyDescent="0.25">
      <c r="A1068" s="52"/>
      <c r="B1068" s="1"/>
      <c r="C1068" s="1"/>
      <c r="D1068" s="53"/>
      <c r="E1068" s="54"/>
      <c r="F1068" s="1"/>
      <c r="G1068" s="1"/>
      <c r="H1068" s="1"/>
      <c r="I1068" s="1"/>
      <c r="J1068" s="1"/>
      <c r="K1068" s="1"/>
      <c r="L1068" s="1"/>
      <c r="M1068" s="1"/>
      <c r="N1068" s="1"/>
      <c r="O1068" s="1"/>
      <c r="P1068" s="1"/>
      <c r="Q1068" s="1"/>
      <c r="R1068" s="1"/>
      <c r="S1068" s="1"/>
      <c r="T1068" s="1"/>
      <c r="U1068" s="1"/>
      <c r="V1068" s="1"/>
      <c r="W1068" s="1"/>
      <c r="X1068" s="1"/>
      <c r="Y1068" s="1"/>
      <c r="Z1068" s="1"/>
    </row>
    <row r="1069" spans="1:26" ht="13.5" customHeight="1" x14ac:dyDescent="0.25">
      <c r="A1069" s="52"/>
      <c r="B1069" s="1"/>
      <c r="C1069" s="1"/>
      <c r="D1069" s="53"/>
      <c r="E1069" s="54"/>
      <c r="F1069" s="1"/>
      <c r="G1069" s="1"/>
      <c r="H1069" s="1"/>
      <c r="I1069" s="1"/>
      <c r="J1069" s="1"/>
      <c r="K1069" s="1"/>
      <c r="L1069" s="1"/>
      <c r="M1069" s="1"/>
      <c r="N1069" s="1"/>
      <c r="O1069" s="1"/>
      <c r="P1069" s="1"/>
      <c r="Q1069" s="1"/>
      <c r="R1069" s="1"/>
      <c r="S1069" s="1"/>
      <c r="T1069" s="1"/>
      <c r="U1069" s="1"/>
      <c r="V1069" s="1"/>
      <c r="W1069" s="1"/>
      <c r="X1069" s="1"/>
      <c r="Y1069" s="1"/>
      <c r="Z1069" s="1"/>
    </row>
    <row r="1070" spans="1:26" ht="13.5" customHeight="1" x14ac:dyDescent="0.25">
      <c r="A1070" s="52"/>
      <c r="B1070" s="1"/>
      <c r="C1070" s="1"/>
      <c r="D1070" s="53"/>
      <c r="E1070" s="54"/>
      <c r="F1070" s="1"/>
      <c r="G1070" s="1"/>
      <c r="H1070" s="1"/>
      <c r="I1070" s="1"/>
      <c r="J1070" s="1"/>
      <c r="K1070" s="1"/>
      <c r="L1070" s="1"/>
      <c r="M1070" s="1"/>
      <c r="N1070" s="1"/>
      <c r="O1070" s="1"/>
      <c r="P1070" s="1"/>
      <c r="Q1070" s="1"/>
      <c r="R1070" s="1"/>
      <c r="S1070" s="1"/>
      <c r="T1070" s="1"/>
      <c r="U1070" s="1"/>
      <c r="V1070" s="1"/>
      <c r="W1070" s="1"/>
      <c r="X1070" s="1"/>
      <c r="Y1070" s="1"/>
      <c r="Z1070" s="1"/>
    </row>
    <row r="1071" spans="1:26" ht="13.5" customHeight="1" x14ac:dyDescent="0.25">
      <c r="A1071" s="52"/>
      <c r="B1071" s="1"/>
      <c r="C1071" s="1"/>
      <c r="D1071" s="53"/>
      <c r="E1071" s="54"/>
      <c r="F1071" s="1"/>
      <c r="G1071" s="1"/>
      <c r="H1071" s="1"/>
      <c r="I1071" s="1"/>
      <c r="J1071" s="1"/>
      <c r="K1071" s="1"/>
      <c r="L1071" s="1"/>
      <c r="M1071" s="1"/>
      <c r="N1071" s="1"/>
      <c r="O1071" s="1"/>
      <c r="P1071" s="1"/>
      <c r="Q1071" s="1"/>
      <c r="R1071" s="1"/>
      <c r="S1071" s="1"/>
      <c r="T1071" s="1"/>
      <c r="U1071" s="1"/>
      <c r="V1071" s="1"/>
      <c r="W1071" s="1"/>
      <c r="X1071" s="1"/>
      <c r="Y1071" s="1"/>
      <c r="Z1071" s="1"/>
    </row>
    <row r="1072" spans="1:26" ht="13.5" customHeight="1" x14ac:dyDescent="0.25">
      <c r="A1072" s="52"/>
      <c r="B1072" s="1"/>
      <c r="C1072" s="1"/>
      <c r="D1072" s="53"/>
      <c r="E1072" s="54"/>
      <c r="F1072" s="1"/>
      <c r="G1072" s="1"/>
      <c r="H1072" s="1"/>
      <c r="I1072" s="1"/>
      <c r="J1072" s="1"/>
      <c r="K1072" s="1"/>
      <c r="L1072" s="1"/>
      <c r="M1072" s="1"/>
      <c r="N1072" s="1"/>
      <c r="O1072" s="1"/>
      <c r="P1072" s="1"/>
      <c r="Q1072" s="1"/>
      <c r="R1072" s="1"/>
      <c r="S1072" s="1"/>
      <c r="T1072" s="1"/>
      <c r="U1072" s="1"/>
      <c r="V1072" s="1"/>
      <c r="W1072" s="1"/>
      <c r="X1072" s="1"/>
      <c r="Y1072" s="1"/>
      <c r="Z1072" s="1"/>
    </row>
    <row r="1073" spans="1:26" ht="13.5" customHeight="1" x14ac:dyDescent="0.25">
      <c r="A1073" s="52"/>
      <c r="B1073" s="1"/>
      <c r="C1073" s="1"/>
      <c r="D1073" s="53"/>
      <c r="E1073" s="54"/>
      <c r="F1073" s="1"/>
      <c r="G1073" s="1"/>
      <c r="H1073" s="1"/>
      <c r="I1073" s="1"/>
      <c r="J1073" s="1"/>
      <c r="K1073" s="1"/>
      <c r="L1073" s="1"/>
      <c r="M1073" s="1"/>
      <c r="N1073" s="1"/>
      <c r="O1073" s="1"/>
      <c r="P1073" s="1"/>
      <c r="Q1073" s="1"/>
      <c r="R1073" s="1"/>
      <c r="S1073" s="1"/>
      <c r="T1073" s="1"/>
      <c r="U1073" s="1"/>
      <c r="V1073" s="1"/>
      <c r="W1073" s="1"/>
      <c r="X1073" s="1"/>
      <c r="Y1073" s="1"/>
      <c r="Z1073" s="1"/>
    </row>
    <row r="1074" spans="1:26" ht="13.5" customHeight="1" x14ac:dyDescent="0.25">
      <c r="A1074" s="52"/>
      <c r="B1074" s="1"/>
      <c r="C1074" s="1"/>
      <c r="D1074" s="53"/>
      <c r="E1074" s="54"/>
      <c r="F1074" s="1"/>
      <c r="G1074" s="1"/>
      <c r="H1074" s="1"/>
      <c r="I1074" s="1"/>
      <c r="J1074" s="1"/>
      <c r="K1074" s="1"/>
      <c r="L1074" s="1"/>
      <c r="M1074" s="1"/>
      <c r="N1074" s="1"/>
      <c r="O1074" s="1"/>
      <c r="P1074" s="1"/>
      <c r="Q1074" s="1"/>
      <c r="R1074" s="1"/>
      <c r="S1074" s="1"/>
      <c r="T1074" s="1"/>
      <c r="U1074" s="1"/>
      <c r="V1074" s="1"/>
      <c r="W1074" s="1"/>
      <c r="X1074" s="1"/>
      <c r="Y1074" s="1"/>
      <c r="Z1074" s="1"/>
    </row>
    <row r="1075" spans="1:26" ht="13.5" customHeight="1" x14ac:dyDescent="0.25">
      <c r="A1075" s="52"/>
      <c r="B1075" s="1"/>
      <c r="C1075" s="1"/>
      <c r="D1075" s="53"/>
      <c r="E1075" s="54"/>
      <c r="F1075" s="1"/>
      <c r="G1075" s="1"/>
      <c r="H1075" s="1"/>
      <c r="I1075" s="1"/>
      <c r="J1075" s="1"/>
      <c r="K1075" s="1"/>
      <c r="L1075" s="1"/>
      <c r="M1075" s="1"/>
      <c r="N1075" s="1"/>
      <c r="O1075" s="1"/>
      <c r="P1075" s="1"/>
      <c r="Q1075" s="1"/>
      <c r="R1075" s="1"/>
      <c r="S1075" s="1"/>
      <c r="T1075" s="1"/>
      <c r="U1075" s="1"/>
      <c r="V1075" s="1"/>
      <c r="W1075" s="1"/>
      <c r="X1075" s="1"/>
      <c r="Y1075" s="1"/>
      <c r="Z1075" s="1"/>
    </row>
    <row r="1076" spans="1:26" ht="13.5" customHeight="1" x14ac:dyDescent="0.25">
      <c r="A1076" s="52"/>
      <c r="B1076" s="1"/>
      <c r="C1076" s="1"/>
      <c r="D1076" s="53"/>
      <c r="E1076" s="54"/>
      <c r="F1076" s="1"/>
      <c r="G1076" s="1"/>
      <c r="H1076" s="1"/>
      <c r="I1076" s="1"/>
      <c r="J1076" s="1"/>
      <c r="K1076" s="1"/>
      <c r="L1076" s="1"/>
      <c r="M1076" s="1"/>
      <c r="N1076" s="1"/>
      <c r="O1076" s="1"/>
      <c r="P1076" s="1"/>
      <c r="Q1076" s="1"/>
      <c r="R1076" s="1"/>
      <c r="S1076" s="1"/>
      <c r="T1076" s="1"/>
      <c r="U1076" s="1"/>
      <c r="V1076" s="1"/>
      <c r="W1076" s="1"/>
      <c r="X1076" s="1"/>
      <c r="Y1076" s="1"/>
      <c r="Z1076" s="1"/>
    </row>
    <row r="1077" spans="1:26" ht="13.5" customHeight="1" x14ac:dyDescent="0.25">
      <c r="A1077" s="52"/>
      <c r="B1077" s="1"/>
      <c r="C1077" s="1"/>
      <c r="D1077" s="53"/>
      <c r="E1077" s="54"/>
      <c r="F1077" s="1"/>
      <c r="G1077" s="1"/>
      <c r="H1077" s="1"/>
      <c r="I1077" s="1"/>
      <c r="J1077" s="1"/>
      <c r="K1077" s="1"/>
      <c r="L1077" s="1"/>
      <c r="M1077" s="1"/>
      <c r="N1077" s="1"/>
      <c r="O1077" s="1"/>
      <c r="P1077" s="1"/>
      <c r="Q1077" s="1"/>
      <c r="R1077" s="1"/>
      <c r="S1077" s="1"/>
      <c r="T1077" s="1"/>
      <c r="U1077" s="1"/>
      <c r="V1077" s="1"/>
      <c r="W1077" s="1"/>
      <c r="X1077" s="1"/>
      <c r="Y1077" s="1"/>
      <c r="Z1077" s="1"/>
    </row>
    <row r="1078" spans="1:26" ht="13.5" customHeight="1" x14ac:dyDescent="0.25">
      <c r="A1078" s="52"/>
      <c r="B1078" s="1"/>
      <c r="C1078" s="1"/>
      <c r="D1078" s="53"/>
      <c r="E1078" s="54"/>
      <c r="F1078" s="1"/>
      <c r="G1078" s="1"/>
      <c r="H1078" s="1"/>
      <c r="I1078" s="1"/>
      <c r="J1078" s="1"/>
      <c r="K1078" s="1"/>
      <c r="L1078" s="1"/>
      <c r="M1078" s="1"/>
      <c r="N1078" s="1"/>
      <c r="O1078" s="1"/>
      <c r="P1078" s="1"/>
      <c r="Q1078" s="1"/>
      <c r="R1078" s="1"/>
      <c r="S1078" s="1"/>
      <c r="T1078" s="1"/>
      <c r="U1078" s="1"/>
      <c r="V1078" s="1"/>
      <c r="W1078" s="1"/>
      <c r="X1078" s="1"/>
      <c r="Y1078" s="1"/>
      <c r="Z1078" s="1"/>
    </row>
    <row r="1079" spans="1:26" ht="13.5" customHeight="1" x14ac:dyDescent="0.25">
      <c r="A1079" s="52"/>
      <c r="B1079" s="1"/>
      <c r="C1079" s="1"/>
      <c r="D1079" s="53"/>
      <c r="E1079" s="54"/>
      <c r="F1079" s="1"/>
      <c r="G1079" s="1"/>
      <c r="H1079" s="1"/>
      <c r="I1079" s="1"/>
      <c r="J1079" s="1"/>
      <c r="K1079" s="1"/>
      <c r="L1079" s="1"/>
      <c r="M1079" s="1"/>
      <c r="N1079" s="1"/>
      <c r="O1079" s="1"/>
      <c r="P1079" s="1"/>
      <c r="Q1079" s="1"/>
      <c r="R1079" s="1"/>
      <c r="S1079" s="1"/>
      <c r="T1079" s="1"/>
      <c r="U1079" s="1"/>
      <c r="V1079" s="1"/>
      <c r="W1079" s="1"/>
      <c r="X1079" s="1"/>
      <c r="Y1079" s="1"/>
      <c r="Z1079" s="1"/>
    </row>
    <row r="1080" spans="1:26" ht="13.5" customHeight="1" x14ac:dyDescent="0.25">
      <c r="A1080" s="52"/>
      <c r="B1080" s="1"/>
      <c r="C1080" s="1"/>
      <c r="D1080" s="53"/>
      <c r="E1080" s="54"/>
      <c r="F1080" s="1"/>
      <c r="G1080" s="1"/>
      <c r="H1080" s="1"/>
      <c r="I1080" s="1"/>
      <c r="J1080" s="1"/>
      <c r="K1080" s="1"/>
      <c r="L1080" s="1"/>
      <c r="M1080" s="1"/>
      <c r="N1080" s="1"/>
      <c r="O1080" s="1"/>
      <c r="P1080" s="1"/>
      <c r="Q1080" s="1"/>
      <c r="R1080" s="1"/>
      <c r="S1080" s="1"/>
      <c r="T1080" s="1"/>
      <c r="U1080" s="1"/>
      <c r="V1080" s="1"/>
      <c r="W1080" s="1"/>
      <c r="X1080" s="1"/>
      <c r="Y1080" s="1"/>
      <c r="Z1080" s="1"/>
    </row>
    <row r="1081" spans="1:26" ht="13.5" customHeight="1" x14ac:dyDescent="0.25">
      <c r="A1081" s="52"/>
      <c r="B1081" s="1"/>
      <c r="C1081" s="1"/>
      <c r="D1081" s="53"/>
      <c r="E1081" s="54"/>
      <c r="F1081" s="1"/>
      <c r="G1081" s="1"/>
      <c r="H1081" s="1"/>
      <c r="I1081" s="1"/>
      <c r="J1081" s="1"/>
      <c r="K1081" s="1"/>
      <c r="L1081" s="1"/>
      <c r="M1081" s="1"/>
      <c r="N1081" s="1"/>
      <c r="O1081" s="1"/>
      <c r="P1081" s="1"/>
      <c r="Q1081" s="1"/>
      <c r="R1081" s="1"/>
      <c r="S1081" s="1"/>
      <c r="T1081" s="1"/>
      <c r="U1081" s="1"/>
      <c r="V1081" s="1"/>
      <c r="W1081" s="1"/>
      <c r="X1081" s="1"/>
      <c r="Y1081" s="1"/>
      <c r="Z1081" s="1"/>
    </row>
    <row r="1082" spans="1:26" ht="13.5" customHeight="1" x14ac:dyDescent="0.25">
      <c r="A1082" s="52"/>
      <c r="B1082" s="1"/>
      <c r="C1082" s="1"/>
      <c r="D1082" s="53"/>
      <c r="E1082" s="54"/>
      <c r="F1082" s="1"/>
      <c r="G1082" s="1"/>
      <c r="H1082" s="1"/>
      <c r="I1082" s="1"/>
      <c r="J1082" s="1"/>
      <c r="K1082" s="1"/>
      <c r="L1082" s="1"/>
      <c r="M1082" s="1"/>
      <c r="N1082" s="1"/>
      <c r="O1082" s="1"/>
      <c r="P1082" s="1"/>
      <c r="Q1082" s="1"/>
      <c r="R1082" s="1"/>
      <c r="S1082" s="1"/>
      <c r="T1082" s="1"/>
      <c r="U1082" s="1"/>
      <c r="V1082" s="1"/>
      <c r="W1082" s="1"/>
      <c r="X1082" s="1"/>
      <c r="Y1082" s="1"/>
      <c r="Z1082" s="1"/>
    </row>
    <row r="1083" spans="1:26" ht="13.5" customHeight="1" x14ac:dyDescent="0.25">
      <c r="A1083" s="52"/>
      <c r="B1083" s="1"/>
      <c r="C1083" s="1"/>
      <c r="D1083" s="53"/>
      <c r="E1083" s="54"/>
      <c r="F1083" s="1"/>
      <c r="G1083" s="1"/>
      <c r="H1083" s="1"/>
      <c r="I1083" s="1"/>
      <c r="J1083" s="1"/>
      <c r="K1083" s="1"/>
      <c r="L1083" s="1"/>
      <c r="M1083" s="1"/>
      <c r="N1083" s="1"/>
      <c r="O1083" s="1"/>
      <c r="P1083" s="1"/>
      <c r="Q1083" s="1"/>
      <c r="R1083" s="1"/>
      <c r="S1083" s="1"/>
      <c r="T1083" s="1"/>
      <c r="U1083" s="1"/>
      <c r="V1083" s="1"/>
      <c r="W1083" s="1"/>
      <c r="X1083" s="1"/>
      <c r="Y1083" s="1"/>
      <c r="Z1083" s="1"/>
    </row>
    <row r="1084" spans="1:26" ht="13.5" customHeight="1" x14ac:dyDescent="0.25">
      <c r="A1084" s="52"/>
      <c r="B1084" s="1"/>
      <c r="C1084" s="1"/>
      <c r="D1084" s="53"/>
      <c r="E1084" s="54"/>
      <c r="F1084" s="1"/>
      <c r="G1084" s="1"/>
      <c r="H1084" s="1"/>
      <c r="I1084" s="1"/>
      <c r="J1084" s="1"/>
      <c r="K1084" s="1"/>
      <c r="L1084" s="1"/>
      <c r="M1084" s="1"/>
      <c r="N1084" s="1"/>
      <c r="O1084" s="1"/>
      <c r="P1084" s="1"/>
      <c r="Q1084" s="1"/>
      <c r="R1084" s="1"/>
      <c r="S1084" s="1"/>
      <c r="T1084" s="1"/>
      <c r="U1084" s="1"/>
      <c r="V1084" s="1"/>
      <c r="W1084" s="1"/>
      <c r="X1084" s="1"/>
      <c r="Y1084" s="1"/>
      <c r="Z1084" s="1"/>
    </row>
    <row r="1085" spans="1:26" ht="13.5" customHeight="1" x14ac:dyDescent="0.25">
      <c r="A1085" s="52"/>
      <c r="B1085" s="1"/>
      <c r="C1085" s="1"/>
      <c r="D1085" s="53"/>
      <c r="E1085" s="54"/>
      <c r="F1085" s="1"/>
      <c r="G1085" s="1"/>
      <c r="H1085" s="1"/>
      <c r="I1085" s="1"/>
      <c r="J1085" s="1"/>
      <c r="K1085" s="1"/>
      <c r="L1085" s="1"/>
      <c r="M1085" s="1"/>
      <c r="N1085" s="1"/>
      <c r="O1085" s="1"/>
      <c r="P1085" s="1"/>
      <c r="Q1085" s="1"/>
      <c r="R1085" s="1"/>
      <c r="S1085" s="1"/>
      <c r="T1085" s="1"/>
      <c r="U1085" s="1"/>
      <c r="V1085" s="1"/>
      <c r="W1085" s="1"/>
      <c r="X1085" s="1"/>
      <c r="Y1085" s="1"/>
      <c r="Z1085" s="1"/>
    </row>
    <row r="1086" spans="1:26" ht="13.5" customHeight="1" x14ac:dyDescent="0.25">
      <c r="A1086" s="52"/>
      <c r="B1086" s="1"/>
      <c r="C1086" s="1"/>
      <c r="D1086" s="53"/>
      <c r="E1086" s="54"/>
      <c r="F1086" s="1"/>
      <c r="G1086" s="1"/>
      <c r="H1086" s="1"/>
      <c r="I1086" s="1"/>
      <c r="J1086" s="1"/>
      <c r="K1086" s="1"/>
      <c r="L1086" s="1"/>
      <c r="M1086" s="1"/>
      <c r="N1086" s="1"/>
      <c r="O1086" s="1"/>
      <c r="P1086" s="1"/>
      <c r="Q1086" s="1"/>
      <c r="R1086" s="1"/>
      <c r="S1086" s="1"/>
      <c r="T1086" s="1"/>
      <c r="U1086" s="1"/>
      <c r="V1086" s="1"/>
      <c r="W1086" s="1"/>
      <c r="X1086" s="1"/>
      <c r="Y1086" s="1"/>
      <c r="Z1086" s="1"/>
    </row>
    <row r="1087" spans="1:26" ht="13.5" customHeight="1" x14ac:dyDescent="0.25">
      <c r="A1087" s="52"/>
      <c r="B1087" s="1"/>
      <c r="C1087" s="1"/>
      <c r="D1087" s="53"/>
      <c r="E1087" s="54"/>
      <c r="F1087" s="1"/>
      <c r="G1087" s="1"/>
      <c r="H1087" s="1"/>
      <c r="I1087" s="1"/>
      <c r="J1087" s="1"/>
      <c r="K1087" s="1"/>
      <c r="L1087" s="1"/>
      <c r="M1087" s="1"/>
      <c r="N1087" s="1"/>
      <c r="O1087" s="1"/>
      <c r="P1087" s="1"/>
      <c r="Q1087" s="1"/>
      <c r="R1087" s="1"/>
      <c r="S1087" s="1"/>
      <c r="T1087" s="1"/>
      <c r="U1087" s="1"/>
      <c r="V1087" s="1"/>
      <c r="W1087" s="1"/>
      <c r="X1087" s="1"/>
      <c r="Y1087" s="1"/>
      <c r="Z1087" s="1"/>
    </row>
    <row r="1088" spans="1:26" ht="13.5" customHeight="1" x14ac:dyDescent="0.25">
      <c r="A1088" s="52"/>
      <c r="B1088" s="1"/>
      <c r="C1088" s="1"/>
      <c r="D1088" s="53"/>
      <c r="E1088" s="54"/>
      <c r="F1088" s="1"/>
      <c r="G1088" s="1"/>
      <c r="H1088" s="1"/>
      <c r="I1088" s="1"/>
      <c r="J1088" s="1"/>
      <c r="K1088" s="1"/>
      <c r="L1088" s="1"/>
      <c r="M1088" s="1"/>
      <c r="N1088" s="1"/>
      <c r="O1088" s="1"/>
      <c r="P1088" s="1"/>
      <c r="Q1088" s="1"/>
      <c r="R1088" s="1"/>
      <c r="S1088" s="1"/>
      <c r="T1088" s="1"/>
      <c r="U1088" s="1"/>
      <c r="V1088" s="1"/>
      <c r="W1088" s="1"/>
      <c r="X1088" s="1"/>
      <c r="Y1088" s="1"/>
      <c r="Z1088" s="1"/>
    </row>
    <row r="1089" spans="1:26" ht="13.5" customHeight="1" x14ac:dyDescent="0.25">
      <c r="A1089" s="52"/>
      <c r="B1089" s="1"/>
      <c r="C1089" s="1"/>
      <c r="D1089" s="53"/>
      <c r="E1089" s="54"/>
      <c r="F1089" s="1"/>
      <c r="G1089" s="1"/>
      <c r="H1089" s="1"/>
      <c r="I1089" s="1"/>
      <c r="J1089" s="1"/>
      <c r="K1089" s="1"/>
      <c r="L1089" s="1"/>
      <c r="M1089" s="1"/>
      <c r="N1089" s="1"/>
      <c r="O1089" s="1"/>
      <c r="P1089" s="1"/>
      <c r="Q1089" s="1"/>
      <c r="R1089" s="1"/>
      <c r="S1089" s="1"/>
      <c r="T1089" s="1"/>
      <c r="U1089" s="1"/>
      <c r="V1089" s="1"/>
      <c r="W1089" s="1"/>
      <c r="X1089" s="1"/>
      <c r="Y1089" s="1"/>
      <c r="Z1089" s="1"/>
    </row>
    <row r="1090" spans="1:26" ht="13.5" customHeight="1" x14ac:dyDescent="0.25">
      <c r="A1090" s="52"/>
      <c r="B1090" s="1"/>
      <c r="C1090" s="1"/>
      <c r="D1090" s="53"/>
      <c r="E1090" s="54"/>
      <c r="F1090" s="1"/>
      <c r="G1090" s="1"/>
      <c r="H1090" s="1"/>
      <c r="I1090" s="1"/>
      <c r="J1090" s="1"/>
      <c r="K1090" s="1"/>
      <c r="L1090" s="1"/>
      <c r="M1090" s="1"/>
      <c r="N1090" s="1"/>
      <c r="O1090" s="1"/>
      <c r="P1090" s="1"/>
      <c r="Q1090" s="1"/>
      <c r="R1090" s="1"/>
      <c r="S1090" s="1"/>
      <c r="T1090" s="1"/>
      <c r="U1090" s="1"/>
      <c r="V1090" s="1"/>
      <c r="W1090" s="1"/>
      <c r="X1090" s="1"/>
      <c r="Y1090" s="1"/>
      <c r="Z1090" s="1"/>
    </row>
    <row r="1091" spans="1:26" ht="13.5" customHeight="1" x14ac:dyDescent="0.25">
      <c r="A1091" s="52"/>
      <c r="B1091" s="1"/>
      <c r="C1091" s="1"/>
      <c r="D1091" s="53"/>
      <c r="E1091" s="54"/>
      <c r="F1091" s="1"/>
      <c r="G1091" s="1"/>
      <c r="H1091" s="1"/>
      <c r="I1091" s="1"/>
      <c r="J1091" s="1"/>
      <c r="K1091" s="1"/>
      <c r="L1091" s="1"/>
      <c r="M1091" s="1"/>
      <c r="N1091" s="1"/>
      <c r="O1091" s="1"/>
      <c r="P1091" s="1"/>
      <c r="Q1091" s="1"/>
      <c r="R1091" s="1"/>
      <c r="S1091" s="1"/>
      <c r="T1091" s="1"/>
      <c r="U1091" s="1"/>
      <c r="V1091" s="1"/>
      <c r="W1091" s="1"/>
      <c r="X1091" s="1"/>
      <c r="Y1091" s="1"/>
      <c r="Z1091" s="1"/>
    </row>
    <row r="1092" spans="1:26" ht="13.5" customHeight="1" x14ac:dyDescent="0.25">
      <c r="A1092" s="52"/>
      <c r="B1092" s="1"/>
      <c r="C1092" s="1"/>
      <c r="D1092" s="53"/>
      <c r="E1092" s="54"/>
      <c r="F1092" s="1"/>
      <c r="G1092" s="1"/>
      <c r="H1092" s="1"/>
      <c r="I1092" s="1"/>
      <c r="J1092" s="1"/>
      <c r="K1092" s="1"/>
      <c r="L1092" s="1"/>
      <c r="M1092" s="1"/>
      <c r="N1092" s="1"/>
      <c r="O1092" s="1"/>
      <c r="P1092" s="1"/>
      <c r="Q1092" s="1"/>
      <c r="R1092" s="1"/>
      <c r="S1092" s="1"/>
      <c r="T1092" s="1"/>
      <c r="U1092" s="1"/>
      <c r="V1092" s="1"/>
      <c r="W1092" s="1"/>
      <c r="X1092" s="1"/>
      <c r="Y1092" s="1"/>
      <c r="Z1092" s="1"/>
    </row>
    <row r="1093" spans="1:26" ht="13.5" customHeight="1" x14ac:dyDescent="0.25">
      <c r="A1093" s="52"/>
      <c r="B1093" s="1"/>
      <c r="C1093" s="1"/>
      <c r="D1093" s="53"/>
      <c r="E1093" s="54"/>
      <c r="F1093" s="1"/>
      <c r="G1093" s="1"/>
      <c r="H1093" s="1"/>
      <c r="I1093" s="1"/>
      <c r="J1093" s="1"/>
      <c r="K1093" s="1"/>
      <c r="L1093" s="1"/>
      <c r="M1093" s="1"/>
      <c r="N1093" s="1"/>
      <c r="O1093" s="1"/>
      <c r="P1093" s="1"/>
      <c r="Q1093" s="1"/>
      <c r="R1093" s="1"/>
      <c r="S1093" s="1"/>
      <c r="T1093" s="1"/>
      <c r="U1093" s="1"/>
      <c r="V1093" s="1"/>
      <c r="W1093" s="1"/>
      <c r="X1093" s="1"/>
      <c r="Y1093" s="1"/>
      <c r="Z1093" s="1"/>
    </row>
    <row r="1094" spans="1:26" ht="13.5" customHeight="1" x14ac:dyDescent="0.25">
      <c r="A1094" s="52"/>
      <c r="B1094" s="1"/>
      <c r="C1094" s="1"/>
      <c r="D1094" s="53"/>
      <c r="E1094" s="54"/>
      <c r="F1094" s="1"/>
      <c r="G1094" s="1"/>
      <c r="H1094" s="1"/>
      <c r="I1094" s="1"/>
      <c r="J1094" s="1"/>
      <c r="K1094" s="1"/>
      <c r="L1094" s="1"/>
      <c r="M1094" s="1"/>
      <c r="N1094" s="1"/>
      <c r="O1094" s="1"/>
      <c r="P1094" s="1"/>
      <c r="Q1094" s="1"/>
      <c r="R1094" s="1"/>
      <c r="S1094" s="1"/>
      <c r="T1094" s="1"/>
      <c r="U1094" s="1"/>
      <c r="V1094" s="1"/>
      <c r="W1094" s="1"/>
      <c r="X1094" s="1"/>
      <c r="Y1094" s="1"/>
      <c r="Z1094" s="1"/>
    </row>
    <row r="1095" spans="1:26" ht="13.5" customHeight="1" x14ac:dyDescent="0.25">
      <c r="A1095" s="52"/>
      <c r="B1095" s="1"/>
      <c r="C1095" s="1"/>
      <c r="D1095" s="53"/>
      <c r="E1095" s="54"/>
      <c r="F1095" s="1"/>
      <c r="G1095" s="1"/>
      <c r="H1095" s="1"/>
      <c r="I1095" s="1"/>
      <c r="J1095" s="1"/>
      <c r="K1095" s="1"/>
      <c r="L1095" s="1"/>
      <c r="M1095" s="1"/>
      <c r="N1095" s="1"/>
      <c r="O1095" s="1"/>
      <c r="P1095" s="1"/>
      <c r="Q1095" s="1"/>
      <c r="R1095" s="1"/>
      <c r="S1095" s="1"/>
      <c r="T1095" s="1"/>
      <c r="U1095" s="1"/>
      <c r="V1095" s="1"/>
      <c r="W1095" s="1"/>
      <c r="X1095" s="1"/>
      <c r="Y1095" s="1"/>
      <c r="Z1095" s="1"/>
    </row>
    <row r="1096" spans="1:26" ht="13.5" customHeight="1" x14ac:dyDescent="0.25">
      <c r="A1096" s="52"/>
      <c r="B1096" s="1"/>
      <c r="C1096" s="1"/>
      <c r="D1096" s="53"/>
      <c r="E1096" s="54"/>
      <c r="F1096" s="1"/>
      <c r="G1096" s="1"/>
      <c r="H1096" s="1"/>
      <c r="I1096" s="1"/>
      <c r="J1096" s="1"/>
      <c r="K1096" s="1"/>
      <c r="L1096" s="1"/>
      <c r="M1096" s="1"/>
      <c r="N1096" s="1"/>
      <c r="O1096" s="1"/>
      <c r="P1096" s="1"/>
      <c r="Q1096" s="1"/>
      <c r="R1096" s="1"/>
      <c r="S1096" s="1"/>
      <c r="T1096" s="1"/>
      <c r="U1096" s="1"/>
      <c r="V1096" s="1"/>
      <c r="W1096" s="1"/>
      <c r="X1096" s="1"/>
      <c r="Y1096" s="1"/>
      <c r="Z1096" s="1"/>
    </row>
    <row r="1097" spans="1:26" ht="13.5" customHeight="1" x14ac:dyDescent="0.25">
      <c r="A1097" s="52"/>
      <c r="B1097" s="1"/>
      <c r="C1097" s="1"/>
      <c r="D1097" s="53"/>
      <c r="E1097" s="54"/>
      <c r="F1097" s="1"/>
      <c r="G1097" s="1"/>
      <c r="H1097" s="1"/>
      <c r="I1097" s="1"/>
      <c r="J1097" s="1"/>
      <c r="K1097" s="1"/>
      <c r="L1097" s="1"/>
      <c r="M1097" s="1"/>
      <c r="N1097" s="1"/>
      <c r="O1097" s="1"/>
      <c r="P1097" s="1"/>
      <c r="Q1097" s="1"/>
      <c r="R1097" s="1"/>
      <c r="S1097" s="1"/>
      <c r="T1097" s="1"/>
      <c r="U1097" s="1"/>
      <c r="V1097" s="1"/>
      <c r="W1097" s="1"/>
      <c r="X1097" s="1"/>
      <c r="Y1097" s="1"/>
      <c r="Z1097" s="1"/>
    </row>
    <row r="1098" spans="1:26" ht="13.5" customHeight="1" x14ac:dyDescent="0.25">
      <c r="A1098" s="52"/>
      <c r="B1098" s="1"/>
      <c r="C1098" s="1"/>
      <c r="D1098" s="53"/>
      <c r="E1098" s="54"/>
      <c r="F1098" s="1"/>
      <c r="G1098" s="1"/>
      <c r="H1098" s="1"/>
      <c r="I1098" s="1"/>
      <c r="J1098" s="1"/>
      <c r="K1098" s="1"/>
      <c r="L1098" s="1"/>
      <c r="M1098" s="1"/>
      <c r="N1098" s="1"/>
      <c r="O1098" s="1"/>
      <c r="P1098" s="1"/>
      <c r="Q1098" s="1"/>
      <c r="R1098" s="1"/>
      <c r="S1098" s="1"/>
      <c r="T1098" s="1"/>
      <c r="U1098" s="1"/>
      <c r="V1098" s="1"/>
      <c r="W1098" s="1"/>
      <c r="X1098" s="1"/>
      <c r="Y1098" s="1"/>
      <c r="Z1098" s="1"/>
    </row>
    <row r="1099" spans="1:26" ht="13.5" customHeight="1" x14ac:dyDescent="0.25">
      <c r="A1099" s="52"/>
      <c r="B1099" s="1"/>
      <c r="C1099" s="1"/>
      <c r="D1099" s="53"/>
      <c r="E1099" s="54"/>
      <c r="F1099" s="1"/>
      <c r="G1099" s="1"/>
      <c r="H1099" s="1"/>
      <c r="I1099" s="1"/>
      <c r="J1099" s="1"/>
      <c r="K1099" s="1"/>
      <c r="L1099" s="1"/>
      <c r="M1099" s="1"/>
      <c r="N1099" s="1"/>
      <c r="O1099" s="1"/>
      <c r="P1099" s="1"/>
      <c r="Q1099" s="1"/>
      <c r="R1099" s="1"/>
      <c r="S1099" s="1"/>
      <c r="T1099" s="1"/>
      <c r="U1099" s="1"/>
      <c r="V1099" s="1"/>
      <c r="W1099" s="1"/>
      <c r="X1099" s="1"/>
      <c r="Y1099" s="1"/>
      <c r="Z1099" s="1"/>
    </row>
    <row r="1100" spans="1:26" ht="13.5" customHeight="1" x14ac:dyDescent="0.25">
      <c r="A1100" s="52"/>
      <c r="B1100" s="1"/>
      <c r="C1100" s="1"/>
      <c r="D1100" s="53"/>
      <c r="E1100" s="54"/>
      <c r="F1100" s="1"/>
      <c r="G1100" s="1"/>
      <c r="H1100" s="1"/>
      <c r="I1100" s="1"/>
      <c r="J1100" s="1"/>
      <c r="K1100" s="1"/>
      <c r="L1100" s="1"/>
      <c r="M1100" s="1"/>
      <c r="N1100" s="1"/>
      <c r="O1100" s="1"/>
      <c r="P1100" s="1"/>
      <c r="Q1100" s="1"/>
      <c r="R1100" s="1"/>
      <c r="S1100" s="1"/>
      <c r="T1100" s="1"/>
      <c r="U1100" s="1"/>
      <c r="V1100" s="1"/>
      <c r="W1100" s="1"/>
      <c r="X1100" s="1"/>
      <c r="Y1100" s="1"/>
      <c r="Z1100" s="1"/>
    </row>
    <row r="1101" spans="1:26" ht="13.5" customHeight="1" x14ac:dyDescent="0.25">
      <c r="A1101" s="52"/>
      <c r="B1101" s="1"/>
      <c r="C1101" s="1"/>
      <c r="D1101" s="53"/>
      <c r="E1101" s="54"/>
      <c r="F1101" s="1"/>
      <c r="G1101" s="1"/>
      <c r="H1101" s="1"/>
      <c r="I1101" s="1"/>
      <c r="J1101" s="1"/>
      <c r="K1101" s="1"/>
      <c r="L1101" s="1"/>
      <c r="M1101" s="1"/>
      <c r="N1101" s="1"/>
      <c r="O1101" s="1"/>
      <c r="P1101" s="1"/>
      <c r="Q1101" s="1"/>
      <c r="R1101" s="1"/>
      <c r="S1101" s="1"/>
      <c r="T1101" s="1"/>
      <c r="U1101" s="1"/>
      <c r="V1101" s="1"/>
      <c r="W1101" s="1"/>
      <c r="X1101" s="1"/>
      <c r="Y1101" s="1"/>
      <c r="Z1101" s="1"/>
    </row>
    <row r="1102" spans="1:26" ht="13.5" customHeight="1" x14ac:dyDescent="0.25">
      <c r="A1102" s="52"/>
      <c r="B1102" s="1"/>
      <c r="C1102" s="1"/>
      <c r="D1102" s="53"/>
      <c r="E1102" s="54"/>
      <c r="F1102" s="1"/>
      <c r="G1102" s="1"/>
      <c r="H1102" s="1"/>
      <c r="I1102" s="1"/>
      <c r="J1102" s="1"/>
      <c r="K1102" s="1"/>
      <c r="L1102" s="1"/>
      <c r="M1102" s="1"/>
      <c r="N1102" s="1"/>
      <c r="O1102" s="1"/>
      <c r="P1102" s="1"/>
      <c r="Q1102" s="1"/>
      <c r="R1102" s="1"/>
      <c r="S1102" s="1"/>
      <c r="T1102" s="1"/>
      <c r="U1102" s="1"/>
      <c r="V1102" s="1"/>
      <c r="W1102" s="1"/>
      <c r="X1102" s="1"/>
      <c r="Y1102" s="1"/>
      <c r="Z1102" s="1"/>
    </row>
    <row r="1103" spans="1:26" ht="13.5" customHeight="1" x14ac:dyDescent="0.25">
      <c r="A1103" s="52"/>
      <c r="B1103" s="1"/>
      <c r="C1103" s="1"/>
      <c r="D1103" s="53"/>
      <c r="E1103" s="54"/>
      <c r="F1103" s="1"/>
      <c r="G1103" s="1"/>
      <c r="H1103" s="1"/>
      <c r="I1103" s="1"/>
      <c r="J1103" s="1"/>
      <c r="K1103" s="1"/>
      <c r="L1103" s="1"/>
      <c r="M1103" s="1"/>
      <c r="N1103" s="1"/>
      <c r="O1103" s="1"/>
      <c r="P1103" s="1"/>
      <c r="Q1103" s="1"/>
      <c r="R1103" s="1"/>
      <c r="S1103" s="1"/>
      <c r="T1103" s="1"/>
      <c r="U1103" s="1"/>
      <c r="V1103" s="1"/>
      <c r="W1103" s="1"/>
      <c r="X1103" s="1"/>
      <c r="Y1103" s="1"/>
      <c r="Z1103" s="1"/>
    </row>
    <row r="1104" spans="1:26" ht="13.5" customHeight="1" x14ac:dyDescent="0.25">
      <c r="A1104" s="52"/>
      <c r="B1104" s="1"/>
      <c r="C1104" s="1"/>
      <c r="D1104" s="53"/>
      <c r="E1104" s="54"/>
      <c r="F1104" s="1"/>
      <c r="G1104" s="1"/>
      <c r="H1104" s="1"/>
      <c r="I1104" s="1"/>
      <c r="J1104" s="1"/>
      <c r="K1104" s="1"/>
      <c r="L1104" s="1"/>
      <c r="M1104" s="1"/>
      <c r="N1104" s="1"/>
      <c r="O1104" s="1"/>
      <c r="P1104" s="1"/>
      <c r="Q1104" s="1"/>
      <c r="R1104" s="1"/>
      <c r="S1104" s="1"/>
      <c r="T1104" s="1"/>
      <c r="U1104" s="1"/>
      <c r="V1104" s="1"/>
      <c r="W1104" s="1"/>
      <c r="X1104" s="1"/>
      <c r="Y1104" s="1"/>
      <c r="Z1104" s="1"/>
    </row>
    <row r="1105" spans="1:26" ht="13.5" customHeight="1" x14ac:dyDescent="0.25">
      <c r="A1105" s="52"/>
      <c r="B1105" s="1"/>
      <c r="C1105" s="1"/>
      <c r="D1105" s="53"/>
      <c r="E1105" s="54"/>
      <c r="F1105" s="1"/>
      <c r="G1105" s="1"/>
      <c r="H1105" s="1"/>
      <c r="I1105" s="1"/>
      <c r="J1105" s="1"/>
      <c r="K1105" s="1"/>
      <c r="L1105" s="1"/>
      <c r="M1105" s="1"/>
      <c r="N1105" s="1"/>
      <c r="O1105" s="1"/>
      <c r="P1105" s="1"/>
      <c r="Q1105" s="1"/>
      <c r="R1105" s="1"/>
      <c r="S1105" s="1"/>
      <c r="T1105" s="1"/>
      <c r="U1105" s="1"/>
      <c r="V1105" s="1"/>
      <c r="W1105" s="1"/>
      <c r="X1105" s="1"/>
      <c r="Y1105" s="1"/>
      <c r="Z1105" s="1"/>
    </row>
    <row r="1106" spans="1:26" ht="13.5" customHeight="1" x14ac:dyDescent="0.25">
      <c r="A1106" s="52"/>
      <c r="B1106" s="1"/>
      <c r="C1106" s="1"/>
      <c r="D1106" s="53"/>
      <c r="E1106" s="54"/>
      <c r="F1106" s="1"/>
      <c r="G1106" s="1"/>
      <c r="H1106" s="1"/>
      <c r="I1106" s="1"/>
      <c r="J1106" s="1"/>
      <c r="K1106" s="1"/>
      <c r="L1106" s="1"/>
      <c r="M1106" s="1"/>
      <c r="N1106" s="1"/>
      <c r="O1106" s="1"/>
      <c r="P1106" s="1"/>
      <c r="Q1106" s="1"/>
      <c r="R1106" s="1"/>
      <c r="S1106" s="1"/>
      <c r="T1106" s="1"/>
      <c r="U1106" s="1"/>
      <c r="V1106" s="1"/>
      <c r="W1106" s="1"/>
      <c r="X1106" s="1"/>
      <c r="Y1106" s="1"/>
      <c r="Z1106" s="1"/>
    </row>
    <row r="1107" spans="1:26" ht="13.5" customHeight="1" x14ac:dyDescent="0.25">
      <c r="A1107" s="52"/>
      <c r="B1107" s="1"/>
      <c r="C1107" s="1"/>
      <c r="D1107" s="53"/>
      <c r="E1107" s="54"/>
      <c r="F1107" s="1"/>
      <c r="G1107" s="1"/>
      <c r="H1107" s="1"/>
      <c r="I1107" s="1"/>
      <c r="J1107" s="1"/>
      <c r="K1107" s="1"/>
      <c r="L1107" s="1"/>
      <c r="M1107" s="1"/>
      <c r="N1107" s="1"/>
      <c r="O1107" s="1"/>
      <c r="P1107" s="1"/>
      <c r="Q1107" s="1"/>
      <c r="R1107" s="1"/>
      <c r="S1107" s="1"/>
      <c r="T1107" s="1"/>
      <c r="U1107" s="1"/>
      <c r="V1107" s="1"/>
      <c r="W1107" s="1"/>
      <c r="X1107" s="1"/>
      <c r="Y1107" s="1"/>
      <c r="Z1107" s="1"/>
    </row>
    <row r="1108" spans="1:26" ht="13.5" customHeight="1" x14ac:dyDescent="0.25">
      <c r="A1108" s="52"/>
      <c r="B1108" s="1"/>
      <c r="C1108" s="1"/>
      <c r="D1108" s="53"/>
      <c r="E1108" s="54"/>
      <c r="F1108" s="1"/>
      <c r="G1108" s="1"/>
      <c r="H1108" s="1"/>
      <c r="I1108" s="1"/>
      <c r="J1108" s="1"/>
      <c r="K1108" s="1"/>
      <c r="L1108" s="1"/>
      <c r="M1108" s="1"/>
      <c r="N1108" s="1"/>
      <c r="O1108" s="1"/>
      <c r="P1108" s="1"/>
      <c r="Q1108" s="1"/>
      <c r="R1108" s="1"/>
      <c r="S1108" s="1"/>
      <c r="T1108" s="1"/>
      <c r="U1108" s="1"/>
      <c r="V1108" s="1"/>
      <c r="W1108" s="1"/>
      <c r="X1108" s="1"/>
      <c r="Y1108" s="1"/>
      <c r="Z1108" s="1"/>
    </row>
    <row r="1109" spans="1:26" ht="13.5" customHeight="1" x14ac:dyDescent="0.25">
      <c r="A1109" s="52"/>
      <c r="B1109" s="1"/>
      <c r="C1109" s="1"/>
      <c r="D1109" s="53"/>
      <c r="E1109" s="54"/>
      <c r="F1109" s="1"/>
      <c r="G1109" s="1"/>
      <c r="H1109" s="1"/>
      <c r="I1109" s="1"/>
      <c r="J1109" s="1"/>
      <c r="K1109" s="1"/>
      <c r="L1109" s="1"/>
      <c r="M1109" s="1"/>
      <c r="N1109" s="1"/>
      <c r="O1109" s="1"/>
      <c r="P1109" s="1"/>
      <c r="Q1109" s="1"/>
      <c r="R1109" s="1"/>
      <c r="S1109" s="1"/>
      <c r="T1109" s="1"/>
      <c r="U1109" s="1"/>
      <c r="V1109" s="1"/>
      <c r="W1109" s="1"/>
      <c r="X1109" s="1"/>
      <c r="Y1109" s="1"/>
      <c r="Z1109" s="1"/>
    </row>
    <row r="1110" spans="1:26" ht="13.5" customHeight="1" x14ac:dyDescent="0.25">
      <c r="A1110" s="52"/>
      <c r="B1110" s="1"/>
      <c r="C1110" s="1"/>
      <c r="D1110" s="53"/>
      <c r="E1110" s="54"/>
      <c r="F1110" s="1"/>
      <c r="G1110" s="1"/>
      <c r="H1110" s="1"/>
      <c r="I1110" s="1"/>
      <c r="J1110" s="1"/>
      <c r="K1110" s="1"/>
      <c r="L1110" s="1"/>
      <c r="M1110" s="1"/>
      <c r="N1110" s="1"/>
      <c r="O1110" s="1"/>
      <c r="P1110" s="1"/>
      <c r="Q1110" s="1"/>
      <c r="R1110" s="1"/>
      <c r="S1110" s="1"/>
      <c r="T1110" s="1"/>
      <c r="U1110" s="1"/>
      <c r="V1110" s="1"/>
      <c r="W1110" s="1"/>
      <c r="X1110" s="1"/>
      <c r="Y1110" s="1"/>
      <c r="Z1110" s="1"/>
    </row>
    <row r="1111" spans="1:26" ht="13.5" customHeight="1" x14ac:dyDescent="0.25">
      <c r="A1111" s="52"/>
      <c r="B1111" s="1"/>
      <c r="C1111" s="1"/>
      <c r="D1111" s="53"/>
      <c r="E1111" s="54"/>
      <c r="F1111" s="1"/>
      <c r="G1111" s="1"/>
      <c r="H1111" s="1"/>
      <c r="I1111" s="1"/>
      <c r="J1111" s="1"/>
      <c r="K1111" s="1"/>
      <c r="L1111" s="1"/>
      <c r="M1111" s="1"/>
      <c r="N1111" s="1"/>
      <c r="O1111" s="1"/>
      <c r="P1111" s="1"/>
      <c r="Q1111" s="1"/>
      <c r="R1111" s="1"/>
      <c r="S1111" s="1"/>
      <c r="T1111" s="1"/>
      <c r="U1111" s="1"/>
      <c r="V1111" s="1"/>
      <c r="W1111" s="1"/>
      <c r="X1111" s="1"/>
      <c r="Y1111" s="1"/>
      <c r="Z1111" s="1"/>
    </row>
    <row r="1112" spans="1:26" ht="13.5" customHeight="1" x14ac:dyDescent="0.25">
      <c r="A1112" s="52"/>
      <c r="B1112" s="1"/>
      <c r="C1112" s="1"/>
      <c r="D1112" s="53"/>
      <c r="E1112" s="54"/>
      <c r="F1112" s="1"/>
      <c r="G1112" s="1"/>
      <c r="H1112" s="1"/>
      <c r="I1112" s="1"/>
      <c r="J1112" s="1"/>
      <c r="K1112" s="1"/>
      <c r="L1112" s="1"/>
      <c r="M1112" s="1"/>
      <c r="N1112" s="1"/>
      <c r="O1112" s="1"/>
      <c r="P1112" s="1"/>
      <c r="Q1112" s="1"/>
      <c r="R1112" s="1"/>
      <c r="S1112" s="1"/>
      <c r="T1112" s="1"/>
      <c r="U1112" s="1"/>
      <c r="V1112" s="1"/>
      <c r="W1112" s="1"/>
      <c r="X1112" s="1"/>
      <c r="Y1112" s="1"/>
      <c r="Z1112" s="1"/>
    </row>
    <row r="1113" spans="1:26" ht="13.5" customHeight="1" x14ac:dyDescent="0.25">
      <c r="A1113" s="52"/>
      <c r="B1113" s="1"/>
      <c r="C1113" s="1"/>
      <c r="D1113" s="53"/>
      <c r="E1113" s="54"/>
      <c r="F1113" s="1"/>
      <c r="G1113" s="1"/>
      <c r="H1113" s="1"/>
      <c r="I1113" s="1"/>
      <c r="J1113" s="1"/>
      <c r="K1113" s="1"/>
      <c r="L1113" s="1"/>
      <c r="M1113" s="1"/>
      <c r="N1113" s="1"/>
      <c r="O1113" s="1"/>
      <c r="P1113" s="1"/>
      <c r="Q1113" s="1"/>
      <c r="R1113" s="1"/>
      <c r="S1113" s="1"/>
      <c r="T1113" s="1"/>
      <c r="U1113" s="1"/>
      <c r="V1113" s="1"/>
      <c r="W1113" s="1"/>
      <c r="X1113" s="1"/>
      <c r="Y1113" s="1"/>
      <c r="Z1113" s="1"/>
    </row>
    <row r="1114" spans="1:26" ht="13.5" customHeight="1" x14ac:dyDescent="0.25">
      <c r="A1114" s="52"/>
      <c r="B1114" s="1"/>
      <c r="C1114" s="1"/>
      <c r="D1114" s="53"/>
      <c r="E1114" s="54"/>
      <c r="F1114" s="1"/>
      <c r="G1114" s="1"/>
      <c r="H1114" s="1"/>
      <c r="I1114" s="1"/>
      <c r="J1114" s="1"/>
      <c r="K1114" s="1"/>
      <c r="L1114" s="1"/>
      <c r="M1114" s="1"/>
      <c r="N1114" s="1"/>
      <c r="O1114" s="1"/>
      <c r="P1114" s="1"/>
      <c r="Q1114" s="1"/>
      <c r="R1114" s="1"/>
      <c r="S1114" s="1"/>
      <c r="T1114" s="1"/>
      <c r="U1114" s="1"/>
      <c r="V1114" s="1"/>
      <c r="W1114" s="1"/>
      <c r="X1114" s="1"/>
      <c r="Y1114" s="1"/>
      <c r="Z1114" s="1"/>
    </row>
    <row r="1115" spans="1:26" ht="13.5" customHeight="1" x14ac:dyDescent="0.25">
      <c r="A1115" s="52"/>
      <c r="B1115" s="1"/>
      <c r="C1115" s="1"/>
      <c r="D1115" s="53"/>
      <c r="E1115" s="54"/>
      <c r="F1115" s="1"/>
      <c r="G1115" s="1"/>
      <c r="H1115" s="1"/>
      <c r="I1115" s="1"/>
      <c r="J1115" s="1"/>
      <c r="K1115" s="1"/>
      <c r="L1115" s="1"/>
      <c r="M1115" s="1"/>
      <c r="N1115" s="1"/>
      <c r="O1115" s="1"/>
      <c r="P1115" s="1"/>
      <c r="Q1115" s="1"/>
      <c r="R1115" s="1"/>
      <c r="S1115" s="1"/>
      <c r="T1115" s="1"/>
      <c r="U1115" s="1"/>
      <c r="V1115" s="1"/>
      <c r="W1115" s="1"/>
      <c r="X1115" s="1"/>
      <c r="Y1115" s="1"/>
      <c r="Z1115" s="1"/>
    </row>
    <row r="1116" spans="1:26" ht="13.5" customHeight="1" x14ac:dyDescent="0.25">
      <c r="A1116" s="52"/>
      <c r="B1116" s="1"/>
      <c r="C1116" s="1"/>
      <c r="D1116" s="53"/>
      <c r="E1116" s="54"/>
      <c r="F1116" s="1"/>
      <c r="G1116" s="1"/>
      <c r="H1116" s="1"/>
      <c r="I1116" s="1"/>
      <c r="J1116" s="1"/>
      <c r="K1116" s="1"/>
      <c r="L1116" s="1"/>
      <c r="M1116" s="1"/>
      <c r="N1116" s="1"/>
      <c r="O1116" s="1"/>
      <c r="P1116" s="1"/>
      <c r="Q1116" s="1"/>
      <c r="R1116" s="1"/>
      <c r="S1116" s="1"/>
      <c r="T1116" s="1"/>
      <c r="U1116" s="1"/>
      <c r="V1116" s="1"/>
      <c r="W1116" s="1"/>
      <c r="X1116" s="1"/>
      <c r="Y1116" s="1"/>
      <c r="Z1116" s="1"/>
    </row>
    <row r="1117" spans="1:26" ht="13.5" customHeight="1" x14ac:dyDescent="0.25">
      <c r="A1117" s="52"/>
      <c r="B1117" s="1"/>
      <c r="C1117" s="1"/>
      <c r="D1117" s="53"/>
      <c r="E1117" s="54"/>
      <c r="F1117" s="1"/>
      <c r="G1117" s="1"/>
      <c r="H1117" s="1"/>
      <c r="I1117" s="1"/>
      <c r="J1117" s="1"/>
      <c r="K1117" s="1"/>
      <c r="L1117" s="1"/>
      <c r="M1117" s="1"/>
      <c r="N1117" s="1"/>
      <c r="O1117" s="1"/>
      <c r="P1117" s="1"/>
      <c r="Q1117" s="1"/>
      <c r="R1117" s="1"/>
      <c r="S1117" s="1"/>
      <c r="T1117" s="1"/>
      <c r="U1117" s="1"/>
      <c r="V1117" s="1"/>
      <c r="W1117" s="1"/>
      <c r="X1117" s="1"/>
      <c r="Y1117" s="1"/>
      <c r="Z1117" s="1"/>
    </row>
    <row r="1118" spans="1:26" ht="13.5" customHeight="1" x14ac:dyDescent="0.25">
      <c r="A1118" s="52"/>
      <c r="B1118" s="1"/>
      <c r="C1118" s="1"/>
      <c r="D1118" s="53"/>
      <c r="E1118" s="54"/>
      <c r="F1118" s="1"/>
      <c r="G1118" s="1"/>
      <c r="H1118" s="1"/>
      <c r="I1118" s="1"/>
      <c r="J1118" s="1"/>
      <c r="K1118" s="1"/>
      <c r="L1118" s="1"/>
      <c r="M1118" s="1"/>
      <c r="N1118" s="1"/>
      <c r="O1118" s="1"/>
      <c r="P1118" s="1"/>
      <c r="Q1118" s="1"/>
      <c r="R1118" s="1"/>
      <c r="S1118" s="1"/>
      <c r="T1118" s="1"/>
      <c r="U1118" s="1"/>
      <c r="V1118" s="1"/>
      <c r="W1118" s="1"/>
      <c r="X1118" s="1"/>
      <c r="Y1118" s="1"/>
      <c r="Z1118" s="1"/>
    </row>
    <row r="1119" spans="1:26" ht="13.5" customHeight="1" x14ac:dyDescent="0.25">
      <c r="A1119" s="52"/>
      <c r="B1119" s="1"/>
      <c r="C1119" s="1"/>
      <c r="D1119" s="53"/>
      <c r="E1119" s="54"/>
      <c r="F1119" s="1"/>
      <c r="G1119" s="1"/>
      <c r="H1119" s="1"/>
      <c r="I1119" s="1"/>
      <c r="J1119" s="1"/>
      <c r="K1119" s="1"/>
      <c r="L1119" s="1"/>
      <c r="M1119" s="1"/>
      <c r="N1119" s="1"/>
      <c r="O1119" s="1"/>
      <c r="P1119" s="1"/>
      <c r="Q1119" s="1"/>
      <c r="R1119" s="1"/>
      <c r="S1119" s="1"/>
      <c r="T1119" s="1"/>
      <c r="U1119" s="1"/>
      <c r="V1119" s="1"/>
      <c r="W1119" s="1"/>
      <c r="X1119" s="1"/>
      <c r="Y1119" s="1"/>
      <c r="Z1119" s="1"/>
    </row>
    <row r="1120" spans="1:26" ht="13.5" customHeight="1" x14ac:dyDescent="0.25">
      <c r="A1120" s="52"/>
      <c r="B1120" s="1"/>
      <c r="C1120" s="1"/>
      <c r="D1120" s="53"/>
      <c r="E1120" s="54"/>
      <c r="F1120" s="1"/>
      <c r="G1120" s="1"/>
      <c r="H1120" s="1"/>
      <c r="I1120" s="1"/>
      <c r="J1120" s="1"/>
      <c r="K1120" s="1"/>
      <c r="L1120" s="1"/>
      <c r="M1120" s="1"/>
      <c r="N1120" s="1"/>
      <c r="O1120" s="1"/>
      <c r="P1120" s="1"/>
      <c r="Q1120" s="1"/>
      <c r="R1120" s="1"/>
      <c r="S1120" s="1"/>
      <c r="T1120" s="1"/>
      <c r="U1120" s="1"/>
      <c r="V1120" s="1"/>
      <c r="W1120" s="1"/>
      <c r="X1120" s="1"/>
      <c r="Y1120" s="1"/>
      <c r="Z1120" s="1"/>
    </row>
    <row r="1121" spans="1:26" ht="13.5" customHeight="1" x14ac:dyDescent="0.25">
      <c r="A1121" s="52"/>
      <c r="B1121" s="1"/>
      <c r="C1121" s="1"/>
      <c r="D1121" s="53"/>
      <c r="E1121" s="54"/>
      <c r="F1121" s="1"/>
      <c r="G1121" s="1"/>
      <c r="H1121" s="1"/>
      <c r="I1121" s="1"/>
      <c r="J1121" s="1"/>
      <c r="K1121" s="1"/>
      <c r="L1121" s="1"/>
      <c r="M1121" s="1"/>
      <c r="N1121" s="1"/>
      <c r="O1121" s="1"/>
      <c r="P1121" s="1"/>
      <c r="Q1121" s="1"/>
      <c r="R1121" s="1"/>
      <c r="S1121" s="1"/>
      <c r="T1121" s="1"/>
      <c r="U1121" s="1"/>
      <c r="V1121" s="1"/>
      <c r="W1121" s="1"/>
      <c r="X1121" s="1"/>
      <c r="Y1121" s="1"/>
      <c r="Z1121" s="1"/>
    </row>
    <row r="1122" spans="1:26" ht="13.5" customHeight="1" x14ac:dyDescent="0.25">
      <c r="A1122" s="52"/>
      <c r="B1122" s="1"/>
      <c r="C1122" s="1"/>
      <c r="D1122" s="53"/>
      <c r="E1122" s="54"/>
      <c r="F1122" s="1"/>
      <c r="G1122" s="1"/>
      <c r="H1122" s="1"/>
      <c r="I1122" s="1"/>
      <c r="J1122" s="1"/>
      <c r="K1122" s="1"/>
      <c r="L1122" s="1"/>
      <c r="M1122" s="1"/>
      <c r="N1122" s="1"/>
      <c r="O1122" s="1"/>
      <c r="P1122" s="1"/>
      <c r="Q1122" s="1"/>
      <c r="R1122" s="1"/>
      <c r="S1122" s="1"/>
      <c r="T1122" s="1"/>
      <c r="U1122" s="1"/>
      <c r="V1122" s="1"/>
      <c r="W1122" s="1"/>
      <c r="X1122" s="1"/>
      <c r="Y1122" s="1"/>
      <c r="Z1122" s="1"/>
    </row>
    <row r="1123" spans="1:26" ht="13.5" customHeight="1" x14ac:dyDescent="0.25">
      <c r="A1123" s="52"/>
      <c r="B1123" s="1"/>
      <c r="C1123" s="1"/>
      <c r="D1123" s="53"/>
      <c r="E1123" s="54"/>
      <c r="F1123" s="1"/>
      <c r="G1123" s="1"/>
      <c r="H1123" s="1"/>
      <c r="I1123" s="1"/>
      <c r="J1123" s="1"/>
      <c r="K1123" s="1"/>
      <c r="L1123" s="1"/>
      <c r="M1123" s="1"/>
      <c r="N1123" s="1"/>
      <c r="O1123" s="1"/>
      <c r="P1123" s="1"/>
      <c r="Q1123" s="1"/>
      <c r="R1123" s="1"/>
      <c r="S1123" s="1"/>
      <c r="T1123" s="1"/>
      <c r="U1123" s="1"/>
      <c r="V1123" s="1"/>
      <c r="W1123" s="1"/>
      <c r="X1123" s="1"/>
      <c r="Y1123" s="1"/>
      <c r="Z1123" s="1"/>
    </row>
    <row r="1124" spans="1:26" ht="13.5" customHeight="1" x14ac:dyDescent="0.25">
      <c r="A1124" s="52"/>
      <c r="B1124" s="1"/>
      <c r="C1124" s="1"/>
      <c r="D1124" s="53"/>
      <c r="E1124" s="54"/>
      <c r="F1124" s="1"/>
      <c r="G1124" s="1"/>
      <c r="H1124" s="1"/>
      <c r="I1124" s="1"/>
      <c r="J1124" s="1"/>
      <c r="K1124" s="1"/>
      <c r="L1124" s="1"/>
      <c r="M1124" s="1"/>
      <c r="N1124" s="1"/>
      <c r="O1124" s="1"/>
      <c r="P1124" s="1"/>
      <c r="Q1124" s="1"/>
      <c r="R1124" s="1"/>
      <c r="S1124" s="1"/>
      <c r="T1124" s="1"/>
      <c r="U1124" s="1"/>
      <c r="V1124" s="1"/>
      <c r="W1124" s="1"/>
      <c r="X1124" s="1"/>
      <c r="Y1124" s="1"/>
      <c r="Z1124" s="1"/>
    </row>
    <row r="1125" spans="1:26" ht="13.5" customHeight="1" x14ac:dyDescent="0.25">
      <c r="A1125" s="52"/>
      <c r="B1125" s="1"/>
      <c r="C1125" s="1"/>
      <c r="D1125" s="53"/>
      <c r="E1125" s="54"/>
      <c r="F1125" s="1"/>
      <c r="G1125" s="1"/>
      <c r="H1125" s="1"/>
      <c r="I1125" s="1"/>
      <c r="J1125" s="1"/>
      <c r="K1125" s="1"/>
      <c r="L1125" s="1"/>
      <c r="M1125" s="1"/>
      <c r="N1125" s="1"/>
      <c r="O1125" s="1"/>
      <c r="P1125" s="1"/>
      <c r="Q1125" s="1"/>
      <c r="R1125" s="1"/>
      <c r="S1125" s="1"/>
      <c r="T1125" s="1"/>
      <c r="U1125" s="1"/>
      <c r="V1125" s="1"/>
      <c r="W1125" s="1"/>
      <c r="X1125" s="1"/>
      <c r="Y1125" s="1"/>
      <c r="Z1125" s="1"/>
    </row>
    <row r="1126" spans="1:26" ht="13.5" customHeight="1" x14ac:dyDescent="0.25">
      <c r="A1126" s="52"/>
      <c r="B1126" s="1"/>
      <c r="C1126" s="1"/>
      <c r="D1126" s="53"/>
      <c r="E1126" s="54"/>
      <c r="F1126" s="1"/>
      <c r="G1126" s="1"/>
      <c r="H1126" s="1"/>
      <c r="I1126" s="1"/>
      <c r="J1126" s="1"/>
      <c r="K1126" s="1"/>
      <c r="L1126" s="1"/>
      <c r="M1126" s="1"/>
      <c r="N1126" s="1"/>
      <c r="O1126" s="1"/>
      <c r="P1126" s="1"/>
      <c r="Q1126" s="1"/>
      <c r="R1126" s="1"/>
      <c r="S1126" s="1"/>
      <c r="T1126" s="1"/>
      <c r="U1126" s="1"/>
      <c r="V1126" s="1"/>
      <c r="W1126" s="1"/>
      <c r="X1126" s="1"/>
      <c r="Y1126" s="1"/>
      <c r="Z1126" s="1"/>
    </row>
    <row r="1127" spans="1:26" ht="13.5" customHeight="1" x14ac:dyDescent="0.25">
      <c r="A1127" s="52"/>
      <c r="B1127" s="1"/>
      <c r="C1127" s="1"/>
      <c r="D1127" s="53"/>
      <c r="E1127" s="54"/>
      <c r="F1127" s="1"/>
      <c r="G1127" s="1"/>
      <c r="H1127" s="1"/>
      <c r="I1127" s="1"/>
      <c r="J1127" s="1"/>
      <c r="K1127" s="1"/>
      <c r="L1127" s="1"/>
      <c r="M1127" s="1"/>
      <c r="N1127" s="1"/>
      <c r="O1127" s="1"/>
      <c r="P1127" s="1"/>
      <c r="Q1127" s="1"/>
      <c r="R1127" s="1"/>
      <c r="S1127" s="1"/>
      <c r="T1127" s="1"/>
      <c r="U1127" s="1"/>
      <c r="V1127" s="1"/>
      <c r="W1127" s="1"/>
      <c r="X1127" s="1"/>
      <c r="Y1127" s="1"/>
      <c r="Z1127" s="1"/>
    </row>
    <row r="1128" spans="1:26" ht="13.5" customHeight="1" x14ac:dyDescent="0.25">
      <c r="A1128" s="52"/>
      <c r="B1128" s="1"/>
      <c r="C1128" s="1"/>
      <c r="D1128" s="53"/>
      <c r="E1128" s="54"/>
      <c r="F1128" s="1"/>
      <c r="G1128" s="1"/>
      <c r="H1128" s="1"/>
      <c r="I1128" s="1"/>
      <c r="J1128" s="1"/>
      <c r="K1128" s="1"/>
      <c r="L1128" s="1"/>
      <c r="M1128" s="1"/>
      <c r="N1128" s="1"/>
      <c r="O1128" s="1"/>
      <c r="P1128" s="1"/>
      <c r="Q1128" s="1"/>
      <c r="R1128" s="1"/>
      <c r="S1128" s="1"/>
      <c r="T1128" s="1"/>
      <c r="U1128" s="1"/>
      <c r="V1128" s="1"/>
      <c r="W1128" s="1"/>
      <c r="X1128" s="1"/>
      <c r="Y1128" s="1"/>
      <c r="Z1128" s="1"/>
    </row>
    <row r="1129" spans="1:26" ht="13.5" customHeight="1" x14ac:dyDescent="0.25">
      <c r="A1129" s="52"/>
      <c r="B1129" s="1"/>
      <c r="C1129" s="1"/>
      <c r="D1129" s="53"/>
      <c r="E1129" s="54"/>
      <c r="F1129" s="1"/>
      <c r="G1129" s="1"/>
      <c r="H1129" s="1"/>
      <c r="I1129" s="1"/>
      <c r="J1129" s="1"/>
      <c r="K1129" s="1"/>
      <c r="L1129" s="1"/>
      <c r="M1129" s="1"/>
      <c r="N1129" s="1"/>
      <c r="O1129" s="1"/>
      <c r="P1129" s="1"/>
      <c r="Q1129" s="1"/>
      <c r="R1129" s="1"/>
      <c r="S1129" s="1"/>
      <c r="T1129" s="1"/>
      <c r="U1129" s="1"/>
      <c r="V1129" s="1"/>
      <c r="W1129" s="1"/>
      <c r="X1129" s="1"/>
      <c r="Y1129" s="1"/>
      <c r="Z1129" s="1"/>
    </row>
    <row r="1130" spans="1:26" ht="13.5" customHeight="1" x14ac:dyDescent="0.25">
      <c r="A1130" s="52"/>
      <c r="B1130" s="1"/>
      <c r="C1130" s="1"/>
      <c r="D1130" s="53"/>
      <c r="E1130" s="54"/>
      <c r="F1130" s="1"/>
      <c r="G1130" s="1"/>
      <c r="H1130" s="1"/>
      <c r="I1130" s="1"/>
      <c r="J1130" s="1"/>
      <c r="K1130" s="1"/>
      <c r="L1130" s="1"/>
      <c r="M1130" s="1"/>
      <c r="N1130" s="1"/>
      <c r="O1130" s="1"/>
      <c r="P1130" s="1"/>
      <c r="Q1130" s="1"/>
      <c r="R1130" s="1"/>
      <c r="S1130" s="1"/>
      <c r="T1130" s="1"/>
      <c r="U1130" s="1"/>
      <c r="V1130" s="1"/>
      <c r="W1130" s="1"/>
      <c r="X1130" s="1"/>
      <c r="Y1130" s="1"/>
      <c r="Z1130" s="1"/>
    </row>
    <row r="1131" spans="1:26" ht="13.5" customHeight="1" x14ac:dyDescent="0.25">
      <c r="A1131" s="52"/>
      <c r="B1131" s="1"/>
      <c r="C1131" s="1"/>
      <c r="D1131" s="53"/>
      <c r="E1131" s="54"/>
      <c r="F1131" s="1"/>
      <c r="G1131" s="1"/>
      <c r="H1131" s="1"/>
      <c r="I1131" s="1"/>
      <c r="J1131" s="1"/>
      <c r="K1131" s="1"/>
      <c r="L1131" s="1"/>
      <c r="M1131" s="1"/>
      <c r="N1131" s="1"/>
      <c r="O1131" s="1"/>
      <c r="P1131" s="1"/>
      <c r="Q1131" s="1"/>
      <c r="R1131" s="1"/>
      <c r="S1131" s="1"/>
      <c r="T1131" s="1"/>
      <c r="U1131" s="1"/>
      <c r="V1131" s="1"/>
      <c r="W1131" s="1"/>
      <c r="X1131" s="1"/>
      <c r="Y1131" s="1"/>
      <c r="Z1131" s="1"/>
    </row>
    <row r="1132" spans="1:26" ht="13.5" customHeight="1" x14ac:dyDescent="0.25">
      <c r="A1132" s="52"/>
      <c r="B1132" s="1"/>
      <c r="C1132" s="1"/>
      <c r="D1132" s="53"/>
      <c r="E1132" s="54"/>
      <c r="F1132" s="1"/>
      <c r="G1132" s="1"/>
      <c r="H1132" s="1"/>
      <c r="I1132" s="1"/>
      <c r="J1132" s="1"/>
      <c r="K1132" s="1"/>
      <c r="L1132" s="1"/>
      <c r="M1132" s="1"/>
      <c r="N1132" s="1"/>
      <c r="O1132" s="1"/>
      <c r="P1132" s="1"/>
      <c r="Q1132" s="1"/>
      <c r="R1132" s="1"/>
      <c r="S1132" s="1"/>
      <c r="T1132" s="1"/>
      <c r="U1132" s="1"/>
      <c r="V1132" s="1"/>
      <c r="W1132" s="1"/>
      <c r="X1132" s="1"/>
      <c r="Y1132" s="1"/>
      <c r="Z1132" s="1"/>
    </row>
    <row r="1133" spans="1:26" ht="13.5" customHeight="1" x14ac:dyDescent="0.25">
      <c r="A1133" s="52"/>
      <c r="B1133" s="1"/>
      <c r="C1133" s="1"/>
      <c r="D1133" s="53"/>
      <c r="E1133" s="54"/>
      <c r="F1133" s="1"/>
      <c r="G1133" s="1"/>
      <c r="H1133" s="1"/>
      <c r="I1133" s="1"/>
      <c r="J1133" s="1"/>
      <c r="K1133" s="1"/>
      <c r="L1133" s="1"/>
      <c r="M1133" s="1"/>
      <c r="N1133" s="1"/>
      <c r="O1133" s="1"/>
      <c r="P1133" s="1"/>
      <c r="Q1133" s="1"/>
      <c r="R1133" s="1"/>
      <c r="S1133" s="1"/>
      <c r="T1133" s="1"/>
      <c r="U1133" s="1"/>
      <c r="V1133" s="1"/>
      <c r="W1133" s="1"/>
      <c r="X1133" s="1"/>
      <c r="Y1133" s="1"/>
      <c r="Z1133" s="1"/>
    </row>
    <row r="1134" spans="1:26" ht="13.5" customHeight="1" x14ac:dyDescent="0.25">
      <c r="A1134" s="52"/>
      <c r="B1134" s="1"/>
      <c r="C1134" s="1"/>
      <c r="D1134" s="53"/>
      <c r="E1134" s="54"/>
      <c r="F1134" s="1"/>
      <c r="G1134" s="1"/>
      <c r="H1134" s="1"/>
      <c r="I1134" s="1"/>
      <c r="J1134" s="1"/>
      <c r="K1134" s="1"/>
      <c r="L1134" s="1"/>
      <c r="M1134" s="1"/>
      <c r="N1134" s="1"/>
      <c r="O1134" s="1"/>
      <c r="P1134" s="1"/>
      <c r="Q1134" s="1"/>
      <c r="R1134" s="1"/>
      <c r="S1134" s="1"/>
      <c r="T1134" s="1"/>
      <c r="U1134" s="1"/>
      <c r="V1134" s="1"/>
      <c r="W1134" s="1"/>
      <c r="X1134" s="1"/>
      <c r="Y1134" s="1"/>
      <c r="Z1134" s="1"/>
    </row>
    <row r="1135" spans="1:26" ht="13.5" customHeight="1" x14ac:dyDescent="0.25">
      <c r="A1135" s="52"/>
      <c r="B1135" s="1"/>
      <c r="C1135" s="1"/>
      <c r="D1135" s="53"/>
      <c r="E1135" s="54"/>
      <c r="F1135" s="1"/>
      <c r="G1135" s="1"/>
      <c r="H1135" s="1"/>
      <c r="I1135" s="1"/>
      <c r="J1135" s="1"/>
      <c r="K1135" s="1"/>
      <c r="L1135" s="1"/>
      <c r="M1135" s="1"/>
      <c r="N1135" s="1"/>
      <c r="O1135" s="1"/>
      <c r="P1135" s="1"/>
      <c r="Q1135" s="1"/>
      <c r="R1135" s="1"/>
      <c r="S1135" s="1"/>
      <c r="T1135" s="1"/>
      <c r="U1135" s="1"/>
      <c r="V1135" s="1"/>
      <c r="W1135" s="1"/>
      <c r="X1135" s="1"/>
      <c r="Y1135" s="1"/>
      <c r="Z1135" s="1"/>
    </row>
    <row r="1136" spans="1:26" ht="15" customHeight="1" x14ac:dyDescent="0.25">
      <c r="A1136" s="52"/>
      <c r="B1136" s="1"/>
      <c r="C1136" s="1"/>
      <c r="D1136" s="53"/>
      <c r="E1136" s="54"/>
      <c r="F1136" s="1"/>
    </row>
    <row r="1137" spans="1:6" ht="15" customHeight="1" x14ac:dyDescent="0.25">
      <c r="A1137" s="52"/>
      <c r="B1137" s="1"/>
      <c r="C1137" s="1"/>
      <c r="D1137" s="53"/>
      <c r="E1137" s="54"/>
      <c r="F1137" s="1"/>
    </row>
    <row r="1138" spans="1:6" ht="15" customHeight="1" x14ac:dyDescent="0.25">
      <c r="A1138" s="52"/>
      <c r="B1138" s="1"/>
      <c r="C1138" s="1"/>
      <c r="D1138" s="53"/>
      <c r="E1138" s="54"/>
      <c r="F1138" s="1"/>
    </row>
    <row r="1139" spans="1:6" ht="15" customHeight="1" x14ac:dyDescent="0.25">
      <c r="A1139" s="52"/>
      <c r="B1139" s="1"/>
      <c r="C1139" s="1"/>
      <c r="D1139" s="53"/>
      <c r="E1139" s="54"/>
      <c r="F1139" s="1"/>
    </row>
    <row r="1140" spans="1:6" ht="15" customHeight="1" x14ac:dyDescent="0.25">
      <c r="A1140" s="52"/>
      <c r="B1140" s="1"/>
      <c r="C1140" s="1"/>
      <c r="D1140" s="53"/>
      <c r="E1140" s="54"/>
      <c r="F1140" s="1"/>
    </row>
    <row r="1141" spans="1:6" ht="15" customHeight="1" x14ac:dyDescent="0.25">
      <c r="A1141" s="52"/>
      <c r="B1141" s="1"/>
      <c r="C1141" s="1"/>
      <c r="D1141" s="53"/>
      <c r="E1141" s="54"/>
      <c r="F1141" s="1"/>
    </row>
    <row r="1142" spans="1:6" ht="15" customHeight="1" x14ac:dyDescent="0.25">
      <c r="A1142" s="52"/>
      <c r="B1142" s="1"/>
      <c r="C1142" s="1"/>
      <c r="D1142" s="53"/>
      <c r="E1142" s="54"/>
      <c r="F1142" s="1"/>
    </row>
    <row r="1143" spans="1:6" ht="15" customHeight="1" x14ac:dyDescent="0.25">
      <c r="A1143" s="52"/>
      <c r="B1143" s="1"/>
      <c r="C1143" s="1"/>
      <c r="D1143" s="53"/>
      <c r="E1143" s="54"/>
      <c r="F1143" s="1"/>
    </row>
    <row r="1144" spans="1:6" ht="15" customHeight="1" x14ac:dyDescent="0.25">
      <c r="A1144" s="52"/>
      <c r="B1144" s="1"/>
      <c r="C1144" s="1"/>
      <c r="D1144" s="53"/>
      <c r="E1144" s="54"/>
      <c r="F1144" s="1"/>
    </row>
    <row r="1145" spans="1:6" ht="15" customHeight="1" x14ac:dyDescent="0.25">
      <c r="A1145" s="52"/>
      <c r="B1145" s="1"/>
      <c r="C1145" s="1"/>
      <c r="D1145" s="53"/>
      <c r="E1145" s="54"/>
      <c r="F1145" s="1"/>
    </row>
    <row r="1146" spans="1:6" ht="15" customHeight="1" x14ac:dyDescent="0.25">
      <c r="A1146" s="52"/>
      <c r="B1146" s="1"/>
      <c r="C1146" s="1"/>
      <c r="D1146" s="53"/>
      <c r="E1146" s="54"/>
      <c r="F1146" s="1"/>
    </row>
    <row r="1147" spans="1:6" ht="15" customHeight="1" x14ac:dyDescent="0.25">
      <c r="A1147" s="52"/>
      <c r="B1147" s="1"/>
      <c r="C1147" s="1"/>
      <c r="D1147" s="53"/>
      <c r="E1147" s="54"/>
      <c r="F1147" s="1"/>
    </row>
    <row r="1148" spans="1:6" ht="15" customHeight="1" x14ac:dyDescent="0.25">
      <c r="A1148" s="52"/>
      <c r="B1148" s="1"/>
      <c r="C1148" s="1"/>
      <c r="D1148" s="53"/>
      <c r="E1148" s="54"/>
      <c r="F1148" s="1"/>
    </row>
    <row r="1149" spans="1:6" ht="15" customHeight="1" x14ac:dyDescent="0.25">
      <c r="A1149" s="52"/>
      <c r="B1149" s="1"/>
      <c r="C1149" s="1"/>
      <c r="D1149" s="53"/>
      <c r="E1149" s="54"/>
      <c r="F1149" s="1"/>
    </row>
    <row r="1150" spans="1:6" ht="15" customHeight="1" x14ac:dyDescent="0.25">
      <c r="A1150" s="52"/>
      <c r="B1150" s="1"/>
      <c r="C1150" s="1"/>
      <c r="D1150" s="53"/>
      <c r="E1150" s="54"/>
      <c r="F1150" s="1"/>
    </row>
    <row r="1151" spans="1:6" ht="15" customHeight="1" x14ac:dyDescent="0.25">
      <c r="A1151" s="52"/>
      <c r="B1151" s="1"/>
      <c r="C1151" s="1"/>
      <c r="D1151" s="53"/>
      <c r="E1151" s="54"/>
      <c r="F1151" s="1"/>
    </row>
    <row r="1152" spans="1:6" ht="15" customHeight="1" x14ac:dyDescent="0.25">
      <c r="A1152" s="52"/>
      <c r="B1152" s="1"/>
      <c r="C1152" s="1"/>
      <c r="D1152" s="53"/>
      <c r="E1152" s="54"/>
      <c r="F1152" s="1"/>
    </row>
    <row r="1153" spans="1:6" ht="15" customHeight="1" x14ac:dyDescent="0.25">
      <c r="A1153" s="52"/>
      <c r="B1153" s="1"/>
      <c r="C1153" s="1"/>
      <c r="D1153" s="53"/>
      <c r="E1153" s="54"/>
      <c r="F1153" s="1"/>
    </row>
  </sheetData>
  <mergeCells count="96">
    <mergeCell ref="A199:F199"/>
    <mergeCell ref="A41:F41"/>
    <mergeCell ref="A105:D105"/>
    <mergeCell ref="A106:F106"/>
    <mergeCell ref="A137:D137"/>
    <mergeCell ref="A138:F138"/>
    <mergeCell ref="A167:F167"/>
    <mergeCell ref="A177:D177"/>
    <mergeCell ref="A178:F178"/>
    <mergeCell ref="A184:D184"/>
    <mergeCell ref="A198:F198"/>
    <mergeCell ref="A196:F196"/>
    <mergeCell ref="A197:F197"/>
    <mergeCell ref="B66:B69"/>
    <mergeCell ref="A193:D193"/>
    <mergeCell ref="A194:D194"/>
    <mergeCell ref="A4:F4"/>
    <mergeCell ref="A5:F5"/>
    <mergeCell ref="A8:F8"/>
    <mergeCell ref="A6:D6"/>
    <mergeCell ref="E6:F6"/>
    <mergeCell ref="A195:F195"/>
    <mergeCell ref="A45:A52"/>
    <mergeCell ref="B45:B52"/>
    <mergeCell ref="A53:A54"/>
    <mergeCell ref="B53:B54"/>
    <mergeCell ref="A56:A60"/>
    <mergeCell ref="B56:B60"/>
    <mergeCell ref="A61:A62"/>
    <mergeCell ref="B61:B62"/>
    <mergeCell ref="A63:A65"/>
    <mergeCell ref="B63:B65"/>
    <mergeCell ref="A66:A69"/>
    <mergeCell ref="A70:A71"/>
    <mergeCell ref="B70:B71"/>
    <mergeCell ref="A72:A78"/>
    <mergeCell ref="B72:B78"/>
    <mergeCell ref="A2:D2"/>
    <mergeCell ref="E2:F2"/>
    <mergeCell ref="A3:D3"/>
    <mergeCell ref="E3:F3"/>
    <mergeCell ref="A1:D1"/>
    <mergeCell ref="E1:F1"/>
    <mergeCell ref="A9:A19"/>
    <mergeCell ref="B9:B19"/>
    <mergeCell ref="A20:A38"/>
    <mergeCell ref="B20:B38"/>
    <mergeCell ref="A42:A44"/>
    <mergeCell ref="B42:B44"/>
    <mergeCell ref="A40:D40"/>
    <mergeCell ref="A79:A81"/>
    <mergeCell ref="B79:B81"/>
    <mergeCell ref="A82:A90"/>
    <mergeCell ref="B82:B90"/>
    <mergeCell ref="A91:A104"/>
    <mergeCell ref="B91:B104"/>
    <mergeCell ref="A107:A108"/>
    <mergeCell ref="B107:B108"/>
    <mergeCell ref="A110:A113"/>
    <mergeCell ref="B110:B113"/>
    <mergeCell ref="A114:A120"/>
    <mergeCell ref="B114:B120"/>
    <mergeCell ref="A121:A122"/>
    <mergeCell ref="B121:B122"/>
    <mergeCell ref="A123:A124"/>
    <mergeCell ref="B123:B124"/>
    <mergeCell ref="A126:A127"/>
    <mergeCell ref="B126:B127"/>
    <mergeCell ref="A130:A134"/>
    <mergeCell ref="B130:B134"/>
    <mergeCell ref="A135:A136"/>
    <mergeCell ref="B135:B136"/>
    <mergeCell ref="A166:D166"/>
    <mergeCell ref="A159:A165"/>
    <mergeCell ref="B159:B165"/>
    <mergeCell ref="A139:A143"/>
    <mergeCell ref="B139:B143"/>
    <mergeCell ref="A145:A146"/>
    <mergeCell ref="B145:B146"/>
    <mergeCell ref="A147:A148"/>
    <mergeCell ref="B147:B148"/>
    <mergeCell ref="A149:A152"/>
    <mergeCell ref="B149:B152"/>
    <mergeCell ref="A153:A158"/>
    <mergeCell ref="B153:B158"/>
    <mergeCell ref="A187:A188"/>
    <mergeCell ref="B187:B188"/>
    <mergeCell ref="A190:A191"/>
    <mergeCell ref="B190:B191"/>
    <mergeCell ref="A168:A172"/>
    <mergeCell ref="B168:B172"/>
    <mergeCell ref="A173:A176"/>
    <mergeCell ref="B173:B176"/>
    <mergeCell ref="A179:A182"/>
    <mergeCell ref="B179:B182"/>
    <mergeCell ref="A186:F186"/>
  </mergeCells>
  <pageMargins left="0.7" right="0.7" top="0.75" bottom="0.75" header="0" footer="0"/>
  <pageSetup orientation="landscape" r:id="rId1"/>
  <headerFooter>
    <oddFooter>&amp;R&amp;P de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6"/>
  <sheetViews>
    <sheetView topLeftCell="A56" workbookViewId="0">
      <selection activeCell="F69" sqref="F69"/>
    </sheetView>
  </sheetViews>
  <sheetFormatPr baseColWidth="10" defaultColWidth="14.42578125" defaultRowHeight="15" customHeight="1" x14ac:dyDescent="0.2"/>
  <cols>
    <col min="1" max="1" width="5.5703125" customWidth="1"/>
    <col min="2" max="2" width="18.7109375" customWidth="1"/>
    <col min="3" max="4" width="27.140625" customWidth="1"/>
    <col min="5" max="5" width="12.28515625" customWidth="1"/>
    <col min="6" max="6" width="64.85546875" customWidth="1"/>
    <col min="7" max="7" width="43.85546875" customWidth="1"/>
    <col min="8" max="8" width="33.7109375" customWidth="1"/>
    <col min="9" max="26" width="10" customWidth="1"/>
  </cols>
  <sheetData>
    <row r="1" spans="1:26" ht="68.25" customHeight="1" x14ac:dyDescent="0.25">
      <c r="A1" s="114" t="s">
        <v>0</v>
      </c>
      <c r="B1" s="115"/>
      <c r="C1" s="115"/>
      <c r="D1" s="116"/>
      <c r="E1" s="177" t="s">
        <v>1</v>
      </c>
      <c r="F1" s="178"/>
      <c r="G1" s="1"/>
      <c r="H1" s="2"/>
      <c r="I1" s="2"/>
      <c r="J1" s="2"/>
      <c r="K1" s="2"/>
      <c r="L1" s="2"/>
      <c r="M1" s="2"/>
      <c r="N1" s="2"/>
      <c r="O1" s="2"/>
      <c r="P1" s="2"/>
      <c r="Q1" s="2"/>
      <c r="R1" s="2"/>
      <c r="S1" s="2"/>
      <c r="T1" s="2"/>
      <c r="U1" s="2"/>
      <c r="V1" s="2"/>
      <c r="W1" s="2"/>
      <c r="X1" s="2"/>
      <c r="Y1" s="2"/>
      <c r="Z1" s="2"/>
    </row>
    <row r="2" spans="1:26" ht="27.75" customHeight="1" x14ac:dyDescent="0.25">
      <c r="A2" s="119" t="s">
        <v>2</v>
      </c>
      <c r="B2" s="115"/>
      <c r="C2" s="115"/>
      <c r="D2" s="115"/>
      <c r="E2" s="119" t="s">
        <v>3</v>
      </c>
      <c r="F2" s="116"/>
      <c r="G2" s="1"/>
      <c r="H2" s="2"/>
      <c r="I2" s="2"/>
      <c r="J2" s="2"/>
      <c r="K2" s="2"/>
      <c r="L2" s="2"/>
      <c r="M2" s="2"/>
      <c r="N2" s="2"/>
      <c r="O2" s="2"/>
      <c r="P2" s="2"/>
      <c r="Q2" s="2"/>
      <c r="R2" s="2"/>
      <c r="S2" s="2"/>
      <c r="T2" s="2"/>
      <c r="U2" s="2"/>
      <c r="V2" s="2"/>
      <c r="W2" s="2"/>
      <c r="X2" s="2"/>
      <c r="Y2" s="2"/>
      <c r="Z2" s="2"/>
    </row>
    <row r="3" spans="1:26" ht="27.75" customHeight="1" x14ac:dyDescent="0.25">
      <c r="A3" s="122" t="s">
        <v>4</v>
      </c>
      <c r="B3" s="115"/>
      <c r="C3" s="115"/>
      <c r="D3" s="115"/>
      <c r="E3" s="123" t="s">
        <v>41</v>
      </c>
      <c r="F3" s="116"/>
      <c r="G3" s="1"/>
      <c r="H3" s="2"/>
      <c r="I3" s="2"/>
      <c r="J3" s="2"/>
      <c r="K3" s="2"/>
      <c r="L3" s="2"/>
      <c r="M3" s="2"/>
      <c r="N3" s="2"/>
      <c r="O3" s="2"/>
      <c r="P3" s="2"/>
      <c r="Q3" s="2"/>
      <c r="R3" s="2"/>
      <c r="S3" s="2"/>
      <c r="T3" s="2"/>
      <c r="U3" s="2"/>
      <c r="V3" s="2"/>
      <c r="W3" s="2"/>
      <c r="X3" s="2"/>
      <c r="Y3" s="2"/>
      <c r="Z3" s="2"/>
    </row>
    <row r="4" spans="1:26" ht="27" customHeight="1" x14ac:dyDescent="0.25">
      <c r="A4" s="119" t="s">
        <v>6</v>
      </c>
      <c r="B4" s="115"/>
      <c r="C4" s="115"/>
      <c r="D4" s="115"/>
      <c r="E4" s="115"/>
      <c r="F4" s="116"/>
      <c r="G4" s="1"/>
      <c r="H4" s="2"/>
      <c r="I4" s="2"/>
      <c r="J4" s="2"/>
      <c r="K4" s="2"/>
      <c r="L4" s="2"/>
      <c r="M4" s="2"/>
      <c r="N4" s="2"/>
      <c r="O4" s="2"/>
      <c r="P4" s="2"/>
      <c r="Q4" s="2"/>
      <c r="R4" s="2"/>
      <c r="S4" s="2"/>
      <c r="T4" s="2"/>
      <c r="U4" s="2"/>
      <c r="V4" s="2"/>
      <c r="W4" s="2"/>
      <c r="X4" s="2"/>
      <c r="Y4" s="2"/>
      <c r="Z4" s="2"/>
    </row>
    <row r="5" spans="1:26" ht="158.25" customHeight="1" x14ac:dyDescent="0.25">
      <c r="A5" s="122" t="s">
        <v>1301</v>
      </c>
      <c r="B5" s="115"/>
      <c r="C5" s="115"/>
      <c r="D5" s="115"/>
      <c r="E5" s="115"/>
      <c r="F5" s="116"/>
      <c r="G5" s="1"/>
      <c r="H5" s="2"/>
      <c r="I5" s="2"/>
      <c r="J5" s="2"/>
      <c r="K5" s="2"/>
      <c r="L5" s="2"/>
      <c r="M5" s="2"/>
      <c r="N5" s="2"/>
      <c r="O5" s="2"/>
      <c r="P5" s="2"/>
      <c r="Q5" s="2"/>
      <c r="R5" s="2"/>
      <c r="S5" s="2"/>
      <c r="T5" s="2"/>
      <c r="U5" s="2"/>
      <c r="V5" s="2"/>
      <c r="W5" s="2"/>
      <c r="X5" s="2"/>
      <c r="Y5" s="2"/>
      <c r="Z5" s="2"/>
    </row>
    <row r="6" spans="1:26" ht="13.5" x14ac:dyDescent="0.25">
      <c r="A6" s="124" t="s">
        <v>7</v>
      </c>
      <c r="B6" s="115"/>
      <c r="C6" s="115"/>
      <c r="D6" s="116"/>
      <c r="E6" s="124" t="s">
        <v>8</v>
      </c>
      <c r="F6" s="179"/>
      <c r="G6" s="3"/>
      <c r="H6" s="4"/>
      <c r="I6" s="4"/>
      <c r="J6" s="4"/>
      <c r="K6" s="4"/>
      <c r="L6" s="4"/>
      <c r="M6" s="4"/>
      <c r="N6" s="4"/>
      <c r="O6" s="4"/>
      <c r="P6" s="4"/>
      <c r="Q6" s="4"/>
      <c r="R6" s="4"/>
      <c r="S6" s="4"/>
      <c r="T6" s="4"/>
      <c r="U6" s="4"/>
      <c r="V6" s="4"/>
      <c r="W6" s="4"/>
      <c r="X6" s="4"/>
      <c r="Y6" s="4"/>
      <c r="Z6" s="4"/>
    </row>
    <row r="7" spans="1:26" ht="40.5" customHeight="1" x14ac:dyDescent="0.25">
      <c r="A7" s="5" t="s">
        <v>9</v>
      </c>
      <c r="B7" s="5" t="s">
        <v>10</v>
      </c>
      <c r="C7" s="5" t="s">
        <v>20</v>
      </c>
      <c r="D7" s="5" t="s">
        <v>21</v>
      </c>
      <c r="E7" s="6" t="s">
        <v>22</v>
      </c>
      <c r="F7" s="5" t="s">
        <v>23</v>
      </c>
      <c r="G7" s="7"/>
      <c r="H7" s="8"/>
      <c r="I7" s="8"/>
      <c r="J7" s="8"/>
      <c r="K7" s="8"/>
      <c r="L7" s="8"/>
      <c r="M7" s="8"/>
      <c r="N7" s="8"/>
      <c r="O7" s="8"/>
      <c r="P7" s="8"/>
      <c r="Q7" s="8"/>
      <c r="R7" s="8"/>
      <c r="S7" s="8"/>
      <c r="T7" s="8"/>
      <c r="U7" s="8"/>
      <c r="V7" s="8"/>
      <c r="W7" s="8"/>
      <c r="X7" s="8"/>
      <c r="Y7" s="8"/>
      <c r="Z7" s="8"/>
    </row>
    <row r="8" spans="1:26" ht="27.75" customHeight="1" x14ac:dyDescent="0.25">
      <c r="A8" s="119" t="s">
        <v>42</v>
      </c>
      <c r="B8" s="115"/>
      <c r="C8" s="115"/>
      <c r="D8" s="115"/>
      <c r="E8" s="115"/>
      <c r="F8" s="116"/>
      <c r="G8" s="9"/>
      <c r="H8" s="4"/>
      <c r="I8" s="4"/>
      <c r="J8" s="4"/>
      <c r="K8" s="4"/>
      <c r="L8" s="4"/>
      <c r="M8" s="4"/>
      <c r="N8" s="4"/>
      <c r="O8" s="4"/>
      <c r="P8" s="4"/>
      <c r="Q8" s="4"/>
      <c r="R8" s="4"/>
      <c r="S8" s="4"/>
      <c r="T8" s="4"/>
      <c r="U8" s="4"/>
      <c r="V8" s="4"/>
      <c r="W8" s="4"/>
      <c r="X8" s="4"/>
      <c r="Y8" s="4"/>
      <c r="Z8" s="4"/>
    </row>
    <row r="9" spans="1:26" ht="101.25" customHeight="1" x14ac:dyDescent="0.25">
      <c r="A9" s="10">
        <v>1</v>
      </c>
      <c r="B9" s="11" t="s">
        <v>1210</v>
      </c>
      <c r="C9" s="11" t="s">
        <v>1211</v>
      </c>
      <c r="D9" s="12" t="s">
        <v>1225</v>
      </c>
      <c r="E9" s="13">
        <f>(27+12+10+13+13+15)/90</f>
        <v>1</v>
      </c>
      <c r="F9" s="11" t="s">
        <v>1308</v>
      </c>
      <c r="G9" s="1"/>
      <c r="H9" s="2"/>
      <c r="I9" s="2"/>
      <c r="J9" s="2"/>
      <c r="K9" s="2"/>
      <c r="L9" s="2"/>
      <c r="M9" s="2"/>
      <c r="N9" s="2"/>
      <c r="O9" s="2"/>
      <c r="P9" s="2"/>
      <c r="Q9" s="2"/>
      <c r="R9" s="2"/>
      <c r="S9" s="2"/>
      <c r="T9" s="2"/>
      <c r="U9" s="2"/>
      <c r="V9" s="2"/>
      <c r="W9" s="2"/>
      <c r="X9" s="2"/>
      <c r="Y9" s="2"/>
      <c r="Z9" s="2"/>
    </row>
    <row r="10" spans="1:26" ht="148.5" x14ac:dyDescent="0.25">
      <c r="A10" s="10">
        <v>2</v>
      </c>
      <c r="B10" s="11" t="s">
        <v>1212</v>
      </c>
      <c r="C10" s="11" t="s">
        <v>1213</v>
      </c>
      <c r="D10" s="12" t="s">
        <v>1226</v>
      </c>
      <c r="E10" s="13">
        <v>1</v>
      </c>
      <c r="F10" s="11" t="s">
        <v>1337</v>
      </c>
      <c r="G10" s="1"/>
      <c r="H10" s="2"/>
      <c r="I10" s="2"/>
      <c r="J10" s="2"/>
      <c r="K10" s="2"/>
      <c r="L10" s="2"/>
      <c r="M10" s="2"/>
      <c r="N10" s="2"/>
      <c r="O10" s="2"/>
      <c r="P10" s="2"/>
      <c r="Q10" s="2"/>
      <c r="R10" s="2"/>
      <c r="S10" s="2"/>
      <c r="T10" s="2"/>
      <c r="U10" s="2"/>
      <c r="V10" s="2"/>
      <c r="W10" s="2"/>
      <c r="X10" s="2"/>
      <c r="Y10" s="2"/>
      <c r="Z10" s="2"/>
    </row>
    <row r="11" spans="1:26" ht="162" x14ac:dyDescent="0.25">
      <c r="A11" s="10">
        <v>3</v>
      </c>
      <c r="B11" s="11" t="s">
        <v>1214</v>
      </c>
      <c r="C11" s="11" t="s">
        <v>1215</v>
      </c>
      <c r="D11" s="12" t="s">
        <v>1227</v>
      </c>
      <c r="E11" s="13">
        <v>1</v>
      </c>
      <c r="F11" s="11" t="s">
        <v>1346</v>
      </c>
      <c r="G11" s="1"/>
      <c r="H11" s="2"/>
      <c r="I11" s="2"/>
      <c r="J11" s="2"/>
      <c r="K11" s="2"/>
      <c r="L11" s="2"/>
      <c r="M11" s="2"/>
      <c r="N11" s="2"/>
      <c r="O11" s="2"/>
      <c r="P11" s="2"/>
      <c r="Q11" s="2"/>
      <c r="R11" s="2"/>
      <c r="S11" s="2"/>
      <c r="T11" s="2"/>
      <c r="U11" s="2"/>
      <c r="V11" s="2"/>
      <c r="W11" s="2"/>
      <c r="X11" s="2"/>
      <c r="Y11" s="2"/>
      <c r="Z11" s="2"/>
    </row>
    <row r="12" spans="1:26" ht="94.5" x14ac:dyDescent="0.25">
      <c r="A12" s="173">
        <v>4</v>
      </c>
      <c r="B12" s="173" t="s">
        <v>1216</v>
      </c>
      <c r="C12" s="11" t="s">
        <v>1217</v>
      </c>
      <c r="D12" s="12" t="s">
        <v>1228</v>
      </c>
      <c r="E12" s="13">
        <v>1</v>
      </c>
      <c r="F12" s="11" t="s">
        <v>1341</v>
      </c>
      <c r="G12" s="1"/>
      <c r="H12" s="2"/>
      <c r="I12" s="2"/>
      <c r="J12" s="2"/>
      <c r="K12" s="2"/>
      <c r="L12" s="2"/>
      <c r="M12" s="2"/>
      <c r="N12" s="2"/>
      <c r="O12" s="2"/>
      <c r="P12" s="2"/>
      <c r="Q12" s="2"/>
      <c r="R12" s="2"/>
      <c r="S12" s="2"/>
      <c r="T12" s="2"/>
      <c r="U12" s="2"/>
      <c r="V12" s="2"/>
      <c r="W12" s="2"/>
      <c r="X12" s="2"/>
      <c r="Y12" s="2"/>
      <c r="Z12" s="2"/>
    </row>
    <row r="13" spans="1:26" ht="135" x14ac:dyDescent="0.25">
      <c r="A13" s="175"/>
      <c r="B13" s="175"/>
      <c r="C13" s="11" t="s">
        <v>1218</v>
      </c>
      <c r="D13" s="12" t="s">
        <v>1229</v>
      </c>
      <c r="E13" s="13">
        <f>(4+1+4+2+1+6+2+3+2)/25</f>
        <v>1</v>
      </c>
      <c r="F13" s="11" t="s">
        <v>1342</v>
      </c>
      <c r="G13" s="1"/>
      <c r="H13" s="2"/>
      <c r="I13" s="2"/>
      <c r="J13" s="2"/>
      <c r="K13" s="2"/>
      <c r="L13" s="2"/>
      <c r="M13" s="2"/>
      <c r="N13" s="2"/>
      <c r="O13" s="2"/>
      <c r="P13" s="2"/>
      <c r="Q13" s="2"/>
      <c r="R13" s="2"/>
      <c r="S13" s="2"/>
      <c r="T13" s="2"/>
      <c r="U13" s="2"/>
      <c r="V13" s="2"/>
      <c r="W13" s="2"/>
      <c r="X13" s="2"/>
      <c r="Y13" s="2"/>
      <c r="Z13" s="2"/>
    </row>
    <row r="14" spans="1:26" ht="54" x14ac:dyDescent="0.25">
      <c r="A14" s="173">
        <v>5</v>
      </c>
      <c r="B14" s="173" t="s">
        <v>1219</v>
      </c>
      <c r="C14" s="11" t="s">
        <v>1220</v>
      </c>
      <c r="D14" s="12" t="s">
        <v>1230</v>
      </c>
      <c r="E14" s="13">
        <v>1</v>
      </c>
      <c r="F14" s="11" t="s">
        <v>1343</v>
      </c>
      <c r="G14" s="1"/>
      <c r="H14" s="2"/>
      <c r="I14" s="2"/>
      <c r="J14" s="2"/>
      <c r="K14" s="2"/>
      <c r="L14" s="2"/>
      <c r="M14" s="2"/>
      <c r="N14" s="2"/>
      <c r="O14" s="2"/>
      <c r="P14" s="2"/>
      <c r="Q14" s="2"/>
      <c r="R14" s="2"/>
      <c r="S14" s="2"/>
      <c r="T14" s="2"/>
      <c r="U14" s="2"/>
      <c r="V14" s="2"/>
      <c r="W14" s="2"/>
      <c r="X14" s="2"/>
      <c r="Y14" s="2"/>
      <c r="Z14" s="2"/>
    </row>
    <row r="15" spans="1:26" ht="67.5" x14ac:dyDescent="0.25">
      <c r="A15" s="174"/>
      <c r="B15" s="174"/>
      <c r="C15" s="11" t="s">
        <v>1221</v>
      </c>
      <c r="D15" s="12" t="s">
        <v>1231</v>
      </c>
      <c r="E15" s="13">
        <v>1</v>
      </c>
      <c r="F15" s="11" t="s">
        <v>1344</v>
      </c>
      <c r="G15" s="1"/>
      <c r="H15" s="2"/>
      <c r="I15" s="2"/>
      <c r="J15" s="2"/>
      <c r="K15" s="2"/>
      <c r="L15" s="2"/>
      <c r="M15" s="2"/>
      <c r="N15" s="2"/>
      <c r="O15" s="2"/>
      <c r="P15" s="2"/>
      <c r="Q15" s="2"/>
      <c r="R15" s="2"/>
      <c r="S15" s="2"/>
      <c r="T15" s="2"/>
      <c r="U15" s="2"/>
      <c r="V15" s="2"/>
      <c r="W15" s="2"/>
      <c r="X15" s="2"/>
      <c r="Y15" s="2"/>
      <c r="Z15" s="2"/>
    </row>
    <row r="16" spans="1:26" ht="54" x14ac:dyDescent="0.25">
      <c r="A16" s="174"/>
      <c r="B16" s="174"/>
      <c r="C16" s="11" t="s">
        <v>1222</v>
      </c>
      <c r="D16" s="12" t="s">
        <v>1232</v>
      </c>
      <c r="E16" s="13">
        <v>1</v>
      </c>
      <c r="F16" s="11" t="s">
        <v>1338</v>
      </c>
      <c r="G16" s="1"/>
      <c r="H16" s="2"/>
      <c r="I16" s="2"/>
      <c r="J16" s="2"/>
      <c r="K16" s="2"/>
      <c r="L16" s="2"/>
      <c r="M16" s="2"/>
      <c r="N16" s="2"/>
      <c r="O16" s="2"/>
      <c r="P16" s="2"/>
      <c r="Q16" s="2"/>
      <c r="R16" s="2"/>
      <c r="S16" s="2"/>
      <c r="T16" s="2"/>
      <c r="U16" s="2"/>
      <c r="V16" s="2"/>
      <c r="W16" s="2"/>
      <c r="X16" s="2"/>
      <c r="Y16" s="2"/>
      <c r="Z16" s="2"/>
    </row>
    <row r="17" spans="1:26" ht="54" x14ac:dyDescent="0.25">
      <c r="A17" s="174"/>
      <c r="B17" s="174"/>
      <c r="C17" s="11" t="s">
        <v>1223</v>
      </c>
      <c r="D17" s="12" t="s">
        <v>1233</v>
      </c>
      <c r="E17" s="13">
        <v>1</v>
      </c>
      <c r="F17" s="11" t="s">
        <v>1345</v>
      </c>
      <c r="G17" s="1"/>
      <c r="H17" s="2"/>
      <c r="I17" s="2"/>
      <c r="J17" s="2"/>
      <c r="K17" s="2"/>
      <c r="L17" s="2"/>
      <c r="M17" s="2"/>
      <c r="N17" s="2"/>
      <c r="O17" s="2"/>
      <c r="P17" s="2"/>
      <c r="Q17" s="2"/>
      <c r="R17" s="2"/>
      <c r="S17" s="2"/>
      <c r="T17" s="2"/>
      <c r="U17" s="2"/>
      <c r="V17" s="2"/>
      <c r="W17" s="2"/>
      <c r="X17" s="2"/>
      <c r="Y17" s="2"/>
      <c r="Z17" s="2"/>
    </row>
    <row r="18" spans="1:26" ht="67.5" x14ac:dyDescent="0.25">
      <c r="A18" s="175"/>
      <c r="B18" s="175"/>
      <c r="C18" s="11" t="s">
        <v>1224</v>
      </c>
      <c r="D18" s="12" t="s">
        <v>1234</v>
      </c>
      <c r="E18" s="13">
        <v>1</v>
      </c>
      <c r="F18" s="11" t="s">
        <v>1338</v>
      </c>
      <c r="G18" s="1"/>
      <c r="H18" s="2"/>
      <c r="I18" s="2"/>
      <c r="J18" s="2"/>
      <c r="K18" s="2"/>
      <c r="L18" s="2"/>
      <c r="M18" s="2"/>
      <c r="N18" s="2"/>
      <c r="O18" s="2"/>
      <c r="P18" s="2"/>
      <c r="Q18" s="2"/>
      <c r="R18" s="2"/>
      <c r="S18" s="2"/>
      <c r="T18" s="2"/>
      <c r="U18" s="2"/>
      <c r="V18" s="2"/>
      <c r="W18" s="2"/>
      <c r="X18" s="2"/>
      <c r="Y18" s="2"/>
      <c r="Z18" s="2"/>
    </row>
    <row r="19" spans="1:26" ht="94.5" x14ac:dyDescent="0.25">
      <c r="A19" s="173">
        <v>1</v>
      </c>
      <c r="B19" s="173" t="s">
        <v>1235</v>
      </c>
      <c r="C19" s="11" t="s">
        <v>1236</v>
      </c>
      <c r="D19" s="12" t="s">
        <v>1237</v>
      </c>
      <c r="E19" s="13">
        <v>1</v>
      </c>
      <c r="F19" s="11" t="s">
        <v>1303</v>
      </c>
      <c r="G19" s="1"/>
      <c r="H19" s="2"/>
      <c r="I19" s="2"/>
      <c r="J19" s="2"/>
      <c r="K19" s="2"/>
      <c r="L19" s="2"/>
      <c r="M19" s="2"/>
      <c r="N19" s="2"/>
      <c r="O19" s="2"/>
      <c r="P19" s="2"/>
      <c r="Q19" s="2"/>
      <c r="R19" s="2"/>
      <c r="S19" s="2"/>
      <c r="T19" s="2"/>
      <c r="U19" s="2"/>
      <c r="V19" s="2"/>
      <c r="W19" s="2"/>
      <c r="X19" s="2"/>
      <c r="Y19" s="2"/>
      <c r="Z19" s="2"/>
    </row>
    <row r="20" spans="1:26" ht="135" x14ac:dyDescent="0.25">
      <c r="A20" s="174"/>
      <c r="B20" s="174"/>
      <c r="C20" s="11" t="s">
        <v>1238</v>
      </c>
      <c r="D20" s="12" t="s">
        <v>1239</v>
      </c>
      <c r="E20" s="13">
        <v>1</v>
      </c>
      <c r="F20" s="11" t="s">
        <v>1304</v>
      </c>
      <c r="G20" s="1"/>
      <c r="H20" s="2"/>
      <c r="I20" s="2"/>
      <c r="J20" s="2"/>
      <c r="K20" s="2"/>
      <c r="L20" s="2"/>
      <c r="M20" s="2"/>
      <c r="N20" s="2"/>
      <c r="O20" s="2"/>
      <c r="P20" s="2"/>
      <c r="Q20" s="2"/>
      <c r="R20" s="2"/>
      <c r="S20" s="2"/>
      <c r="T20" s="2"/>
      <c r="U20" s="2"/>
      <c r="V20" s="2"/>
      <c r="W20" s="2"/>
      <c r="X20" s="2"/>
      <c r="Y20" s="2"/>
      <c r="Z20" s="2"/>
    </row>
    <row r="21" spans="1:26" ht="54" x14ac:dyDescent="0.25">
      <c r="A21" s="174"/>
      <c r="B21" s="174"/>
      <c r="C21" s="11" t="s">
        <v>1240</v>
      </c>
      <c r="D21" s="12" t="s">
        <v>1241</v>
      </c>
      <c r="E21" s="13">
        <v>1</v>
      </c>
      <c r="F21" s="11" t="s">
        <v>1305</v>
      </c>
      <c r="G21" s="1"/>
      <c r="H21" s="2"/>
      <c r="I21" s="2"/>
      <c r="J21" s="2"/>
      <c r="K21" s="2"/>
      <c r="L21" s="2"/>
      <c r="M21" s="2"/>
      <c r="N21" s="2"/>
      <c r="O21" s="2"/>
      <c r="P21" s="2"/>
      <c r="Q21" s="2"/>
      <c r="R21" s="2"/>
      <c r="S21" s="2"/>
      <c r="T21" s="2"/>
      <c r="U21" s="2"/>
      <c r="V21" s="2"/>
      <c r="W21" s="2"/>
      <c r="X21" s="2"/>
      <c r="Y21" s="2"/>
      <c r="Z21" s="2"/>
    </row>
    <row r="22" spans="1:26" ht="27" x14ac:dyDescent="0.25">
      <c r="A22" s="174"/>
      <c r="B22" s="174"/>
      <c r="C22" s="11" t="s">
        <v>1242</v>
      </c>
      <c r="D22" s="12" t="s">
        <v>1243</v>
      </c>
      <c r="E22" s="13">
        <v>1</v>
      </c>
      <c r="F22" s="11" t="s">
        <v>1306</v>
      </c>
      <c r="G22" s="1"/>
      <c r="H22" s="2"/>
      <c r="I22" s="2"/>
      <c r="J22" s="2"/>
      <c r="K22" s="2"/>
      <c r="L22" s="2"/>
      <c r="M22" s="2"/>
      <c r="N22" s="2"/>
      <c r="O22" s="2"/>
      <c r="P22" s="2"/>
      <c r="Q22" s="2"/>
      <c r="R22" s="2"/>
      <c r="S22" s="2"/>
      <c r="T22" s="2"/>
      <c r="U22" s="2"/>
      <c r="V22" s="2"/>
      <c r="W22" s="2"/>
      <c r="X22" s="2"/>
      <c r="Y22" s="2"/>
      <c r="Z22" s="2"/>
    </row>
    <row r="23" spans="1:26" ht="67.5" x14ac:dyDescent="0.25">
      <c r="A23" s="174"/>
      <c r="B23" s="174"/>
      <c r="C23" s="11" t="s">
        <v>1244</v>
      </c>
      <c r="D23" s="12" t="s">
        <v>1245</v>
      </c>
      <c r="E23" s="13">
        <v>1</v>
      </c>
      <c r="F23" s="11" t="s">
        <v>1307</v>
      </c>
      <c r="G23" s="1"/>
      <c r="H23" s="2"/>
      <c r="I23" s="2"/>
      <c r="J23" s="2"/>
      <c r="K23" s="2"/>
      <c r="L23" s="2"/>
      <c r="M23" s="2"/>
      <c r="N23" s="2"/>
      <c r="O23" s="2"/>
      <c r="P23" s="2"/>
      <c r="Q23" s="2"/>
      <c r="R23" s="2"/>
      <c r="S23" s="2"/>
      <c r="T23" s="2"/>
      <c r="U23" s="2"/>
      <c r="V23" s="2"/>
      <c r="W23" s="2"/>
      <c r="X23" s="2"/>
      <c r="Y23" s="2"/>
      <c r="Z23" s="2"/>
    </row>
    <row r="24" spans="1:26" ht="40.5" x14ac:dyDescent="0.25">
      <c r="A24" s="174"/>
      <c r="B24" s="174"/>
      <c r="C24" s="11" t="s">
        <v>1246</v>
      </c>
      <c r="D24" s="12" t="s">
        <v>1247</v>
      </c>
      <c r="E24" s="13">
        <v>1</v>
      </c>
      <c r="F24" s="11" t="s">
        <v>1326</v>
      </c>
      <c r="G24" s="1"/>
      <c r="H24" s="2"/>
      <c r="I24" s="2"/>
      <c r="J24" s="2"/>
      <c r="K24" s="2"/>
      <c r="L24" s="2"/>
      <c r="M24" s="2"/>
      <c r="N24" s="2"/>
      <c r="O24" s="2"/>
      <c r="P24" s="2"/>
      <c r="Q24" s="2"/>
      <c r="R24" s="2"/>
      <c r="S24" s="2"/>
      <c r="T24" s="2"/>
      <c r="U24" s="2"/>
      <c r="V24" s="2"/>
      <c r="W24" s="2"/>
      <c r="X24" s="2"/>
      <c r="Y24" s="2"/>
      <c r="Z24" s="2"/>
    </row>
    <row r="25" spans="1:26" ht="67.5" x14ac:dyDescent="0.25">
      <c r="A25" s="174"/>
      <c r="B25" s="174"/>
      <c r="C25" s="11" t="s">
        <v>1248</v>
      </c>
      <c r="D25" s="12" t="s">
        <v>1249</v>
      </c>
      <c r="E25" s="13">
        <v>1</v>
      </c>
      <c r="F25" s="11" t="s">
        <v>1327</v>
      </c>
      <c r="G25" s="1"/>
      <c r="H25" s="2"/>
      <c r="I25" s="2"/>
      <c r="J25" s="2"/>
      <c r="K25" s="2"/>
      <c r="L25" s="2"/>
      <c r="M25" s="2"/>
      <c r="N25" s="2"/>
      <c r="O25" s="2"/>
      <c r="P25" s="2"/>
      <c r="Q25" s="2"/>
      <c r="R25" s="2"/>
      <c r="S25" s="2"/>
      <c r="T25" s="2"/>
      <c r="U25" s="2"/>
      <c r="V25" s="2"/>
      <c r="W25" s="2"/>
      <c r="X25" s="2"/>
      <c r="Y25" s="2"/>
      <c r="Z25" s="2"/>
    </row>
    <row r="26" spans="1:26" ht="67.5" x14ac:dyDescent="0.25">
      <c r="A26" s="174"/>
      <c r="B26" s="174"/>
      <c r="C26" s="11" t="s">
        <v>1250</v>
      </c>
      <c r="D26" s="12" t="s">
        <v>1251</v>
      </c>
      <c r="E26" s="13">
        <v>1</v>
      </c>
      <c r="F26" s="11" t="s">
        <v>1328</v>
      </c>
      <c r="G26" s="1"/>
      <c r="H26" s="2"/>
      <c r="I26" s="2"/>
      <c r="J26" s="2"/>
      <c r="K26" s="2"/>
      <c r="L26" s="2"/>
      <c r="M26" s="2"/>
      <c r="N26" s="2"/>
      <c r="O26" s="2"/>
      <c r="P26" s="2"/>
      <c r="Q26" s="2"/>
      <c r="R26" s="2"/>
      <c r="S26" s="2"/>
      <c r="T26" s="2"/>
      <c r="U26" s="2"/>
      <c r="V26" s="2"/>
      <c r="W26" s="2"/>
      <c r="X26" s="2"/>
      <c r="Y26" s="2"/>
      <c r="Z26" s="2"/>
    </row>
    <row r="27" spans="1:26" ht="67.5" x14ac:dyDescent="0.25">
      <c r="A27" s="174"/>
      <c r="B27" s="174"/>
      <c r="C27" s="11" t="s">
        <v>1312</v>
      </c>
      <c r="D27" s="12" t="s">
        <v>1319</v>
      </c>
      <c r="E27" s="13">
        <v>1</v>
      </c>
      <c r="F27" s="11" t="s">
        <v>1329</v>
      </c>
      <c r="G27" s="1"/>
      <c r="H27" s="2"/>
      <c r="I27" s="2"/>
      <c r="J27" s="2"/>
      <c r="K27" s="2"/>
      <c r="L27" s="2"/>
      <c r="M27" s="2"/>
      <c r="N27" s="2"/>
      <c r="O27" s="2"/>
      <c r="P27" s="2"/>
      <c r="Q27" s="2"/>
      <c r="R27" s="2"/>
      <c r="S27" s="2"/>
      <c r="T27" s="2"/>
      <c r="U27" s="2"/>
      <c r="V27" s="2"/>
      <c r="W27" s="2"/>
      <c r="X27" s="2"/>
      <c r="Y27" s="2"/>
      <c r="Z27" s="2"/>
    </row>
    <row r="28" spans="1:26" ht="67.5" x14ac:dyDescent="0.25">
      <c r="A28" s="174"/>
      <c r="B28" s="174"/>
      <c r="C28" s="11" t="s">
        <v>1313</v>
      </c>
      <c r="D28" s="12" t="s">
        <v>1320</v>
      </c>
      <c r="E28" s="13">
        <v>1</v>
      </c>
      <c r="F28" s="11" t="s">
        <v>1330</v>
      </c>
      <c r="G28" s="1"/>
      <c r="H28" s="2"/>
      <c r="I28" s="2"/>
      <c r="J28" s="2"/>
      <c r="K28" s="2"/>
      <c r="L28" s="2"/>
      <c r="M28" s="2"/>
      <c r="N28" s="2"/>
      <c r="O28" s="2"/>
      <c r="P28" s="2"/>
      <c r="Q28" s="2"/>
      <c r="R28" s="2"/>
      <c r="S28" s="2"/>
      <c r="T28" s="2"/>
      <c r="U28" s="2"/>
      <c r="V28" s="2"/>
      <c r="W28" s="2"/>
      <c r="X28" s="2"/>
      <c r="Y28" s="2"/>
      <c r="Z28" s="2"/>
    </row>
    <row r="29" spans="1:26" ht="94.5" x14ac:dyDescent="0.25">
      <c r="A29" s="174"/>
      <c r="B29" s="174"/>
      <c r="C29" s="11" t="s">
        <v>1314</v>
      </c>
      <c r="D29" s="12" t="s">
        <v>1321</v>
      </c>
      <c r="E29" s="13">
        <v>1</v>
      </c>
      <c r="F29" s="11" t="s">
        <v>1331</v>
      </c>
      <c r="G29" s="1"/>
      <c r="H29" s="2"/>
      <c r="I29" s="2"/>
      <c r="J29" s="2"/>
      <c r="K29" s="2"/>
      <c r="L29" s="2"/>
      <c r="M29" s="2"/>
      <c r="N29" s="2"/>
      <c r="O29" s="2"/>
      <c r="P29" s="2"/>
      <c r="Q29" s="2"/>
      <c r="R29" s="2"/>
      <c r="S29" s="2"/>
      <c r="T29" s="2"/>
      <c r="U29" s="2"/>
      <c r="V29" s="2"/>
      <c r="W29" s="2"/>
      <c r="X29" s="2"/>
      <c r="Y29" s="2"/>
      <c r="Z29" s="2"/>
    </row>
    <row r="30" spans="1:26" ht="67.5" x14ac:dyDescent="0.25">
      <c r="A30" s="174"/>
      <c r="B30" s="174"/>
      <c r="C30" s="11" t="s">
        <v>1315</v>
      </c>
      <c r="D30" s="12" t="s">
        <v>1322</v>
      </c>
      <c r="E30" s="13">
        <v>1</v>
      </c>
      <c r="F30" s="11" t="s">
        <v>1332</v>
      </c>
      <c r="G30" s="1"/>
      <c r="H30" s="2"/>
      <c r="I30" s="2"/>
      <c r="J30" s="2"/>
      <c r="K30" s="2"/>
      <c r="L30" s="2"/>
      <c r="M30" s="2"/>
      <c r="N30" s="2"/>
      <c r="O30" s="2"/>
      <c r="P30" s="2"/>
      <c r="Q30" s="2"/>
      <c r="R30" s="2"/>
      <c r="S30" s="2"/>
      <c r="T30" s="2"/>
      <c r="U30" s="2"/>
      <c r="V30" s="2"/>
      <c r="W30" s="2"/>
      <c r="X30" s="2"/>
      <c r="Y30" s="2"/>
      <c r="Z30" s="2"/>
    </row>
    <row r="31" spans="1:26" ht="351" x14ac:dyDescent="0.25">
      <c r="A31" s="174"/>
      <c r="B31" s="174"/>
      <c r="C31" s="11" t="s">
        <v>1316</v>
      </c>
      <c r="D31" s="12" t="s">
        <v>1323</v>
      </c>
      <c r="E31" s="13">
        <v>1</v>
      </c>
      <c r="F31" s="11" t="s">
        <v>1333</v>
      </c>
      <c r="G31" s="1"/>
      <c r="H31" s="2"/>
      <c r="I31" s="2"/>
      <c r="J31" s="2"/>
      <c r="K31" s="2"/>
      <c r="L31" s="2"/>
      <c r="M31" s="2"/>
      <c r="N31" s="2"/>
      <c r="O31" s="2"/>
      <c r="P31" s="2"/>
      <c r="Q31" s="2"/>
      <c r="R31" s="2"/>
      <c r="S31" s="2"/>
      <c r="T31" s="2"/>
      <c r="U31" s="2"/>
      <c r="V31" s="2"/>
      <c r="W31" s="2"/>
      <c r="X31" s="2"/>
      <c r="Y31" s="2"/>
      <c r="Z31" s="2"/>
    </row>
    <row r="32" spans="1:26" ht="81" x14ac:dyDescent="0.25">
      <c r="A32" s="174"/>
      <c r="B32" s="174"/>
      <c r="C32" s="11" t="s">
        <v>1317</v>
      </c>
      <c r="D32" s="12" t="s">
        <v>1324</v>
      </c>
      <c r="E32" s="13">
        <v>1</v>
      </c>
      <c r="F32" s="11" t="s">
        <v>1334</v>
      </c>
      <c r="G32" s="1"/>
      <c r="H32" s="2"/>
      <c r="I32" s="2"/>
      <c r="J32" s="2"/>
      <c r="K32" s="2"/>
      <c r="L32" s="2"/>
      <c r="M32" s="2"/>
      <c r="N32" s="2"/>
      <c r="O32" s="2"/>
      <c r="P32" s="2"/>
      <c r="Q32" s="2"/>
      <c r="R32" s="2"/>
      <c r="S32" s="2"/>
      <c r="T32" s="2"/>
      <c r="U32" s="2"/>
      <c r="V32" s="2"/>
      <c r="W32" s="2"/>
      <c r="X32" s="2"/>
      <c r="Y32" s="2"/>
      <c r="Z32" s="2"/>
    </row>
    <row r="33" spans="1:26" ht="40.5" x14ac:dyDescent="0.25">
      <c r="A33" s="174"/>
      <c r="B33" s="175"/>
      <c r="C33" s="11" t="s">
        <v>1318</v>
      </c>
      <c r="D33" s="12" t="s">
        <v>1325</v>
      </c>
      <c r="E33" s="13">
        <v>1</v>
      </c>
      <c r="F33" s="11" t="s">
        <v>1335</v>
      </c>
      <c r="G33" s="1"/>
      <c r="H33" s="2"/>
      <c r="I33" s="2"/>
      <c r="J33" s="2"/>
      <c r="K33" s="2"/>
      <c r="L33" s="2"/>
      <c r="M33" s="2"/>
      <c r="N33" s="2"/>
      <c r="O33" s="2"/>
      <c r="P33" s="2"/>
      <c r="Q33" s="2"/>
      <c r="R33" s="2"/>
      <c r="S33" s="2"/>
      <c r="T33" s="2"/>
      <c r="U33" s="2"/>
      <c r="V33" s="2"/>
      <c r="W33" s="2"/>
      <c r="X33" s="2"/>
      <c r="Y33" s="2"/>
      <c r="Z33" s="2"/>
    </row>
    <row r="34" spans="1:26" ht="81" x14ac:dyDescent="0.25">
      <c r="A34" s="91">
        <v>1</v>
      </c>
      <c r="B34" s="40" t="s">
        <v>1252</v>
      </c>
      <c r="C34" s="11" t="s">
        <v>1253</v>
      </c>
      <c r="D34" s="12" t="s">
        <v>1254</v>
      </c>
      <c r="E34" s="13">
        <v>1</v>
      </c>
      <c r="F34" s="11" t="s">
        <v>1309</v>
      </c>
      <c r="G34" s="1"/>
      <c r="H34" s="2"/>
      <c r="I34" s="2"/>
      <c r="J34" s="2"/>
      <c r="K34" s="2"/>
      <c r="L34" s="2"/>
      <c r="M34" s="2"/>
      <c r="N34" s="2"/>
      <c r="O34" s="2"/>
      <c r="P34" s="2"/>
      <c r="Q34" s="2"/>
      <c r="R34" s="2"/>
      <c r="S34" s="2"/>
      <c r="T34" s="2"/>
      <c r="U34" s="2"/>
      <c r="V34" s="2"/>
      <c r="W34" s="2"/>
      <c r="X34" s="2"/>
      <c r="Y34" s="2"/>
      <c r="Z34" s="2"/>
    </row>
    <row r="35" spans="1:26" ht="38.25" customHeight="1" x14ac:dyDescent="0.25">
      <c r="A35" s="176">
        <v>2</v>
      </c>
      <c r="B35" s="173" t="s">
        <v>1255</v>
      </c>
      <c r="C35" s="11" t="s">
        <v>1256</v>
      </c>
      <c r="D35" s="12" t="s">
        <v>1257</v>
      </c>
      <c r="E35" s="13">
        <v>0.93</v>
      </c>
      <c r="F35" s="11" t="s">
        <v>1338</v>
      </c>
      <c r="G35" s="1"/>
      <c r="H35" s="2"/>
      <c r="I35" s="2"/>
      <c r="J35" s="2"/>
      <c r="K35" s="2"/>
      <c r="L35" s="2"/>
      <c r="M35" s="2"/>
      <c r="N35" s="2"/>
      <c r="O35" s="2"/>
      <c r="P35" s="2"/>
      <c r="Q35" s="2"/>
      <c r="R35" s="2"/>
      <c r="S35" s="2"/>
      <c r="T35" s="2"/>
      <c r="U35" s="2"/>
      <c r="V35" s="2"/>
      <c r="W35" s="2"/>
      <c r="X35" s="2"/>
      <c r="Y35" s="2"/>
      <c r="Z35" s="2"/>
    </row>
    <row r="36" spans="1:26" ht="27" x14ac:dyDescent="0.25">
      <c r="A36" s="174"/>
      <c r="B36" s="174"/>
      <c r="C36" s="11" t="s">
        <v>1258</v>
      </c>
      <c r="D36" s="12" t="s">
        <v>1259</v>
      </c>
      <c r="E36" s="13">
        <v>0.9</v>
      </c>
      <c r="F36" s="11" t="s">
        <v>1338</v>
      </c>
      <c r="G36" s="1"/>
      <c r="H36" s="2"/>
      <c r="I36" s="2"/>
      <c r="J36" s="2"/>
      <c r="K36" s="2"/>
      <c r="L36" s="2"/>
      <c r="M36" s="2"/>
      <c r="N36" s="2"/>
      <c r="O36" s="2"/>
      <c r="P36" s="2"/>
      <c r="Q36" s="2"/>
      <c r="R36" s="2"/>
      <c r="S36" s="2"/>
      <c r="T36" s="2"/>
      <c r="U36" s="2"/>
      <c r="V36" s="2"/>
      <c r="W36" s="2"/>
      <c r="X36" s="2"/>
      <c r="Y36" s="2"/>
      <c r="Z36" s="2"/>
    </row>
    <row r="37" spans="1:26" ht="40.5" x14ac:dyDescent="0.25">
      <c r="A37" s="174"/>
      <c r="B37" s="174"/>
      <c r="C37" s="11" t="s">
        <v>1260</v>
      </c>
      <c r="D37" s="12" t="s">
        <v>1261</v>
      </c>
      <c r="E37" s="13">
        <v>0.93</v>
      </c>
      <c r="F37" s="11" t="s">
        <v>1338</v>
      </c>
      <c r="G37" s="1"/>
      <c r="H37" s="2"/>
      <c r="I37" s="2"/>
      <c r="J37" s="2"/>
      <c r="K37" s="2"/>
      <c r="L37" s="2"/>
      <c r="M37" s="2"/>
      <c r="N37" s="2"/>
      <c r="O37" s="2"/>
      <c r="P37" s="2"/>
      <c r="Q37" s="2"/>
      <c r="R37" s="2"/>
      <c r="S37" s="2"/>
      <c r="T37" s="2"/>
      <c r="U37" s="2"/>
      <c r="V37" s="2"/>
      <c r="W37" s="2"/>
      <c r="X37" s="2"/>
      <c r="Y37" s="2"/>
      <c r="Z37" s="2"/>
    </row>
    <row r="38" spans="1:26" ht="40.5" x14ac:dyDescent="0.25">
      <c r="A38" s="174"/>
      <c r="B38" s="174"/>
      <c r="C38" s="11" t="s">
        <v>1262</v>
      </c>
      <c r="D38" s="12" t="s">
        <v>1263</v>
      </c>
      <c r="E38" s="13">
        <v>0.64</v>
      </c>
      <c r="F38" s="11" t="s">
        <v>1338</v>
      </c>
      <c r="G38" s="1"/>
      <c r="H38" s="2"/>
      <c r="I38" s="2"/>
      <c r="J38" s="2"/>
      <c r="K38" s="2"/>
      <c r="L38" s="2"/>
      <c r="M38" s="2"/>
      <c r="N38" s="2"/>
      <c r="O38" s="2"/>
      <c r="P38" s="2"/>
      <c r="Q38" s="2"/>
      <c r="R38" s="2"/>
      <c r="S38" s="2"/>
      <c r="T38" s="2"/>
      <c r="U38" s="2"/>
      <c r="V38" s="2"/>
      <c r="W38" s="2"/>
      <c r="X38" s="2"/>
      <c r="Y38" s="2"/>
      <c r="Z38" s="2"/>
    </row>
    <row r="39" spans="1:26" ht="40.5" x14ac:dyDescent="0.25">
      <c r="A39" s="174"/>
      <c r="B39" s="174"/>
      <c r="C39" s="11" t="s">
        <v>1264</v>
      </c>
      <c r="D39" s="12" t="s">
        <v>1265</v>
      </c>
      <c r="E39" s="13">
        <v>0.96</v>
      </c>
      <c r="F39" s="11" t="s">
        <v>1338</v>
      </c>
      <c r="G39" s="1"/>
      <c r="H39" s="2"/>
      <c r="I39" s="2"/>
      <c r="J39" s="2"/>
      <c r="K39" s="2"/>
      <c r="L39" s="2"/>
      <c r="M39" s="2"/>
      <c r="N39" s="2"/>
      <c r="O39" s="2"/>
      <c r="P39" s="2"/>
      <c r="Q39" s="2"/>
      <c r="R39" s="2"/>
      <c r="S39" s="2"/>
      <c r="T39" s="2"/>
      <c r="U39" s="2"/>
      <c r="V39" s="2"/>
      <c r="W39" s="2"/>
      <c r="X39" s="2"/>
      <c r="Y39" s="2"/>
      <c r="Z39" s="2"/>
    </row>
    <row r="40" spans="1:26" ht="40.5" x14ac:dyDescent="0.25">
      <c r="A40" s="174"/>
      <c r="B40" s="174"/>
      <c r="C40" s="11" t="s">
        <v>1266</v>
      </c>
      <c r="D40" s="12" t="s">
        <v>1339</v>
      </c>
      <c r="E40" s="13">
        <v>0.87</v>
      </c>
      <c r="F40" s="11" t="s">
        <v>1338</v>
      </c>
      <c r="G40" s="1"/>
      <c r="H40" s="2"/>
      <c r="I40" s="2"/>
      <c r="J40" s="2"/>
      <c r="K40" s="2"/>
      <c r="L40" s="2"/>
      <c r="M40" s="2"/>
      <c r="N40" s="2"/>
      <c r="O40" s="2"/>
      <c r="P40" s="2"/>
      <c r="Q40" s="2"/>
      <c r="R40" s="2"/>
      <c r="S40" s="2"/>
      <c r="T40" s="2"/>
      <c r="U40" s="2"/>
      <c r="V40" s="2"/>
      <c r="W40" s="2"/>
      <c r="X40" s="2"/>
      <c r="Y40" s="2"/>
      <c r="Z40" s="2"/>
    </row>
    <row r="41" spans="1:26" ht="40.5" x14ac:dyDescent="0.25">
      <c r="A41" s="174"/>
      <c r="B41" s="174"/>
      <c r="C41" s="11" t="s">
        <v>1267</v>
      </c>
      <c r="D41" s="12" t="s">
        <v>1268</v>
      </c>
      <c r="E41" s="13">
        <v>1</v>
      </c>
      <c r="F41" s="11" t="s">
        <v>1338</v>
      </c>
      <c r="G41" s="1"/>
      <c r="H41" s="2"/>
      <c r="I41" s="2"/>
      <c r="J41" s="2"/>
      <c r="K41" s="2"/>
      <c r="L41" s="2"/>
      <c r="M41" s="2"/>
      <c r="N41" s="2"/>
      <c r="O41" s="2"/>
      <c r="P41" s="2"/>
      <c r="Q41" s="2"/>
      <c r="R41" s="2"/>
      <c r="S41" s="2"/>
      <c r="T41" s="2"/>
      <c r="U41" s="2"/>
      <c r="V41" s="2"/>
      <c r="W41" s="2"/>
      <c r="X41" s="2"/>
      <c r="Y41" s="2"/>
      <c r="Z41" s="2"/>
    </row>
    <row r="42" spans="1:26" ht="40.5" x14ac:dyDescent="0.25">
      <c r="A42" s="174"/>
      <c r="B42" s="174"/>
      <c r="C42" s="11" t="s">
        <v>1269</v>
      </c>
      <c r="D42" s="12" t="s">
        <v>1270</v>
      </c>
      <c r="E42" s="13">
        <v>1</v>
      </c>
      <c r="F42" s="11" t="s">
        <v>1338</v>
      </c>
      <c r="G42" s="1"/>
      <c r="H42" s="2"/>
      <c r="I42" s="2"/>
      <c r="J42" s="2"/>
      <c r="K42" s="2"/>
      <c r="L42" s="2"/>
      <c r="M42" s="2"/>
      <c r="N42" s="2"/>
      <c r="O42" s="2"/>
      <c r="P42" s="2"/>
      <c r="Q42" s="2"/>
      <c r="R42" s="2"/>
      <c r="S42" s="2"/>
      <c r="T42" s="2"/>
      <c r="U42" s="2"/>
      <c r="V42" s="2"/>
      <c r="W42" s="2"/>
      <c r="X42" s="2"/>
      <c r="Y42" s="2"/>
      <c r="Z42" s="2"/>
    </row>
    <row r="43" spans="1:26" ht="40.5" x14ac:dyDescent="0.25">
      <c r="A43" s="174"/>
      <c r="B43" s="174"/>
      <c r="C43" s="11" t="s">
        <v>1271</v>
      </c>
      <c r="D43" s="12" t="s">
        <v>1272</v>
      </c>
      <c r="E43" s="13">
        <v>0.98</v>
      </c>
      <c r="F43" s="11" t="s">
        <v>1338</v>
      </c>
      <c r="G43" s="1"/>
      <c r="H43" s="2"/>
      <c r="I43" s="2"/>
      <c r="J43" s="2"/>
      <c r="K43" s="2"/>
      <c r="L43" s="2"/>
      <c r="M43" s="2"/>
      <c r="N43" s="2"/>
      <c r="O43" s="2"/>
      <c r="P43" s="2"/>
      <c r="Q43" s="2"/>
      <c r="R43" s="2"/>
      <c r="S43" s="2"/>
      <c r="T43" s="2"/>
      <c r="U43" s="2"/>
      <c r="V43" s="2"/>
      <c r="W43" s="2"/>
      <c r="X43" s="2"/>
      <c r="Y43" s="2"/>
      <c r="Z43" s="2"/>
    </row>
    <row r="44" spans="1:26" ht="54" x14ac:dyDescent="0.25">
      <c r="A44" s="174"/>
      <c r="B44" s="174"/>
      <c r="C44" s="11" t="s">
        <v>1273</v>
      </c>
      <c r="D44" s="12" t="s">
        <v>1274</v>
      </c>
      <c r="E44" s="13">
        <v>0.88</v>
      </c>
      <c r="F44" s="11" t="s">
        <v>1338</v>
      </c>
      <c r="G44" s="1"/>
      <c r="H44" s="2"/>
      <c r="I44" s="2"/>
      <c r="J44" s="2"/>
      <c r="K44" s="2"/>
      <c r="L44" s="2"/>
      <c r="M44" s="2"/>
      <c r="N44" s="2"/>
      <c r="O44" s="2"/>
      <c r="P44" s="2"/>
      <c r="Q44" s="2"/>
      <c r="R44" s="2"/>
      <c r="S44" s="2"/>
      <c r="T44" s="2"/>
      <c r="U44" s="2"/>
      <c r="V44" s="2"/>
      <c r="W44" s="2"/>
      <c r="X44" s="2"/>
      <c r="Y44" s="2"/>
      <c r="Z44" s="2"/>
    </row>
    <row r="45" spans="1:26" ht="40.5" x14ac:dyDescent="0.25">
      <c r="A45" s="174"/>
      <c r="B45" s="174"/>
      <c r="C45" s="11" t="s">
        <v>1275</v>
      </c>
      <c r="D45" s="12" t="s">
        <v>1276</v>
      </c>
      <c r="E45" s="13">
        <v>1</v>
      </c>
      <c r="F45" s="11" t="s">
        <v>1338</v>
      </c>
      <c r="G45" s="1"/>
      <c r="H45" s="2"/>
      <c r="I45" s="2"/>
      <c r="J45" s="2"/>
      <c r="K45" s="2"/>
      <c r="L45" s="2"/>
      <c r="M45" s="2"/>
      <c r="N45" s="2"/>
      <c r="O45" s="2"/>
      <c r="P45" s="2"/>
      <c r="Q45" s="2"/>
      <c r="R45" s="2"/>
      <c r="S45" s="2"/>
      <c r="T45" s="2"/>
      <c r="U45" s="2"/>
      <c r="V45" s="2"/>
      <c r="W45" s="2"/>
      <c r="X45" s="2"/>
      <c r="Y45" s="2"/>
      <c r="Z45" s="2"/>
    </row>
    <row r="46" spans="1:26" ht="54" x14ac:dyDescent="0.25">
      <c r="A46" s="174"/>
      <c r="B46" s="174"/>
      <c r="C46" s="11" t="s">
        <v>1277</v>
      </c>
      <c r="D46" s="12" t="s">
        <v>1278</v>
      </c>
      <c r="E46" s="13">
        <v>0.93</v>
      </c>
      <c r="F46" s="11" t="s">
        <v>1338</v>
      </c>
      <c r="G46" s="1"/>
      <c r="H46" s="2"/>
      <c r="I46" s="2"/>
      <c r="J46" s="2"/>
      <c r="K46" s="2"/>
      <c r="L46" s="2"/>
      <c r="M46" s="2"/>
      <c r="N46" s="2"/>
      <c r="O46" s="2"/>
      <c r="P46" s="2"/>
      <c r="Q46" s="2"/>
      <c r="R46" s="2"/>
      <c r="S46" s="2"/>
      <c r="T46" s="2"/>
      <c r="U46" s="2"/>
      <c r="V46" s="2"/>
      <c r="W46" s="2"/>
      <c r="X46" s="2"/>
      <c r="Y46" s="2"/>
      <c r="Z46" s="2"/>
    </row>
    <row r="47" spans="1:26" ht="54" x14ac:dyDescent="0.25">
      <c r="A47" s="174"/>
      <c r="B47" s="174"/>
      <c r="C47" s="11" t="s">
        <v>1279</v>
      </c>
      <c r="D47" s="12" t="s">
        <v>1280</v>
      </c>
      <c r="E47" s="13">
        <v>1</v>
      </c>
      <c r="F47" s="11" t="s">
        <v>1338</v>
      </c>
      <c r="G47" s="1"/>
      <c r="H47" s="2"/>
      <c r="I47" s="2"/>
      <c r="J47" s="2"/>
      <c r="K47" s="2"/>
      <c r="L47" s="2"/>
      <c r="M47" s="2"/>
      <c r="N47" s="2"/>
      <c r="O47" s="2"/>
      <c r="P47" s="2"/>
      <c r="Q47" s="2"/>
      <c r="R47" s="2"/>
      <c r="S47" s="2"/>
      <c r="T47" s="2"/>
      <c r="U47" s="2"/>
      <c r="V47" s="2"/>
      <c r="W47" s="2"/>
      <c r="X47" s="2"/>
      <c r="Y47" s="2"/>
      <c r="Z47" s="2"/>
    </row>
    <row r="48" spans="1:26" ht="54" x14ac:dyDescent="0.25">
      <c r="A48" s="175"/>
      <c r="B48" s="175"/>
      <c r="C48" s="11" t="s">
        <v>1281</v>
      </c>
      <c r="D48" s="12" t="s">
        <v>1282</v>
      </c>
      <c r="E48" s="13">
        <f>(0.96+1+1+1+0.94+1+1)/7</f>
        <v>0.98571428571428577</v>
      </c>
      <c r="F48" s="11" t="s">
        <v>1340</v>
      </c>
      <c r="G48" s="1"/>
      <c r="H48" s="2"/>
      <c r="I48" s="2"/>
      <c r="J48" s="2"/>
      <c r="K48" s="2"/>
      <c r="L48" s="2"/>
      <c r="M48" s="2"/>
      <c r="N48" s="2"/>
      <c r="O48" s="2"/>
      <c r="P48" s="2"/>
      <c r="Q48" s="2"/>
      <c r="R48" s="2"/>
      <c r="S48" s="2"/>
      <c r="T48" s="2"/>
      <c r="U48" s="2"/>
      <c r="V48" s="2"/>
      <c r="W48" s="2"/>
      <c r="X48" s="2"/>
      <c r="Y48" s="2"/>
      <c r="Z48" s="2"/>
    </row>
    <row r="49" spans="1:26" ht="391.5" x14ac:dyDescent="0.25">
      <c r="A49" s="10">
        <v>3</v>
      </c>
      <c r="B49" s="11" t="s">
        <v>1283</v>
      </c>
      <c r="C49" s="11" t="s">
        <v>1284</v>
      </c>
      <c r="D49" s="12" t="s">
        <v>76</v>
      </c>
      <c r="E49" s="13">
        <v>1</v>
      </c>
      <c r="F49" s="11" t="s">
        <v>1347</v>
      </c>
      <c r="G49" s="1"/>
      <c r="H49" s="2"/>
      <c r="I49" s="2"/>
      <c r="J49" s="2"/>
      <c r="K49" s="2"/>
      <c r="L49" s="2"/>
      <c r="M49" s="2"/>
      <c r="N49" s="2"/>
      <c r="O49" s="2"/>
      <c r="P49" s="2"/>
      <c r="Q49" s="2"/>
      <c r="R49" s="2"/>
      <c r="S49" s="2"/>
      <c r="T49" s="2"/>
      <c r="U49" s="2"/>
      <c r="V49" s="2"/>
      <c r="W49" s="2"/>
      <c r="X49" s="2"/>
      <c r="Y49" s="2"/>
      <c r="Z49" s="2"/>
    </row>
    <row r="50" spans="1:26" ht="108" x14ac:dyDescent="0.25">
      <c r="A50" s="10">
        <v>4</v>
      </c>
      <c r="B50" s="11" t="s">
        <v>1285</v>
      </c>
      <c r="C50" s="11" t="s">
        <v>1286</v>
      </c>
      <c r="D50" s="12" t="s">
        <v>1287</v>
      </c>
      <c r="E50" s="13">
        <v>1</v>
      </c>
      <c r="F50" s="11" t="s">
        <v>1348</v>
      </c>
      <c r="G50" s="1"/>
      <c r="H50" s="2"/>
      <c r="I50" s="2"/>
      <c r="J50" s="2"/>
      <c r="K50" s="2"/>
      <c r="L50" s="2"/>
      <c r="M50" s="2"/>
      <c r="N50" s="2"/>
      <c r="O50" s="2"/>
      <c r="P50" s="2"/>
      <c r="Q50" s="2"/>
      <c r="R50" s="2"/>
      <c r="S50" s="2"/>
      <c r="T50" s="2"/>
      <c r="U50" s="2"/>
      <c r="V50" s="2"/>
      <c r="W50" s="2"/>
      <c r="X50" s="2"/>
      <c r="Y50" s="2"/>
      <c r="Z50" s="2"/>
    </row>
    <row r="51" spans="1:26" ht="67.5" x14ac:dyDescent="0.25">
      <c r="A51" s="173">
        <v>1</v>
      </c>
      <c r="B51" s="173" t="s">
        <v>1288</v>
      </c>
      <c r="C51" s="11" t="s">
        <v>1289</v>
      </c>
      <c r="D51" s="12" t="s">
        <v>1290</v>
      </c>
      <c r="E51" s="13">
        <v>1</v>
      </c>
      <c r="F51" s="11" t="s">
        <v>1302</v>
      </c>
      <c r="G51" s="1"/>
      <c r="H51" s="2"/>
      <c r="I51" s="2"/>
      <c r="J51" s="2"/>
      <c r="K51" s="2"/>
      <c r="L51" s="2"/>
      <c r="M51" s="2"/>
      <c r="N51" s="2"/>
      <c r="O51" s="2"/>
      <c r="P51" s="2"/>
      <c r="Q51" s="2"/>
      <c r="R51" s="2"/>
      <c r="S51" s="2"/>
      <c r="T51" s="2"/>
      <c r="U51" s="2"/>
      <c r="V51" s="2"/>
      <c r="W51" s="2"/>
      <c r="X51" s="2"/>
      <c r="Y51" s="2"/>
      <c r="Z51" s="2"/>
    </row>
    <row r="52" spans="1:26" ht="67.5" x14ac:dyDescent="0.25">
      <c r="A52" s="175"/>
      <c r="B52" s="175"/>
      <c r="C52" s="11" t="s">
        <v>1291</v>
      </c>
      <c r="D52" s="12" t="s">
        <v>1292</v>
      </c>
      <c r="E52" s="13">
        <v>1</v>
      </c>
      <c r="F52" s="96" t="s">
        <v>1848</v>
      </c>
      <c r="G52" s="1"/>
      <c r="H52" s="2"/>
      <c r="I52" s="2"/>
      <c r="J52" s="2"/>
      <c r="K52" s="2"/>
      <c r="L52" s="2"/>
      <c r="M52" s="2"/>
      <c r="N52" s="2"/>
      <c r="O52" s="2"/>
      <c r="P52" s="2"/>
      <c r="Q52" s="2"/>
      <c r="R52" s="2"/>
      <c r="S52" s="2"/>
      <c r="T52" s="2"/>
      <c r="U52" s="2"/>
      <c r="V52" s="2"/>
      <c r="W52" s="2"/>
      <c r="X52" s="2"/>
      <c r="Y52" s="2"/>
      <c r="Z52" s="2"/>
    </row>
    <row r="53" spans="1:26" ht="94.5" x14ac:dyDescent="0.25">
      <c r="A53" s="173">
        <v>2</v>
      </c>
      <c r="B53" s="173" t="s">
        <v>1293</v>
      </c>
      <c r="C53" s="11" t="s">
        <v>1294</v>
      </c>
      <c r="D53" s="12" t="s">
        <v>1295</v>
      </c>
      <c r="E53" s="13">
        <v>1</v>
      </c>
      <c r="F53" s="11" t="s">
        <v>1310</v>
      </c>
      <c r="G53" s="1"/>
      <c r="H53" s="2"/>
      <c r="I53" s="2"/>
      <c r="J53" s="2"/>
      <c r="K53" s="2"/>
      <c r="L53" s="2"/>
      <c r="M53" s="2"/>
      <c r="N53" s="2"/>
      <c r="O53" s="2"/>
      <c r="P53" s="2"/>
      <c r="Q53" s="2"/>
      <c r="R53" s="2"/>
      <c r="S53" s="2"/>
      <c r="T53" s="2"/>
      <c r="U53" s="2"/>
      <c r="V53" s="2"/>
      <c r="W53" s="2"/>
      <c r="X53" s="2"/>
      <c r="Y53" s="2"/>
      <c r="Z53" s="2"/>
    </row>
    <row r="54" spans="1:26" ht="67.5" x14ac:dyDescent="0.25">
      <c r="A54" s="175"/>
      <c r="B54" s="175"/>
      <c r="C54" s="11" t="s">
        <v>1296</v>
      </c>
      <c r="D54" s="12" t="s">
        <v>1297</v>
      </c>
      <c r="E54" s="13">
        <v>1</v>
      </c>
      <c r="F54" s="11" t="s">
        <v>1311</v>
      </c>
      <c r="G54" s="1"/>
      <c r="H54" s="2"/>
      <c r="I54" s="2"/>
      <c r="J54" s="2"/>
      <c r="K54" s="2"/>
      <c r="L54" s="2"/>
      <c r="M54" s="2"/>
      <c r="N54" s="2"/>
      <c r="O54" s="2"/>
      <c r="P54" s="2"/>
      <c r="Q54" s="2"/>
      <c r="R54" s="2"/>
      <c r="S54" s="2"/>
      <c r="T54" s="2"/>
      <c r="U54" s="2"/>
      <c r="V54" s="2"/>
      <c r="W54" s="2"/>
      <c r="X54" s="2"/>
      <c r="Y54" s="2"/>
      <c r="Z54" s="2"/>
    </row>
    <row r="55" spans="1:26" ht="364.5" x14ac:dyDescent="0.25">
      <c r="A55" s="10">
        <v>1</v>
      </c>
      <c r="B55" s="11" t="s">
        <v>1298</v>
      </c>
      <c r="C55" s="11" t="s">
        <v>1299</v>
      </c>
      <c r="D55" s="12" t="s">
        <v>1300</v>
      </c>
      <c r="E55" s="13">
        <v>1</v>
      </c>
      <c r="F55" s="11" t="s">
        <v>1336</v>
      </c>
      <c r="G55" s="1"/>
      <c r="H55" s="2"/>
      <c r="I55" s="2"/>
      <c r="J55" s="2"/>
      <c r="K55" s="2"/>
      <c r="L55" s="2"/>
      <c r="M55" s="2"/>
      <c r="N55" s="2"/>
      <c r="O55" s="2"/>
      <c r="P55" s="2"/>
      <c r="Q55" s="2"/>
      <c r="R55" s="2"/>
      <c r="S55" s="2"/>
      <c r="T55" s="2"/>
      <c r="U55" s="2"/>
      <c r="V55" s="2"/>
      <c r="W55" s="2"/>
      <c r="X55" s="2"/>
      <c r="Y55" s="2"/>
      <c r="Z55" s="2"/>
    </row>
    <row r="56" spans="1:26" ht="13.5" customHeight="1" x14ac:dyDescent="0.25">
      <c r="A56" s="132" t="s">
        <v>18</v>
      </c>
      <c r="B56" s="115"/>
      <c r="C56" s="115"/>
      <c r="D56" s="115"/>
      <c r="E56" s="14">
        <f>AVERAGE(E9:E55)</f>
        <v>0.97884498480243176</v>
      </c>
      <c r="F56" s="11"/>
      <c r="G56" s="1"/>
      <c r="H56" s="2"/>
      <c r="I56" s="2"/>
      <c r="J56" s="2"/>
      <c r="K56" s="2"/>
      <c r="L56" s="2"/>
      <c r="M56" s="2"/>
      <c r="N56" s="2"/>
      <c r="O56" s="2"/>
      <c r="P56" s="2"/>
      <c r="Q56" s="2"/>
      <c r="R56" s="2"/>
      <c r="S56" s="2"/>
      <c r="T56" s="2"/>
      <c r="U56" s="2"/>
      <c r="V56" s="2"/>
      <c r="W56" s="2"/>
      <c r="X56" s="2"/>
      <c r="Y56" s="2"/>
      <c r="Z56" s="2"/>
    </row>
    <row r="57" spans="1:26" ht="24.75" customHeight="1" x14ac:dyDescent="0.25">
      <c r="A57" s="119" t="s">
        <v>11</v>
      </c>
      <c r="B57" s="115"/>
      <c r="C57" s="115"/>
      <c r="D57" s="115"/>
      <c r="E57" s="115"/>
      <c r="F57" s="116"/>
      <c r="G57" s="18"/>
      <c r="H57" s="19"/>
      <c r="I57" s="19"/>
      <c r="J57" s="19"/>
      <c r="K57" s="19"/>
      <c r="L57" s="19"/>
      <c r="M57" s="19"/>
      <c r="N57" s="19"/>
      <c r="O57" s="19"/>
      <c r="P57" s="19"/>
      <c r="Q57" s="19"/>
      <c r="R57" s="19"/>
      <c r="S57" s="19"/>
      <c r="T57" s="19"/>
      <c r="U57" s="19"/>
      <c r="V57" s="19"/>
      <c r="W57" s="19"/>
      <c r="X57" s="19"/>
      <c r="Y57" s="19"/>
      <c r="Z57" s="19"/>
    </row>
    <row r="58" spans="1:26" ht="47.25" customHeight="1" x14ac:dyDescent="0.25">
      <c r="A58" s="135" t="s">
        <v>1849</v>
      </c>
      <c r="B58" s="115"/>
      <c r="C58" s="115"/>
      <c r="D58" s="115"/>
      <c r="E58" s="115"/>
      <c r="F58" s="116"/>
      <c r="G58" s="18"/>
      <c r="H58" s="18"/>
      <c r="I58" s="19"/>
      <c r="J58" s="19"/>
      <c r="K58" s="19"/>
      <c r="L58" s="19"/>
      <c r="M58" s="19"/>
      <c r="N58" s="19"/>
      <c r="O58" s="19"/>
      <c r="P58" s="19"/>
      <c r="Q58" s="19"/>
      <c r="R58" s="19"/>
      <c r="S58" s="19"/>
      <c r="T58" s="19"/>
      <c r="U58" s="19"/>
      <c r="V58" s="19"/>
      <c r="W58" s="19"/>
      <c r="X58" s="19"/>
      <c r="Y58" s="19"/>
      <c r="Z58" s="19"/>
    </row>
    <row r="59" spans="1:26" ht="25.5" customHeight="1" x14ac:dyDescent="0.25">
      <c r="A59" s="119" t="s">
        <v>12</v>
      </c>
      <c r="B59" s="115"/>
      <c r="C59" s="115"/>
      <c r="D59" s="115"/>
      <c r="E59" s="115"/>
      <c r="F59" s="116"/>
      <c r="G59" s="18"/>
      <c r="H59" s="19"/>
      <c r="I59" s="19"/>
      <c r="J59" s="19"/>
      <c r="K59" s="19"/>
      <c r="L59" s="19"/>
      <c r="M59" s="19"/>
      <c r="N59" s="19"/>
      <c r="O59" s="19"/>
      <c r="P59" s="19"/>
      <c r="Q59" s="19"/>
      <c r="R59" s="19"/>
      <c r="S59" s="19"/>
      <c r="T59" s="19"/>
      <c r="U59" s="19"/>
      <c r="V59" s="19"/>
      <c r="W59" s="19"/>
      <c r="X59" s="19"/>
      <c r="Y59" s="19"/>
      <c r="Z59" s="19"/>
    </row>
    <row r="60" spans="1:26" ht="67.5" customHeight="1" x14ac:dyDescent="0.25">
      <c r="A60" s="128" t="s">
        <v>1209</v>
      </c>
      <c r="B60" s="129"/>
      <c r="C60" s="129"/>
      <c r="D60" s="129"/>
      <c r="E60" s="129"/>
      <c r="F60" s="130"/>
      <c r="G60" s="18"/>
      <c r="H60" s="18"/>
      <c r="I60" s="19"/>
      <c r="J60" s="19"/>
      <c r="K60" s="19"/>
      <c r="L60" s="19"/>
      <c r="M60" s="19"/>
      <c r="N60" s="19"/>
      <c r="O60" s="19"/>
      <c r="P60" s="19"/>
      <c r="Q60" s="19"/>
      <c r="R60" s="19"/>
      <c r="S60" s="19"/>
      <c r="T60" s="19"/>
      <c r="U60" s="19"/>
      <c r="V60" s="19"/>
      <c r="W60" s="19"/>
      <c r="X60" s="19"/>
      <c r="Y60" s="19"/>
      <c r="Z60" s="19"/>
    </row>
    <row r="61" spans="1:26" ht="28.5" customHeight="1" x14ac:dyDescent="0.25">
      <c r="A61" s="119" t="s">
        <v>1080</v>
      </c>
      <c r="B61" s="151"/>
      <c r="C61" s="151"/>
      <c r="D61" s="151"/>
      <c r="E61" s="151"/>
      <c r="F61" s="152"/>
      <c r="G61" s="19"/>
      <c r="H61" s="19"/>
      <c r="I61" s="19"/>
      <c r="J61" s="19"/>
      <c r="K61" s="19"/>
      <c r="L61" s="19"/>
      <c r="M61" s="19"/>
      <c r="N61" s="19"/>
      <c r="O61" s="19"/>
      <c r="P61" s="19"/>
      <c r="Q61" s="19"/>
      <c r="R61" s="19"/>
      <c r="S61" s="19"/>
      <c r="T61" s="19"/>
      <c r="U61" s="19"/>
      <c r="V61" s="19"/>
      <c r="W61" s="19"/>
      <c r="X61" s="19"/>
      <c r="Y61" s="19"/>
      <c r="Z61" s="19"/>
    </row>
    <row r="62" spans="1:26" ht="131.25" customHeight="1" x14ac:dyDescent="0.25">
      <c r="A62" s="20"/>
      <c r="B62" s="19"/>
      <c r="C62" s="19"/>
      <c r="D62" s="21"/>
      <c r="E62" s="22"/>
      <c r="F62" s="19"/>
      <c r="G62" s="19"/>
      <c r="H62" s="19"/>
      <c r="I62" s="19"/>
      <c r="J62" s="19"/>
      <c r="K62" s="19"/>
      <c r="L62" s="19"/>
      <c r="M62" s="19"/>
      <c r="N62" s="19"/>
      <c r="O62" s="19"/>
      <c r="P62" s="19"/>
      <c r="Q62" s="19"/>
      <c r="R62" s="19"/>
      <c r="S62" s="19"/>
      <c r="T62" s="19"/>
      <c r="U62" s="19"/>
      <c r="V62" s="19"/>
      <c r="W62" s="19"/>
      <c r="X62" s="19"/>
      <c r="Y62" s="19"/>
      <c r="Z62" s="19"/>
    </row>
    <row r="63" spans="1:26" ht="13.5" customHeight="1" x14ac:dyDescent="0.25">
      <c r="A63" s="20"/>
      <c r="B63" s="19"/>
      <c r="C63" s="19"/>
      <c r="D63" s="21"/>
      <c r="E63" s="22"/>
      <c r="F63" s="19"/>
      <c r="G63" s="18"/>
      <c r="H63" s="19"/>
      <c r="I63" s="19"/>
      <c r="J63" s="19"/>
      <c r="K63" s="19"/>
      <c r="L63" s="19"/>
      <c r="M63" s="19"/>
      <c r="N63" s="19"/>
      <c r="O63" s="19"/>
      <c r="P63" s="19"/>
      <c r="Q63" s="19"/>
      <c r="R63" s="19"/>
      <c r="S63" s="19"/>
      <c r="T63" s="19"/>
      <c r="U63" s="19"/>
      <c r="V63" s="19"/>
      <c r="W63" s="19"/>
      <c r="X63" s="19"/>
      <c r="Y63" s="19"/>
      <c r="Z63" s="19"/>
    </row>
    <row r="64" spans="1:26" ht="13.5" customHeight="1" x14ac:dyDescent="0.25">
      <c r="A64" s="20"/>
      <c r="B64" s="19"/>
      <c r="C64" s="19"/>
      <c r="D64" s="21"/>
      <c r="E64" s="22"/>
      <c r="F64" s="19"/>
      <c r="G64" s="23"/>
      <c r="H64" s="24"/>
      <c r="I64" s="2"/>
      <c r="J64" s="2"/>
      <c r="K64" s="2"/>
      <c r="L64" s="2"/>
      <c r="M64" s="2"/>
      <c r="N64" s="2"/>
      <c r="O64" s="2"/>
      <c r="P64" s="2"/>
      <c r="Q64" s="2"/>
      <c r="R64" s="2"/>
      <c r="S64" s="2"/>
      <c r="T64" s="2"/>
      <c r="U64" s="2"/>
      <c r="V64" s="2"/>
      <c r="W64" s="2"/>
      <c r="X64" s="2"/>
      <c r="Y64" s="2"/>
      <c r="Z64" s="2"/>
    </row>
    <row r="65" spans="1:26" ht="13.5" customHeight="1" x14ac:dyDescent="0.25">
      <c r="A65" s="25"/>
      <c r="B65" s="2"/>
      <c r="C65" s="2"/>
      <c r="D65" s="26"/>
      <c r="E65" s="27"/>
      <c r="F65" s="2"/>
      <c r="G65" s="1"/>
      <c r="H65" s="2"/>
      <c r="I65" s="2"/>
      <c r="J65" s="2"/>
      <c r="K65" s="2"/>
      <c r="L65" s="2"/>
      <c r="M65" s="2"/>
      <c r="N65" s="2"/>
      <c r="O65" s="2"/>
      <c r="P65" s="2"/>
      <c r="Q65" s="2"/>
      <c r="R65" s="2"/>
      <c r="S65" s="2"/>
      <c r="T65" s="2"/>
      <c r="U65" s="2"/>
      <c r="V65" s="2"/>
      <c r="W65" s="2"/>
      <c r="X65" s="2"/>
      <c r="Y65" s="2"/>
      <c r="Z65" s="2"/>
    </row>
    <row r="66" spans="1:26" ht="13.5" customHeight="1" x14ac:dyDescent="0.25">
      <c r="A66" s="20"/>
      <c r="B66" s="19"/>
      <c r="C66" s="19"/>
      <c r="D66" s="21"/>
      <c r="E66" s="22"/>
      <c r="F66" s="19"/>
      <c r="G66" s="1"/>
      <c r="H66" s="2"/>
      <c r="I66" s="2"/>
      <c r="J66" s="2"/>
      <c r="K66" s="2"/>
      <c r="L66" s="2"/>
      <c r="M66" s="2"/>
      <c r="N66" s="2"/>
      <c r="O66" s="2"/>
      <c r="P66" s="2"/>
      <c r="Q66" s="2"/>
      <c r="R66" s="2"/>
      <c r="S66" s="2"/>
      <c r="T66" s="2"/>
      <c r="U66" s="2"/>
      <c r="V66" s="2"/>
      <c r="W66" s="2"/>
      <c r="X66" s="2"/>
      <c r="Y66" s="2"/>
      <c r="Z66" s="2"/>
    </row>
    <row r="67" spans="1:26" ht="13.5" customHeight="1" x14ac:dyDescent="0.25">
      <c r="A67" s="20"/>
      <c r="B67" s="19"/>
      <c r="C67" s="19"/>
      <c r="D67" s="21"/>
      <c r="E67" s="22"/>
      <c r="F67" s="19"/>
      <c r="G67" s="18"/>
      <c r="H67" s="19"/>
      <c r="I67" s="19"/>
      <c r="J67" s="19"/>
      <c r="K67" s="19"/>
      <c r="L67" s="19"/>
      <c r="M67" s="19"/>
      <c r="N67" s="19"/>
      <c r="O67" s="19"/>
      <c r="P67" s="19"/>
      <c r="Q67" s="19"/>
      <c r="R67" s="19"/>
      <c r="S67" s="19"/>
      <c r="T67" s="19"/>
      <c r="U67" s="19"/>
      <c r="V67" s="19"/>
      <c r="W67" s="19"/>
      <c r="X67" s="19"/>
      <c r="Y67" s="19"/>
      <c r="Z67" s="19"/>
    </row>
    <row r="68" spans="1:26" ht="13.5" customHeight="1" x14ac:dyDescent="0.25">
      <c r="A68" s="20"/>
      <c r="B68" s="19"/>
      <c r="C68" s="19"/>
      <c r="D68" s="21"/>
      <c r="E68" s="22"/>
      <c r="F68" s="19"/>
      <c r="G68" s="18"/>
      <c r="H68" s="19"/>
      <c r="I68" s="19"/>
      <c r="J68" s="19"/>
      <c r="K68" s="19"/>
      <c r="L68" s="19"/>
      <c r="M68" s="19"/>
      <c r="N68" s="19"/>
      <c r="O68" s="19"/>
      <c r="P68" s="19"/>
      <c r="Q68" s="19"/>
      <c r="R68" s="19"/>
      <c r="S68" s="19"/>
      <c r="T68" s="19"/>
      <c r="U68" s="19"/>
      <c r="V68" s="19"/>
      <c r="W68" s="19"/>
      <c r="X68" s="19"/>
      <c r="Y68" s="19"/>
      <c r="Z68" s="19"/>
    </row>
    <row r="69" spans="1:26" ht="13.5" customHeight="1" x14ac:dyDescent="0.25">
      <c r="A69" s="25"/>
      <c r="B69" s="26"/>
      <c r="C69" s="26"/>
      <c r="D69" s="26"/>
      <c r="E69" s="27"/>
      <c r="F69" s="2"/>
      <c r="G69" s="18"/>
      <c r="H69" s="19"/>
      <c r="I69" s="19"/>
      <c r="J69" s="19"/>
      <c r="K69" s="19"/>
      <c r="L69" s="19"/>
      <c r="M69" s="19"/>
      <c r="N69" s="19"/>
      <c r="O69" s="19"/>
      <c r="P69" s="19"/>
      <c r="Q69" s="19"/>
      <c r="R69" s="19"/>
      <c r="S69" s="19"/>
      <c r="T69" s="19"/>
      <c r="U69" s="19"/>
      <c r="V69" s="19"/>
      <c r="W69" s="19"/>
      <c r="X69" s="19"/>
      <c r="Y69" s="19"/>
      <c r="Z69" s="19"/>
    </row>
    <row r="70" spans="1:26" ht="13.5" customHeight="1" x14ac:dyDescent="0.25">
      <c r="A70" s="25"/>
      <c r="B70" s="2"/>
      <c r="C70" s="2"/>
      <c r="D70" s="26"/>
      <c r="E70" s="27"/>
      <c r="F70" s="2"/>
      <c r="G70" s="1"/>
      <c r="H70" s="2"/>
      <c r="I70" s="2"/>
      <c r="J70" s="2"/>
      <c r="K70" s="2"/>
      <c r="L70" s="2"/>
      <c r="M70" s="2"/>
      <c r="N70" s="2"/>
      <c r="O70" s="2"/>
      <c r="P70" s="2"/>
      <c r="Q70" s="2"/>
      <c r="R70" s="2"/>
      <c r="S70" s="2"/>
      <c r="T70" s="2"/>
      <c r="U70" s="2"/>
      <c r="V70" s="2"/>
      <c r="W70" s="2"/>
      <c r="X70" s="2"/>
      <c r="Y70" s="2"/>
      <c r="Z70" s="2"/>
    </row>
    <row r="71" spans="1:26" ht="13.5" customHeight="1" x14ac:dyDescent="0.25">
      <c r="A71" s="25"/>
      <c r="B71" s="2"/>
      <c r="C71" s="2"/>
      <c r="D71" s="26"/>
      <c r="E71" s="27"/>
      <c r="F71" s="2"/>
      <c r="G71" s="1"/>
      <c r="H71" s="2"/>
      <c r="I71" s="2"/>
      <c r="J71" s="2"/>
      <c r="K71" s="2"/>
      <c r="L71" s="2"/>
      <c r="M71" s="2"/>
      <c r="N71" s="2"/>
      <c r="O71" s="2"/>
      <c r="P71" s="2"/>
      <c r="Q71" s="2"/>
      <c r="R71" s="2"/>
      <c r="S71" s="2"/>
      <c r="T71" s="2"/>
      <c r="U71" s="2"/>
      <c r="V71" s="2"/>
      <c r="W71" s="2"/>
      <c r="X71" s="2"/>
      <c r="Y71" s="2"/>
      <c r="Z71" s="2"/>
    </row>
    <row r="72" spans="1:26" ht="13.5" customHeight="1" x14ac:dyDescent="0.25">
      <c r="A72" s="25"/>
      <c r="B72" s="2"/>
      <c r="C72" s="2"/>
      <c r="D72" s="26"/>
      <c r="E72" s="27"/>
      <c r="F72" s="2"/>
      <c r="G72" s="1"/>
      <c r="H72" s="2"/>
      <c r="I72" s="2"/>
      <c r="J72" s="2"/>
      <c r="K72" s="2"/>
      <c r="L72" s="2"/>
      <c r="M72" s="2"/>
      <c r="N72" s="2"/>
      <c r="O72" s="2"/>
      <c r="P72" s="2"/>
      <c r="Q72" s="2"/>
      <c r="R72" s="2"/>
      <c r="S72" s="2"/>
      <c r="T72" s="2"/>
      <c r="U72" s="2"/>
      <c r="V72" s="2"/>
      <c r="W72" s="2"/>
      <c r="X72" s="2"/>
      <c r="Y72" s="2"/>
      <c r="Z72" s="2"/>
    </row>
    <row r="73" spans="1:26" ht="13.5" customHeight="1" x14ac:dyDescent="0.25">
      <c r="A73" s="25"/>
      <c r="B73" s="2"/>
      <c r="C73" s="2"/>
      <c r="D73" s="26"/>
      <c r="E73" s="27"/>
      <c r="F73" s="2"/>
      <c r="G73" s="1"/>
      <c r="H73" s="2"/>
      <c r="I73" s="2"/>
      <c r="J73" s="2"/>
      <c r="K73" s="2"/>
      <c r="L73" s="2"/>
      <c r="M73" s="2"/>
      <c r="N73" s="2"/>
      <c r="O73" s="2"/>
      <c r="P73" s="2"/>
      <c r="Q73" s="2"/>
      <c r="R73" s="2"/>
      <c r="S73" s="2"/>
      <c r="T73" s="2"/>
      <c r="U73" s="2"/>
      <c r="V73" s="2"/>
      <c r="W73" s="2"/>
      <c r="X73" s="2"/>
      <c r="Y73" s="2"/>
      <c r="Z73" s="2"/>
    </row>
    <row r="74" spans="1:26" ht="13.5" customHeight="1" x14ac:dyDescent="0.25">
      <c r="A74" s="25"/>
      <c r="B74" s="2"/>
      <c r="C74" s="2"/>
      <c r="D74" s="26"/>
      <c r="E74" s="27"/>
      <c r="F74" s="2"/>
      <c r="G74" s="1"/>
      <c r="H74" s="2"/>
      <c r="I74" s="2"/>
      <c r="J74" s="2"/>
      <c r="K74" s="2"/>
      <c r="L74" s="2"/>
      <c r="M74" s="2"/>
      <c r="N74" s="2"/>
      <c r="O74" s="2"/>
      <c r="P74" s="2"/>
      <c r="Q74" s="2"/>
      <c r="R74" s="2"/>
      <c r="S74" s="2"/>
      <c r="T74" s="2"/>
      <c r="U74" s="2"/>
      <c r="V74" s="2"/>
      <c r="W74" s="2"/>
      <c r="X74" s="2"/>
      <c r="Y74" s="2"/>
      <c r="Z74" s="2"/>
    </row>
    <row r="75" spans="1:26" ht="13.5" customHeight="1" x14ac:dyDescent="0.25">
      <c r="A75" s="25"/>
      <c r="B75" s="2"/>
      <c r="C75" s="2"/>
      <c r="D75" s="26"/>
      <c r="E75" s="27"/>
      <c r="F75" s="2"/>
      <c r="G75" s="1"/>
      <c r="H75" s="2"/>
      <c r="I75" s="2"/>
      <c r="J75" s="2"/>
      <c r="K75" s="2"/>
      <c r="L75" s="2"/>
      <c r="M75" s="2"/>
      <c r="N75" s="2"/>
      <c r="O75" s="2"/>
      <c r="P75" s="2"/>
      <c r="Q75" s="2"/>
      <c r="R75" s="2"/>
      <c r="S75" s="2"/>
      <c r="T75" s="2"/>
      <c r="U75" s="2"/>
      <c r="V75" s="2"/>
      <c r="W75" s="2"/>
      <c r="X75" s="2"/>
      <c r="Y75" s="2"/>
      <c r="Z75" s="2"/>
    </row>
    <row r="76" spans="1:26" ht="13.5" customHeight="1" x14ac:dyDescent="0.25">
      <c r="A76" s="25"/>
      <c r="B76" s="2"/>
      <c r="C76" s="2"/>
      <c r="D76" s="26"/>
      <c r="E76" s="27"/>
      <c r="F76" s="2"/>
      <c r="G76" s="1"/>
      <c r="H76" s="2"/>
      <c r="I76" s="2"/>
      <c r="J76" s="2"/>
      <c r="K76" s="2"/>
      <c r="L76" s="2"/>
      <c r="M76" s="2"/>
      <c r="N76" s="2"/>
      <c r="O76" s="2"/>
      <c r="P76" s="2"/>
      <c r="Q76" s="2"/>
      <c r="R76" s="2"/>
      <c r="S76" s="2"/>
      <c r="T76" s="2"/>
      <c r="U76" s="2"/>
      <c r="V76" s="2"/>
      <c r="W76" s="2"/>
      <c r="X76" s="2"/>
      <c r="Y76" s="2"/>
      <c r="Z76" s="2"/>
    </row>
    <row r="77" spans="1:26" ht="13.5" customHeight="1" x14ac:dyDescent="0.25">
      <c r="A77" s="25"/>
      <c r="B77" s="2"/>
      <c r="C77" s="2"/>
      <c r="D77" s="26"/>
      <c r="E77" s="27"/>
      <c r="F77" s="2"/>
      <c r="G77" s="1"/>
      <c r="H77" s="2"/>
      <c r="I77" s="2"/>
      <c r="J77" s="2"/>
      <c r="K77" s="2"/>
      <c r="L77" s="2"/>
      <c r="M77" s="2"/>
      <c r="N77" s="2"/>
      <c r="O77" s="2"/>
      <c r="P77" s="2"/>
      <c r="Q77" s="2"/>
      <c r="R77" s="2"/>
      <c r="S77" s="2"/>
      <c r="T77" s="2"/>
      <c r="U77" s="2"/>
      <c r="V77" s="2"/>
      <c r="W77" s="2"/>
      <c r="X77" s="2"/>
      <c r="Y77" s="2"/>
      <c r="Z77" s="2"/>
    </row>
    <row r="78" spans="1:26" ht="13.5" customHeight="1" x14ac:dyDescent="0.25">
      <c r="A78" s="25"/>
      <c r="B78" s="2"/>
      <c r="C78" s="2"/>
      <c r="D78" s="26"/>
      <c r="E78" s="27"/>
      <c r="F78" s="2"/>
      <c r="G78" s="1"/>
      <c r="H78" s="2"/>
      <c r="I78" s="2"/>
      <c r="J78" s="2"/>
      <c r="K78" s="2"/>
      <c r="L78" s="2"/>
      <c r="M78" s="2"/>
      <c r="N78" s="2"/>
      <c r="O78" s="2"/>
      <c r="P78" s="2"/>
      <c r="Q78" s="2"/>
      <c r="R78" s="2"/>
      <c r="S78" s="2"/>
      <c r="T78" s="2"/>
      <c r="U78" s="2"/>
      <c r="V78" s="2"/>
      <c r="W78" s="2"/>
      <c r="X78" s="2"/>
      <c r="Y78" s="2"/>
      <c r="Z78" s="2"/>
    </row>
    <row r="79" spans="1:26" ht="13.5" customHeight="1" x14ac:dyDescent="0.25">
      <c r="A79" s="25"/>
      <c r="B79" s="2"/>
      <c r="C79" s="2"/>
      <c r="D79" s="26"/>
      <c r="E79" s="27"/>
      <c r="F79" s="2"/>
      <c r="G79" s="1"/>
      <c r="H79" s="2"/>
      <c r="I79" s="2"/>
      <c r="J79" s="2"/>
      <c r="K79" s="2"/>
      <c r="L79" s="2"/>
      <c r="M79" s="2"/>
      <c r="N79" s="2"/>
      <c r="O79" s="2"/>
      <c r="P79" s="2"/>
      <c r="Q79" s="2"/>
      <c r="R79" s="2"/>
      <c r="S79" s="2"/>
      <c r="T79" s="2"/>
      <c r="U79" s="2"/>
      <c r="V79" s="2"/>
      <c r="W79" s="2"/>
      <c r="X79" s="2"/>
      <c r="Y79" s="2"/>
      <c r="Z79" s="2"/>
    </row>
    <row r="80" spans="1:26" ht="13.5" customHeight="1" x14ac:dyDescent="0.25">
      <c r="A80" s="25"/>
      <c r="B80" s="2"/>
      <c r="C80" s="2"/>
      <c r="D80" s="26"/>
      <c r="E80" s="27"/>
      <c r="F80" s="2"/>
      <c r="G80" s="1"/>
      <c r="H80" s="2"/>
      <c r="I80" s="2"/>
      <c r="J80" s="2"/>
      <c r="K80" s="2"/>
      <c r="L80" s="2"/>
      <c r="M80" s="2"/>
      <c r="N80" s="2"/>
      <c r="O80" s="2"/>
      <c r="P80" s="2"/>
      <c r="Q80" s="2"/>
      <c r="R80" s="2"/>
      <c r="S80" s="2"/>
      <c r="T80" s="2"/>
      <c r="U80" s="2"/>
      <c r="V80" s="2"/>
      <c r="W80" s="2"/>
      <c r="X80" s="2"/>
      <c r="Y80" s="2"/>
      <c r="Z80" s="2"/>
    </row>
    <row r="81" spans="1:26" ht="13.5" customHeight="1" x14ac:dyDescent="0.25">
      <c r="A81" s="25"/>
      <c r="B81" s="2"/>
      <c r="C81" s="2"/>
      <c r="D81" s="26"/>
      <c r="E81" s="27"/>
      <c r="F81" s="2"/>
      <c r="G81" s="1"/>
      <c r="H81" s="2"/>
      <c r="I81" s="2"/>
      <c r="J81" s="2"/>
      <c r="K81" s="2"/>
      <c r="L81" s="2"/>
      <c r="M81" s="2"/>
      <c r="N81" s="2"/>
      <c r="O81" s="2"/>
      <c r="P81" s="2"/>
      <c r="Q81" s="2"/>
      <c r="R81" s="2"/>
      <c r="S81" s="2"/>
      <c r="T81" s="2"/>
      <c r="U81" s="2"/>
      <c r="V81" s="2"/>
      <c r="W81" s="2"/>
      <c r="X81" s="2"/>
      <c r="Y81" s="2"/>
      <c r="Z81" s="2"/>
    </row>
    <row r="82" spans="1:26" ht="13.5" customHeight="1" x14ac:dyDescent="0.25">
      <c r="A82" s="25"/>
      <c r="B82" s="2"/>
      <c r="C82" s="2"/>
      <c r="D82" s="26"/>
      <c r="E82" s="27"/>
      <c r="F82" s="2"/>
      <c r="G82" s="1"/>
      <c r="H82" s="2"/>
      <c r="I82" s="2"/>
      <c r="J82" s="2"/>
      <c r="K82" s="2"/>
      <c r="L82" s="2"/>
      <c r="M82" s="2"/>
      <c r="N82" s="2"/>
      <c r="O82" s="2"/>
      <c r="P82" s="2"/>
      <c r="Q82" s="2"/>
      <c r="R82" s="2"/>
      <c r="S82" s="2"/>
      <c r="T82" s="2"/>
      <c r="U82" s="2"/>
      <c r="V82" s="2"/>
      <c r="W82" s="2"/>
      <c r="X82" s="2"/>
      <c r="Y82" s="2"/>
      <c r="Z82" s="2"/>
    </row>
    <row r="83" spans="1:26" ht="13.5" customHeight="1" x14ac:dyDescent="0.25">
      <c r="A83" s="25"/>
      <c r="B83" s="2"/>
      <c r="C83" s="2"/>
      <c r="D83" s="26"/>
      <c r="E83" s="27"/>
      <c r="F83" s="2"/>
      <c r="G83" s="1"/>
      <c r="H83" s="2"/>
      <c r="I83" s="2"/>
      <c r="J83" s="2"/>
      <c r="K83" s="2"/>
      <c r="L83" s="2"/>
      <c r="M83" s="2"/>
      <c r="N83" s="2"/>
      <c r="O83" s="2"/>
      <c r="P83" s="2"/>
      <c r="Q83" s="2"/>
      <c r="R83" s="2"/>
      <c r="S83" s="2"/>
      <c r="T83" s="2"/>
      <c r="U83" s="2"/>
      <c r="V83" s="2"/>
      <c r="W83" s="2"/>
      <c r="X83" s="2"/>
      <c r="Y83" s="2"/>
      <c r="Z83" s="2"/>
    </row>
    <row r="84" spans="1:26" ht="13.5" customHeight="1" x14ac:dyDescent="0.25">
      <c r="A84" s="25"/>
      <c r="B84" s="2"/>
      <c r="C84" s="2"/>
      <c r="D84" s="26"/>
      <c r="E84" s="27"/>
      <c r="F84" s="2"/>
      <c r="G84" s="1"/>
      <c r="H84" s="2"/>
      <c r="I84" s="2"/>
      <c r="J84" s="2"/>
      <c r="K84" s="2"/>
      <c r="L84" s="2"/>
      <c r="M84" s="2"/>
      <c r="N84" s="2"/>
      <c r="O84" s="2"/>
      <c r="P84" s="2"/>
      <c r="Q84" s="2"/>
      <c r="R84" s="2"/>
      <c r="S84" s="2"/>
      <c r="T84" s="2"/>
      <c r="U84" s="2"/>
      <c r="V84" s="2"/>
      <c r="W84" s="2"/>
      <c r="X84" s="2"/>
      <c r="Y84" s="2"/>
      <c r="Z84" s="2"/>
    </row>
    <row r="85" spans="1:26" ht="13.5" customHeight="1" x14ac:dyDescent="0.25">
      <c r="A85" s="25"/>
      <c r="B85" s="2"/>
      <c r="C85" s="2"/>
      <c r="D85" s="26"/>
      <c r="E85" s="27"/>
      <c r="F85" s="2"/>
      <c r="G85" s="1"/>
      <c r="H85" s="2"/>
      <c r="I85" s="2"/>
      <c r="J85" s="2"/>
      <c r="K85" s="2"/>
      <c r="L85" s="2"/>
      <c r="M85" s="2"/>
      <c r="N85" s="2"/>
      <c r="O85" s="2"/>
      <c r="P85" s="2"/>
      <c r="Q85" s="2"/>
      <c r="R85" s="2"/>
      <c r="S85" s="2"/>
      <c r="T85" s="2"/>
      <c r="U85" s="2"/>
      <c r="V85" s="2"/>
      <c r="W85" s="2"/>
      <c r="X85" s="2"/>
      <c r="Y85" s="2"/>
      <c r="Z85" s="2"/>
    </row>
    <row r="86" spans="1:26" ht="13.5" customHeight="1" x14ac:dyDescent="0.25">
      <c r="A86" s="25"/>
      <c r="B86" s="2"/>
      <c r="C86" s="2"/>
      <c r="D86" s="26"/>
      <c r="E86" s="27"/>
      <c r="F86" s="2"/>
      <c r="G86" s="1"/>
      <c r="H86" s="2"/>
      <c r="I86" s="2"/>
      <c r="J86" s="2"/>
      <c r="K86" s="2"/>
      <c r="L86" s="2"/>
      <c r="M86" s="2"/>
      <c r="N86" s="2"/>
      <c r="O86" s="2"/>
      <c r="P86" s="2"/>
      <c r="Q86" s="2"/>
      <c r="R86" s="2"/>
      <c r="S86" s="2"/>
      <c r="T86" s="2"/>
      <c r="U86" s="2"/>
      <c r="V86" s="2"/>
      <c r="W86" s="2"/>
      <c r="X86" s="2"/>
      <c r="Y86" s="2"/>
      <c r="Z86" s="2"/>
    </row>
    <row r="87" spans="1:26" ht="13.5" customHeight="1" x14ac:dyDescent="0.25">
      <c r="A87" s="25"/>
      <c r="B87" s="2"/>
      <c r="C87" s="2"/>
      <c r="D87" s="26"/>
      <c r="E87" s="27"/>
      <c r="F87" s="2"/>
      <c r="G87" s="1"/>
      <c r="H87" s="2"/>
      <c r="I87" s="2"/>
      <c r="J87" s="2"/>
      <c r="K87" s="2"/>
      <c r="L87" s="2"/>
      <c r="M87" s="2"/>
      <c r="N87" s="2"/>
      <c r="O87" s="2"/>
      <c r="P87" s="2"/>
      <c r="Q87" s="2"/>
      <c r="R87" s="2"/>
      <c r="S87" s="2"/>
      <c r="T87" s="2"/>
      <c r="U87" s="2"/>
      <c r="V87" s="2"/>
      <c r="W87" s="2"/>
      <c r="X87" s="2"/>
      <c r="Y87" s="2"/>
      <c r="Z87" s="2"/>
    </row>
    <row r="88" spans="1:26" ht="13.5" customHeight="1" x14ac:dyDescent="0.25">
      <c r="A88" s="25"/>
      <c r="B88" s="2"/>
      <c r="C88" s="2"/>
      <c r="D88" s="26"/>
      <c r="E88" s="27"/>
      <c r="F88" s="2"/>
      <c r="G88" s="1"/>
      <c r="H88" s="2"/>
      <c r="I88" s="2"/>
      <c r="J88" s="2"/>
      <c r="K88" s="2"/>
      <c r="L88" s="2"/>
      <c r="M88" s="2"/>
      <c r="N88" s="2"/>
      <c r="O88" s="2"/>
      <c r="P88" s="2"/>
      <c r="Q88" s="2"/>
      <c r="R88" s="2"/>
      <c r="S88" s="2"/>
      <c r="T88" s="2"/>
      <c r="U88" s="2"/>
      <c r="V88" s="2"/>
      <c r="W88" s="2"/>
      <c r="X88" s="2"/>
      <c r="Y88" s="2"/>
      <c r="Z88" s="2"/>
    </row>
    <row r="89" spans="1:26" ht="13.5" customHeight="1" x14ac:dyDescent="0.25">
      <c r="A89" s="25"/>
      <c r="B89" s="2"/>
      <c r="C89" s="2"/>
      <c r="D89" s="26"/>
      <c r="E89" s="27"/>
      <c r="F89" s="2"/>
      <c r="G89" s="1"/>
      <c r="H89" s="2"/>
      <c r="I89" s="2"/>
      <c r="J89" s="2"/>
      <c r="K89" s="2"/>
      <c r="L89" s="2"/>
      <c r="M89" s="2"/>
      <c r="N89" s="2"/>
      <c r="O89" s="2"/>
      <c r="P89" s="2"/>
      <c r="Q89" s="2"/>
      <c r="R89" s="2"/>
      <c r="S89" s="2"/>
      <c r="T89" s="2"/>
      <c r="U89" s="2"/>
      <c r="V89" s="2"/>
      <c r="W89" s="2"/>
      <c r="X89" s="2"/>
      <c r="Y89" s="2"/>
      <c r="Z89" s="2"/>
    </row>
    <row r="90" spans="1:26" ht="13.5" customHeight="1" x14ac:dyDescent="0.25">
      <c r="A90" s="25"/>
      <c r="B90" s="2"/>
      <c r="C90" s="2"/>
      <c r="D90" s="26"/>
      <c r="E90" s="27"/>
      <c r="F90" s="2"/>
      <c r="G90" s="1"/>
      <c r="H90" s="2"/>
      <c r="I90" s="2"/>
      <c r="J90" s="2"/>
      <c r="K90" s="2"/>
      <c r="L90" s="2"/>
      <c r="M90" s="2"/>
      <c r="N90" s="2"/>
      <c r="O90" s="2"/>
      <c r="P90" s="2"/>
      <c r="Q90" s="2"/>
      <c r="R90" s="2"/>
      <c r="S90" s="2"/>
      <c r="T90" s="2"/>
      <c r="U90" s="2"/>
      <c r="V90" s="2"/>
      <c r="W90" s="2"/>
      <c r="X90" s="2"/>
      <c r="Y90" s="2"/>
      <c r="Z90" s="2"/>
    </row>
    <row r="91" spans="1:26" ht="13.5" customHeight="1" x14ac:dyDescent="0.25">
      <c r="A91" s="25"/>
      <c r="B91" s="2"/>
      <c r="C91" s="2"/>
      <c r="D91" s="26"/>
      <c r="E91" s="27"/>
      <c r="F91" s="2"/>
      <c r="G91" s="1"/>
      <c r="H91" s="2"/>
      <c r="I91" s="2"/>
      <c r="J91" s="2"/>
      <c r="K91" s="2"/>
      <c r="L91" s="2"/>
      <c r="M91" s="2"/>
      <c r="N91" s="2"/>
      <c r="O91" s="2"/>
      <c r="P91" s="2"/>
      <c r="Q91" s="2"/>
      <c r="R91" s="2"/>
      <c r="S91" s="2"/>
      <c r="T91" s="2"/>
      <c r="U91" s="2"/>
      <c r="V91" s="2"/>
      <c r="W91" s="2"/>
      <c r="X91" s="2"/>
      <c r="Y91" s="2"/>
      <c r="Z91" s="2"/>
    </row>
    <row r="92" spans="1:26" ht="13.5" customHeight="1" x14ac:dyDescent="0.25">
      <c r="A92" s="25"/>
      <c r="B92" s="2"/>
      <c r="C92" s="2"/>
      <c r="D92" s="26"/>
      <c r="E92" s="27"/>
      <c r="F92" s="2"/>
      <c r="G92" s="1"/>
      <c r="H92" s="2"/>
      <c r="I92" s="2"/>
      <c r="J92" s="2"/>
      <c r="K92" s="2"/>
      <c r="L92" s="2"/>
      <c r="M92" s="2"/>
      <c r="N92" s="2"/>
      <c r="O92" s="2"/>
      <c r="P92" s="2"/>
      <c r="Q92" s="2"/>
      <c r="R92" s="2"/>
      <c r="S92" s="2"/>
      <c r="T92" s="2"/>
      <c r="U92" s="2"/>
      <c r="V92" s="2"/>
      <c r="W92" s="2"/>
      <c r="X92" s="2"/>
      <c r="Y92" s="2"/>
      <c r="Z92" s="2"/>
    </row>
    <row r="93" spans="1:26" ht="13.5" customHeight="1" x14ac:dyDescent="0.25">
      <c r="A93" s="25"/>
      <c r="B93" s="2"/>
      <c r="C93" s="2"/>
      <c r="D93" s="26"/>
      <c r="E93" s="27"/>
      <c r="F93" s="2"/>
      <c r="G93" s="1"/>
      <c r="H93" s="2"/>
      <c r="I93" s="2"/>
      <c r="J93" s="2"/>
      <c r="K93" s="2"/>
      <c r="L93" s="2"/>
      <c r="M93" s="2"/>
      <c r="N93" s="2"/>
      <c r="O93" s="2"/>
      <c r="P93" s="2"/>
      <c r="Q93" s="2"/>
      <c r="R93" s="2"/>
      <c r="S93" s="2"/>
      <c r="T93" s="2"/>
      <c r="U93" s="2"/>
      <c r="V93" s="2"/>
      <c r="W93" s="2"/>
      <c r="X93" s="2"/>
      <c r="Y93" s="2"/>
      <c r="Z93" s="2"/>
    </row>
    <row r="94" spans="1:26" ht="13.5" customHeight="1" x14ac:dyDescent="0.25">
      <c r="A94" s="25"/>
      <c r="B94" s="2"/>
      <c r="C94" s="2"/>
      <c r="D94" s="26"/>
      <c r="E94" s="27"/>
      <c r="F94" s="2"/>
      <c r="G94" s="1"/>
      <c r="H94" s="2"/>
      <c r="I94" s="2"/>
      <c r="J94" s="2"/>
      <c r="K94" s="2"/>
      <c r="L94" s="2"/>
      <c r="M94" s="2"/>
      <c r="N94" s="2"/>
      <c r="O94" s="2"/>
      <c r="P94" s="2"/>
      <c r="Q94" s="2"/>
      <c r="R94" s="2"/>
      <c r="S94" s="2"/>
      <c r="T94" s="2"/>
      <c r="U94" s="2"/>
      <c r="V94" s="2"/>
      <c r="W94" s="2"/>
      <c r="X94" s="2"/>
      <c r="Y94" s="2"/>
      <c r="Z94" s="2"/>
    </row>
    <row r="95" spans="1:26" ht="13.5" customHeight="1" x14ac:dyDescent="0.25">
      <c r="A95" s="25"/>
      <c r="B95" s="2"/>
      <c r="C95" s="2"/>
      <c r="D95" s="26"/>
      <c r="E95" s="27"/>
      <c r="F95" s="2"/>
      <c r="G95" s="1"/>
      <c r="H95" s="2"/>
      <c r="I95" s="2"/>
      <c r="J95" s="2"/>
      <c r="K95" s="2"/>
      <c r="L95" s="2"/>
      <c r="M95" s="2"/>
      <c r="N95" s="2"/>
      <c r="O95" s="2"/>
      <c r="P95" s="2"/>
      <c r="Q95" s="2"/>
      <c r="R95" s="2"/>
      <c r="S95" s="2"/>
      <c r="T95" s="2"/>
      <c r="U95" s="2"/>
      <c r="V95" s="2"/>
      <c r="W95" s="2"/>
      <c r="X95" s="2"/>
      <c r="Y95" s="2"/>
      <c r="Z95" s="2"/>
    </row>
    <row r="96" spans="1:26" ht="13.5" customHeight="1" x14ac:dyDescent="0.25">
      <c r="A96" s="25"/>
      <c r="B96" s="2"/>
      <c r="C96" s="2"/>
      <c r="D96" s="26"/>
      <c r="E96" s="27"/>
      <c r="F96" s="2"/>
      <c r="G96" s="1"/>
      <c r="H96" s="2"/>
      <c r="I96" s="2"/>
      <c r="J96" s="2"/>
      <c r="K96" s="2"/>
      <c r="L96" s="2"/>
      <c r="M96" s="2"/>
      <c r="N96" s="2"/>
      <c r="O96" s="2"/>
      <c r="P96" s="2"/>
      <c r="Q96" s="2"/>
      <c r="R96" s="2"/>
      <c r="S96" s="2"/>
      <c r="T96" s="2"/>
      <c r="U96" s="2"/>
      <c r="V96" s="2"/>
      <c r="W96" s="2"/>
      <c r="X96" s="2"/>
      <c r="Y96" s="2"/>
      <c r="Z96" s="2"/>
    </row>
    <row r="97" spans="1:26" ht="13.5" customHeight="1" x14ac:dyDescent="0.25">
      <c r="A97" s="25"/>
      <c r="B97" s="2"/>
      <c r="C97" s="2"/>
      <c r="D97" s="26"/>
      <c r="E97" s="27"/>
      <c r="F97" s="2"/>
      <c r="G97" s="1"/>
      <c r="H97" s="2"/>
      <c r="I97" s="2"/>
      <c r="J97" s="2"/>
      <c r="K97" s="2"/>
      <c r="L97" s="2"/>
      <c r="M97" s="2"/>
      <c r="N97" s="2"/>
      <c r="O97" s="2"/>
      <c r="P97" s="2"/>
      <c r="Q97" s="2"/>
      <c r="R97" s="2"/>
      <c r="S97" s="2"/>
      <c r="T97" s="2"/>
      <c r="U97" s="2"/>
      <c r="V97" s="2"/>
      <c r="W97" s="2"/>
      <c r="X97" s="2"/>
      <c r="Y97" s="2"/>
      <c r="Z97" s="2"/>
    </row>
    <row r="98" spans="1:26" ht="13.5" customHeight="1" x14ac:dyDescent="0.25">
      <c r="A98" s="25"/>
      <c r="B98" s="2"/>
      <c r="C98" s="2"/>
      <c r="D98" s="26"/>
      <c r="E98" s="27"/>
      <c r="F98" s="2"/>
      <c r="G98" s="1"/>
      <c r="H98" s="2"/>
      <c r="I98" s="2"/>
      <c r="J98" s="2"/>
      <c r="K98" s="2"/>
      <c r="L98" s="2"/>
      <c r="M98" s="2"/>
      <c r="N98" s="2"/>
      <c r="O98" s="2"/>
      <c r="P98" s="2"/>
      <c r="Q98" s="2"/>
      <c r="R98" s="2"/>
      <c r="S98" s="2"/>
      <c r="T98" s="2"/>
      <c r="U98" s="2"/>
      <c r="V98" s="2"/>
      <c r="W98" s="2"/>
      <c r="X98" s="2"/>
      <c r="Y98" s="2"/>
      <c r="Z98" s="2"/>
    </row>
    <row r="99" spans="1:26" ht="13.5" customHeight="1" x14ac:dyDescent="0.25">
      <c r="A99" s="25"/>
      <c r="B99" s="2"/>
      <c r="C99" s="2"/>
      <c r="D99" s="26"/>
      <c r="E99" s="27"/>
      <c r="F99" s="2"/>
      <c r="G99" s="1"/>
      <c r="H99" s="2"/>
      <c r="I99" s="2"/>
      <c r="J99" s="2"/>
      <c r="K99" s="2"/>
      <c r="L99" s="2"/>
      <c r="M99" s="2"/>
      <c r="N99" s="2"/>
      <c r="O99" s="2"/>
      <c r="P99" s="2"/>
      <c r="Q99" s="2"/>
      <c r="R99" s="2"/>
      <c r="S99" s="2"/>
      <c r="T99" s="2"/>
      <c r="U99" s="2"/>
      <c r="V99" s="2"/>
      <c r="W99" s="2"/>
      <c r="X99" s="2"/>
      <c r="Y99" s="2"/>
      <c r="Z99" s="2"/>
    </row>
    <row r="100" spans="1:26" ht="13.5" customHeight="1" x14ac:dyDescent="0.25">
      <c r="A100" s="25"/>
      <c r="B100" s="2"/>
      <c r="C100" s="2"/>
      <c r="D100" s="26"/>
      <c r="E100" s="27"/>
      <c r="F100" s="2"/>
      <c r="G100" s="1"/>
      <c r="H100" s="2"/>
      <c r="I100" s="2"/>
      <c r="J100" s="2"/>
      <c r="K100" s="2"/>
      <c r="L100" s="2"/>
      <c r="M100" s="2"/>
      <c r="N100" s="2"/>
      <c r="O100" s="2"/>
      <c r="P100" s="2"/>
      <c r="Q100" s="2"/>
      <c r="R100" s="2"/>
      <c r="S100" s="2"/>
      <c r="T100" s="2"/>
      <c r="U100" s="2"/>
      <c r="V100" s="2"/>
      <c r="W100" s="2"/>
      <c r="X100" s="2"/>
      <c r="Y100" s="2"/>
      <c r="Z100" s="2"/>
    </row>
    <row r="101" spans="1:26" ht="13.5" customHeight="1" x14ac:dyDescent="0.25">
      <c r="A101" s="25"/>
      <c r="B101" s="2"/>
      <c r="C101" s="2"/>
      <c r="D101" s="26"/>
      <c r="E101" s="27"/>
      <c r="F101" s="2"/>
      <c r="G101" s="1"/>
      <c r="H101" s="2"/>
      <c r="I101" s="2"/>
      <c r="J101" s="2"/>
      <c r="K101" s="2"/>
      <c r="L101" s="2"/>
      <c r="M101" s="2"/>
      <c r="N101" s="2"/>
      <c r="O101" s="2"/>
      <c r="P101" s="2"/>
      <c r="Q101" s="2"/>
      <c r="R101" s="2"/>
      <c r="S101" s="2"/>
      <c r="T101" s="2"/>
      <c r="U101" s="2"/>
      <c r="V101" s="2"/>
      <c r="W101" s="2"/>
      <c r="X101" s="2"/>
      <c r="Y101" s="2"/>
      <c r="Z101" s="2"/>
    </row>
    <row r="102" spans="1:26" ht="13.5" customHeight="1" x14ac:dyDescent="0.25">
      <c r="A102" s="25"/>
      <c r="B102" s="2"/>
      <c r="C102" s="2"/>
      <c r="D102" s="26"/>
      <c r="E102" s="27"/>
      <c r="F102" s="2"/>
      <c r="G102" s="1"/>
      <c r="H102" s="2"/>
      <c r="I102" s="2"/>
      <c r="J102" s="2"/>
      <c r="K102" s="2"/>
      <c r="L102" s="2"/>
      <c r="M102" s="2"/>
      <c r="N102" s="2"/>
      <c r="O102" s="2"/>
      <c r="P102" s="2"/>
      <c r="Q102" s="2"/>
      <c r="R102" s="2"/>
      <c r="S102" s="2"/>
      <c r="T102" s="2"/>
      <c r="U102" s="2"/>
      <c r="V102" s="2"/>
      <c r="W102" s="2"/>
      <c r="X102" s="2"/>
      <c r="Y102" s="2"/>
      <c r="Z102" s="2"/>
    </row>
    <row r="103" spans="1:26" ht="13.5" customHeight="1" x14ac:dyDescent="0.25">
      <c r="A103" s="25"/>
      <c r="B103" s="2"/>
      <c r="C103" s="2"/>
      <c r="D103" s="26"/>
      <c r="E103" s="27"/>
      <c r="F103" s="2"/>
      <c r="G103" s="1"/>
      <c r="H103" s="2"/>
      <c r="I103" s="2"/>
      <c r="J103" s="2"/>
      <c r="K103" s="2"/>
      <c r="L103" s="2"/>
      <c r="M103" s="2"/>
      <c r="N103" s="2"/>
      <c r="O103" s="2"/>
      <c r="P103" s="2"/>
      <c r="Q103" s="2"/>
      <c r="R103" s="2"/>
      <c r="S103" s="2"/>
      <c r="T103" s="2"/>
      <c r="U103" s="2"/>
      <c r="V103" s="2"/>
      <c r="W103" s="2"/>
      <c r="X103" s="2"/>
      <c r="Y103" s="2"/>
      <c r="Z103" s="2"/>
    </row>
    <row r="104" spans="1:26" ht="13.5" customHeight="1" x14ac:dyDescent="0.25">
      <c r="A104" s="25"/>
      <c r="B104" s="2"/>
      <c r="C104" s="2"/>
      <c r="D104" s="26"/>
      <c r="E104" s="27"/>
      <c r="F104" s="2"/>
      <c r="G104" s="1"/>
      <c r="H104" s="2"/>
      <c r="I104" s="2"/>
      <c r="J104" s="2"/>
      <c r="K104" s="2"/>
      <c r="L104" s="2"/>
      <c r="M104" s="2"/>
      <c r="N104" s="2"/>
      <c r="O104" s="2"/>
      <c r="P104" s="2"/>
      <c r="Q104" s="2"/>
      <c r="R104" s="2"/>
      <c r="S104" s="2"/>
      <c r="T104" s="2"/>
      <c r="U104" s="2"/>
      <c r="V104" s="2"/>
      <c r="W104" s="2"/>
      <c r="X104" s="2"/>
      <c r="Y104" s="2"/>
      <c r="Z104" s="2"/>
    </row>
    <row r="105" spans="1:26" ht="13.5" customHeight="1" x14ac:dyDescent="0.25">
      <c r="A105" s="25"/>
      <c r="B105" s="2"/>
      <c r="C105" s="2"/>
      <c r="D105" s="26"/>
      <c r="E105" s="27"/>
      <c r="F105" s="2"/>
      <c r="G105" s="1"/>
      <c r="H105" s="2"/>
      <c r="I105" s="2"/>
      <c r="J105" s="2"/>
      <c r="K105" s="2"/>
      <c r="L105" s="2"/>
      <c r="M105" s="2"/>
      <c r="N105" s="2"/>
      <c r="O105" s="2"/>
      <c r="P105" s="2"/>
      <c r="Q105" s="2"/>
      <c r="R105" s="2"/>
      <c r="S105" s="2"/>
      <c r="T105" s="2"/>
      <c r="U105" s="2"/>
      <c r="V105" s="2"/>
      <c r="W105" s="2"/>
      <c r="X105" s="2"/>
      <c r="Y105" s="2"/>
      <c r="Z105" s="2"/>
    </row>
    <row r="106" spans="1:26" ht="13.5" customHeight="1" x14ac:dyDescent="0.25">
      <c r="A106" s="25"/>
      <c r="B106" s="2"/>
      <c r="C106" s="2"/>
      <c r="D106" s="26"/>
      <c r="E106" s="27"/>
      <c r="F106" s="2"/>
      <c r="G106" s="1"/>
      <c r="H106" s="2"/>
      <c r="I106" s="2"/>
      <c r="J106" s="2"/>
      <c r="K106" s="2"/>
      <c r="L106" s="2"/>
      <c r="M106" s="2"/>
      <c r="N106" s="2"/>
      <c r="O106" s="2"/>
      <c r="P106" s="2"/>
      <c r="Q106" s="2"/>
      <c r="R106" s="2"/>
      <c r="S106" s="2"/>
      <c r="T106" s="2"/>
      <c r="U106" s="2"/>
      <c r="V106" s="2"/>
      <c r="W106" s="2"/>
      <c r="X106" s="2"/>
      <c r="Y106" s="2"/>
      <c r="Z106" s="2"/>
    </row>
    <row r="107" spans="1:26" ht="13.5" customHeight="1" x14ac:dyDescent="0.25">
      <c r="A107" s="25"/>
      <c r="B107" s="2"/>
      <c r="C107" s="2"/>
      <c r="D107" s="26"/>
      <c r="E107" s="27"/>
      <c r="F107" s="2"/>
      <c r="G107" s="1"/>
      <c r="H107" s="2"/>
      <c r="I107" s="2"/>
      <c r="J107" s="2"/>
      <c r="K107" s="2"/>
      <c r="L107" s="2"/>
      <c r="M107" s="2"/>
      <c r="N107" s="2"/>
      <c r="O107" s="2"/>
      <c r="P107" s="2"/>
      <c r="Q107" s="2"/>
      <c r="R107" s="2"/>
      <c r="S107" s="2"/>
      <c r="T107" s="2"/>
      <c r="U107" s="2"/>
      <c r="V107" s="2"/>
      <c r="W107" s="2"/>
      <c r="X107" s="2"/>
      <c r="Y107" s="2"/>
      <c r="Z107" s="2"/>
    </row>
    <row r="108" spans="1:26" ht="13.5" customHeight="1" x14ac:dyDescent="0.25">
      <c r="A108" s="25"/>
      <c r="B108" s="2"/>
      <c r="C108" s="2"/>
      <c r="D108" s="26"/>
      <c r="E108" s="27"/>
      <c r="F108" s="2"/>
      <c r="G108" s="1"/>
      <c r="H108" s="2"/>
      <c r="I108" s="2"/>
      <c r="J108" s="2"/>
      <c r="K108" s="2"/>
      <c r="L108" s="2"/>
      <c r="M108" s="2"/>
      <c r="N108" s="2"/>
      <c r="O108" s="2"/>
      <c r="P108" s="2"/>
      <c r="Q108" s="2"/>
      <c r="R108" s="2"/>
      <c r="S108" s="2"/>
      <c r="T108" s="2"/>
      <c r="U108" s="2"/>
      <c r="V108" s="2"/>
      <c r="W108" s="2"/>
      <c r="X108" s="2"/>
      <c r="Y108" s="2"/>
      <c r="Z108" s="2"/>
    </row>
    <row r="109" spans="1:26" ht="13.5" customHeight="1" x14ac:dyDescent="0.25">
      <c r="A109" s="25"/>
      <c r="B109" s="2"/>
      <c r="C109" s="2"/>
      <c r="D109" s="26"/>
      <c r="E109" s="27"/>
      <c r="F109" s="2"/>
      <c r="G109" s="1"/>
      <c r="H109" s="2"/>
      <c r="I109" s="2"/>
      <c r="J109" s="2"/>
      <c r="K109" s="2"/>
      <c r="L109" s="2"/>
      <c r="M109" s="2"/>
      <c r="N109" s="2"/>
      <c r="O109" s="2"/>
      <c r="P109" s="2"/>
      <c r="Q109" s="2"/>
      <c r="R109" s="2"/>
      <c r="S109" s="2"/>
      <c r="T109" s="2"/>
      <c r="U109" s="2"/>
      <c r="V109" s="2"/>
      <c r="W109" s="2"/>
      <c r="X109" s="2"/>
      <c r="Y109" s="2"/>
      <c r="Z109" s="2"/>
    </row>
    <row r="110" spans="1:26" ht="13.5" customHeight="1" x14ac:dyDescent="0.25">
      <c r="A110" s="25"/>
      <c r="B110" s="2"/>
      <c r="C110" s="2"/>
      <c r="D110" s="26"/>
      <c r="E110" s="27"/>
      <c r="F110" s="2"/>
      <c r="G110" s="1"/>
      <c r="H110" s="2"/>
      <c r="I110" s="2"/>
      <c r="J110" s="2"/>
      <c r="K110" s="2"/>
      <c r="L110" s="2"/>
      <c r="M110" s="2"/>
      <c r="N110" s="2"/>
      <c r="O110" s="2"/>
      <c r="P110" s="2"/>
      <c r="Q110" s="2"/>
      <c r="R110" s="2"/>
      <c r="S110" s="2"/>
      <c r="T110" s="2"/>
      <c r="U110" s="2"/>
      <c r="V110" s="2"/>
      <c r="W110" s="2"/>
      <c r="X110" s="2"/>
      <c r="Y110" s="2"/>
      <c r="Z110" s="2"/>
    </row>
    <row r="111" spans="1:26" ht="13.5" customHeight="1" x14ac:dyDescent="0.25">
      <c r="A111" s="25"/>
      <c r="B111" s="2"/>
      <c r="C111" s="2"/>
      <c r="D111" s="26"/>
      <c r="E111" s="27"/>
      <c r="F111" s="2"/>
      <c r="G111" s="1"/>
      <c r="H111" s="2"/>
      <c r="I111" s="2"/>
      <c r="J111" s="2"/>
      <c r="K111" s="2"/>
      <c r="L111" s="2"/>
      <c r="M111" s="2"/>
      <c r="N111" s="2"/>
      <c r="O111" s="2"/>
      <c r="P111" s="2"/>
      <c r="Q111" s="2"/>
      <c r="R111" s="2"/>
      <c r="S111" s="2"/>
      <c r="T111" s="2"/>
      <c r="U111" s="2"/>
      <c r="V111" s="2"/>
      <c r="W111" s="2"/>
      <c r="X111" s="2"/>
      <c r="Y111" s="2"/>
      <c r="Z111" s="2"/>
    </row>
    <row r="112" spans="1:26" ht="13.5" customHeight="1" x14ac:dyDescent="0.25">
      <c r="A112" s="25"/>
      <c r="B112" s="2"/>
      <c r="C112" s="2"/>
      <c r="D112" s="26"/>
      <c r="E112" s="27"/>
      <c r="F112" s="2"/>
      <c r="G112" s="1"/>
      <c r="H112" s="2"/>
      <c r="I112" s="2"/>
      <c r="J112" s="2"/>
      <c r="K112" s="2"/>
      <c r="L112" s="2"/>
      <c r="M112" s="2"/>
      <c r="N112" s="2"/>
      <c r="O112" s="2"/>
      <c r="P112" s="2"/>
      <c r="Q112" s="2"/>
      <c r="R112" s="2"/>
      <c r="S112" s="2"/>
      <c r="T112" s="2"/>
      <c r="U112" s="2"/>
      <c r="V112" s="2"/>
      <c r="W112" s="2"/>
      <c r="X112" s="2"/>
      <c r="Y112" s="2"/>
      <c r="Z112" s="2"/>
    </row>
    <row r="113" spans="1:26" ht="13.5" customHeight="1" x14ac:dyDescent="0.25">
      <c r="A113" s="25"/>
      <c r="B113" s="2"/>
      <c r="C113" s="2"/>
      <c r="D113" s="26"/>
      <c r="E113" s="27"/>
      <c r="F113" s="2"/>
      <c r="G113" s="1"/>
      <c r="H113" s="2"/>
      <c r="I113" s="2"/>
      <c r="J113" s="2"/>
      <c r="K113" s="2"/>
      <c r="L113" s="2"/>
      <c r="M113" s="2"/>
      <c r="N113" s="2"/>
      <c r="O113" s="2"/>
      <c r="P113" s="2"/>
      <c r="Q113" s="2"/>
      <c r="R113" s="2"/>
      <c r="S113" s="2"/>
      <c r="T113" s="2"/>
      <c r="U113" s="2"/>
      <c r="V113" s="2"/>
      <c r="W113" s="2"/>
      <c r="X113" s="2"/>
      <c r="Y113" s="2"/>
      <c r="Z113" s="2"/>
    </row>
    <row r="114" spans="1:26" ht="13.5" customHeight="1" x14ac:dyDescent="0.25">
      <c r="A114" s="25"/>
      <c r="B114" s="2"/>
      <c r="C114" s="2"/>
      <c r="D114" s="26"/>
      <c r="E114" s="27"/>
      <c r="F114" s="2"/>
      <c r="G114" s="1"/>
      <c r="H114" s="2"/>
      <c r="I114" s="2"/>
      <c r="J114" s="2"/>
      <c r="K114" s="2"/>
      <c r="L114" s="2"/>
      <c r="M114" s="2"/>
      <c r="N114" s="2"/>
      <c r="O114" s="2"/>
      <c r="P114" s="2"/>
      <c r="Q114" s="2"/>
      <c r="R114" s="2"/>
      <c r="S114" s="2"/>
      <c r="T114" s="2"/>
      <c r="U114" s="2"/>
      <c r="V114" s="2"/>
      <c r="W114" s="2"/>
      <c r="X114" s="2"/>
      <c r="Y114" s="2"/>
      <c r="Z114" s="2"/>
    </row>
    <row r="115" spans="1:26" ht="13.5" customHeight="1" x14ac:dyDescent="0.25">
      <c r="A115" s="25"/>
      <c r="B115" s="2"/>
      <c r="C115" s="2"/>
      <c r="D115" s="26"/>
      <c r="E115" s="27"/>
      <c r="F115" s="2"/>
      <c r="G115" s="1"/>
      <c r="H115" s="2"/>
      <c r="I115" s="2"/>
      <c r="J115" s="2"/>
      <c r="K115" s="2"/>
      <c r="L115" s="2"/>
      <c r="M115" s="2"/>
      <c r="N115" s="2"/>
      <c r="O115" s="2"/>
      <c r="P115" s="2"/>
      <c r="Q115" s="2"/>
      <c r="R115" s="2"/>
      <c r="S115" s="2"/>
      <c r="T115" s="2"/>
      <c r="U115" s="2"/>
      <c r="V115" s="2"/>
      <c r="W115" s="2"/>
      <c r="X115" s="2"/>
      <c r="Y115" s="2"/>
      <c r="Z115" s="2"/>
    </row>
    <row r="116" spans="1:26" ht="13.5" customHeight="1" x14ac:dyDescent="0.25">
      <c r="A116" s="25"/>
      <c r="B116" s="2"/>
      <c r="C116" s="2"/>
      <c r="D116" s="26"/>
      <c r="E116" s="27"/>
      <c r="F116" s="2"/>
      <c r="G116" s="1"/>
      <c r="H116" s="2"/>
      <c r="I116" s="2"/>
      <c r="J116" s="2"/>
      <c r="K116" s="2"/>
      <c r="L116" s="2"/>
      <c r="M116" s="2"/>
      <c r="N116" s="2"/>
      <c r="O116" s="2"/>
      <c r="P116" s="2"/>
      <c r="Q116" s="2"/>
      <c r="R116" s="2"/>
      <c r="S116" s="2"/>
      <c r="T116" s="2"/>
      <c r="U116" s="2"/>
      <c r="V116" s="2"/>
      <c r="W116" s="2"/>
      <c r="X116" s="2"/>
      <c r="Y116" s="2"/>
      <c r="Z116" s="2"/>
    </row>
    <row r="117" spans="1:26" ht="13.5" customHeight="1" x14ac:dyDescent="0.25">
      <c r="A117" s="25"/>
      <c r="B117" s="2"/>
      <c r="C117" s="2"/>
      <c r="D117" s="26"/>
      <c r="E117" s="27"/>
      <c r="F117" s="2"/>
      <c r="G117" s="1"/>
      <c r="H117" s="2"/>
      <c r="I117" s="2"/>
      <c r="J117" s="2"/>
      <c r="K117" s="2"/>
      <c r="L117" s="2"/>
      <c r="M117" s="2"/>
      <c r="N117" s="2"/>
      <c r="O117" s="2"/>
      <c r="P117" s="2"/>
      <c r="Q117" s="2"/>
      <c r="R117" s="2"/>
      <c r="S117" s="2"/>
      <c r="T117" s="2"/>
      <c r="U117" s="2"/>
      <c r="V117" s="2"/>
      <c r="W117" s="2"/>
      <c r="X117" s="2"/>
      <c r="Y117" s="2"/>
      <c r="Z117" s="2"/>
    </row>
    <row r="118" spans="1:26" ht="13.5" customHeight="1" x14ac:dyDescent="0.25">
      <c r="A118" s="25"/>
      <c r="B118" s="2"/>
      <c r="C118" s="2"/>
      <c r="D118" s="26"/>
      <c r="E118" s="27"/>
      <c r="F118" s="2"/>
      <c r="G118" s="1"/>
      <c r="H118" s="2"/>
      <c r="I118" s="2"/>
      <c r="J118" s="2"/>
      <c r="K118" s="2"/>
      <c r="L118" s="2"/>
      <c r="M118" s="2"/>
      <c r="N118" s="2"/>
      <c r="O118" s="2"/>
      <c r="P118" s="2"/>
      <c r="Q118" s="2"/>
      <c r="R118" s="2"/>
      <c r="S118" s="2"/>
      <c r="T118" s="2"/>
      <c r="U118" s="2"/>
      <c r="V118" s="2"/>
      <c r="W118" s="2"/>
      <c r="X118" s="2"/>
      <c r="Y118" s="2"/>
      <c r="Z118" s="2"/>
    </row>
    <row r="119" spans="1:26" ht="13.5" customHeight="1" x14ac:dyDescent="0.25">
      <c r="A119" s="25"/>
      <c r="B119" s="2"/>
      <c r="C119" s="2"/>
      <c r="D119" s="26"/>
      <c r="E119" s="27"/>
      <c r="F119" s="2"/>
      <c r="G119" s="1"/>
      <c r="H119" s="2"/>
      <c r="I119" s="2"/>
      <c r="J119" s="2"/>
      <c r="K119" s="2"/>
      <c r="L119" s="2"/>
      <c r="M119" s="2"/>
      <c r="N119" s="2"/>
      <c r="O119" s="2"/>
      <c r="P119" s="2"/>
      <c r="Q119" s="2"/>
      <c r="R119" s="2"/>
      <c r="S119" s="2"/>
      <c r="T119" s="2"/>
      <c r="U119" s="2"/>
      <c r="V119" s="2"/>
      <c r="W119" s="2"/>
      <c r="X119" s="2"/>
      <c r="Y119" s="2"/>
      <c r="Z119" s="2"/>
    </row>
    <row r="120" spans="1:26" ht="13.5" customHeight="1" x14ac:dyDescent="0.25">
      <c r="A120" s="25"/>
      <c r="B120" s="2"/>
      <c r="C120" s="2"/>
      <c r="D120" s="26"/>
      <c r="E120" s="27"/>
      <c r="F120" s="2"/>
      <c r="G120" s="1"/>
      <c r="H120" s="2"/>
      <c r="I120" s="2"/>
      <c r="J120" s="2"/>
      <c r="K120" s="2"/>
      <c r="L120" s="2"/>
      <c r="M120" s="2"/>
      <c r="N120" s="2"/>
      <c r="O120" s="2"/>
      <c r="P120" s="2"/>
      <c r="Q120" s="2"/>
      <c r="R120" s="2"/>
      <c r="S120" s="2"/>
      <c r="T120" s="2"/>
      <c r="U120" s="2"/>
      <c r="V120" s="2"/>
      <c r="W120" s="2"/>
      <c r="X120" s="2"/>
      <c r="Y120" s="2"/>
      <c r="Z120" s="2"/>
    </row>
    <row r="121" spans="1:26" ht="13.5" customHeight="1" x14ac:dyDescent="0.25">
      <c r="A121" s="25"/>
      <c r="B121" s="2"/>
      <c r="C121" s="2"/>
      <c r="D121" s="26"/>
      <c r="E121" s="27"/>
      <c r="F121" s="2"/>
      <c r="G121" s="1"/>
      <c r="H121" s="2"/>
      <c r="I121" s="2"/>
      <c r="J121" s="2"/>
      <c r="K121" s="2"/>
      <c r="L121" s="2"/>
      <c r="M121" s="2"/>
      <c r="N121" s="2"/>
      <c r="O121" s="2"/>
      <c r="P121" s="2"/>
      <c r="Q121" s="2"/>
      <c r="R121" s="2"/>
      <c r="S121" s="2"/>
      <c r="T121" s="2"/>
      <c r="U121" s="2"/>
      <c r="V121" s="2"/>
      <c r="W121" s="2"/>
      <c r="X121" s="2"/>
      <c r="Y121" s="2"/>
      <c r="Z121" s="2"/>
    </row>
    <row r="122" spans="1:26" ht="13.5" customHeight="1" x14ac:dyDescent="0.25">
      <c r="A122" s="25"/>
      <c r="B122" s="2"/>
      <c r="C122" s="2"/>
      <c r="D122" s="26"/>
      <c r="E122" s="27"/>
      <c r="F122" s="2"/>
      <c r="G122" s="1"/>
      <c r="H122" s="2"/>
      <c r="I122" s="2"/>
      <c r="J122" s="2"/>
      <c r="K122" s="2"/>
      <c r="L122" s="2"/>
      <c r="M122" s="2"/>
      <c r="N122" s="2"/>
      <c r="O122" s="2"/>
      <c r="P122" s="2"/>
      <c r="Q122" s="2"/>
      <c r="R122" s="2"/>
      <c r="S122" s="2"/>
      <c r="T122" s="2"/>
      <c r="U122" s="2"/>
      <c r="V122" s="2"/>
      <c r="W122" s="2"/>
      <c r="X122" s="2"/>
      <c r="Y122" s="2"/>
      <c r="Z122" s="2"/>
    </row>
    <row r="123" spans="1:26" ht="13.5" customHeight="1" x14ac:dyDescent="0.25">
      <c r="A123" s="25"/>
      <c r="B123" s="2"/>
      <c r="C123" s="2"/>
      <c r="D123" s="26"/>
      <c r="E123" s="27"/>
      <c r="F123" s="2"/>
      <c r="G123" s="1"/>
      <c r="H123" s="2"/>
      <c r="I123" s="2"/>
      <c r="J123" s="2"/>
      <c r="K123" s="2"/>
      <c r="L123" s="2"/>
      <c r="M123" s="2"/>
      <c r="N123" s="2"/>
      <c r="O123" s="2"/>
      <c r="P123" s="2"/>
      <c r="Q123" s="2"/>
      <c r="R123" s="2"/>
      <c r="S123" s="2"/>
      <c r="T123" s="2"/>
      <c r="U123" s="2"/>
      <c r="V123" s="2"/>
      <c r="W123" s="2"/>
      <c r="X123" s="2"/>
      <c r="Y123" s="2"/>
      <c r="Z123" s="2"/>
    </row>
    <row r="124" spans="1:26" ht="13.5" customHeight="1" x14ac:dyDescent="0.25">
      <c r="A124" s="25"/>
      <c r="B124" s="2"/>
      <c r="C124" s="2"/>
      <c r="D124" s="26"/>
      <c r="E124" s="27"/>
      <c r="F124" s="2"/>
      <c r="G124" s="1"/>
      <c r="H124" s="2"/>
      <c r="I124" s="2"/>
      <c r="J124" s="2"/>
      <c r="K124" s="2"/>
      <c r="L124" s="2"/>
      <c r="M124" s="2"/>
      <c r="N124" s="2"/>
      <c r="O124" s="2"/>
      <c r="P124" s="2"/>
      <c r="Q124" s="2"/>
      <c r="R124" s="2"/>
      <c r="S124" s="2"/>
      <c r="T124" s="2"/>
      <c r="U124" s="2"/>
      <c r="V124" s="2"/>
      <c r="W124" s="2"/>
      <c r="X124" s="2"/>
      <c r="Y124" s="2"/>
      <c r="Z124" s="2"/>
    </row>
    <row r="125" spans="1:26" ht="13.5" customHeight="1" x14ac:dyDescent="0.25">
      <c r="A125" s="25"/>
      <c r="B125" s="2"/>
      <c r="C125" s="2"/>
      <c r="D125" s="26"/>
      <c r="E125" s="27"/>
      <c r="F125" s="2"/>
      <c r="G125" s="1"/>
      <c r="H125" s="2"/>
      <c r="I125" s="2"/>
      <c r="J125" s="2"/>
      <c r="K125" s="2"/>
      <c r="L125" s="2"/>
      <c r="M125" s="2"/>
      <c r="N125" s="2"/>
      <c r="O125" s="2"/>
      <c r="P125" s="2"/>
      <c r="Q125" s="2"/>
      <c r="R125" s="2"/>
      <c r="S125" s="2"/>
      <c r="T125" s="2"/>
      <c r="U125" s="2"/>
      <c r="V125" s="2"/>
      <c r="W125" s="2"/>
      <c r="X125" s="2"/>
      <c r="Y125" s="2"/>
      <c r="Z125" s="2"/>
    </row>
    <row r="126" spans="1:26" ht="13.5" customHeight="1" x14ac:dyDescent="0.25">
      <c r="A126" s="25"/>
      <c r="B126" s="2"/>
      <c r="C126" s="2"/>
      <c r="D126" s="26"/>
      <c r="E126" s="27"/>
      <c r="F126" s="2"/>
      <c r="G126" s="1"/>
      <c r="H126" s="2"/>
      <c r="I126" s="2"/>
      <c r="J126" s="2"/>
      <c r="K126" s="2"/>
      <c r="L126" s="2"/>
      <c r="M126" s="2"/>
      <c r="N126" s="2"/>
      <c r="O126" s="2"/>
      <c r="P126" s="2"/>
      <c r="Q126" s="2"/>
      <c r="R126" s="2"/>
      <c r="S126" s="2"/>
      <c r="T126" s="2"/>
      <c r="U126" s="2"/>
      <c r="V126" s="2"/>
      <c r="W126" s="2"/>
      <c r="X126" s="2"/>
      <c r="Y126" s="2"/>
      <c r="Z126" s="2"/>
    </row>
    <row r="127" spans="1:26" ht="13.5" customHeight="1" x14ac:dyDescent="0.25">
      <c r="A127" s="25"/>
      <c r="B127" s="2"/>
      <c r="C127" s="2"/>
      <c r="D127" s="26"/>
      <c r="E127" s="27"/>
      <c r="F127" s="2"/>
      <c r="G127" s="1"/>
      <c r="H127" s="2"/>
      <c r="I127" s="2"/>
      <c r="J127" s="2"/>
      <c r="K127" s="2"/>
      <c r="L127" s="2"/>
      <c r="M127" s="2"/>
      <c r="N127" s="2"/>
      <c r="O127" s="2"/>
      <c r="P127" s="2"/>
      <c r="Q127" s="2"/>
      <c r="R127" s="2"/>
      <c r="S127" s="2"/>
      <c r="T127" s="2"/>
      <c r="U127" s="2"/>
      <c r="V127" s="2"/>
      <c r="W127" s="2"/>
      <c r="X127" s="2"/>
      <c r="Y127" s="2"/>
      <c r="Z127" s="2"/>
    </row>
    <row r="128" spans="1:26" ht="13.5" customHeight="1" x14ac:dyDescent="0.25">
      <c r="A128" s="25"/>
      <c r="B128" s="2"/>
      <c r="C128" s="2"/>
      <c r="D128" s="26"/>
      <c r="E128" s="27"/>
      <c r="F128" s="2"/>
      <c r="G128" s="1"/>
      <c r="H128" s="2"/>
      <c r="I128" s="2"/>
      <c r="J128" s="2"/>
      <c r="K128" s="2"/>
      <c r="L128" s="2"/>
      <c r="M128" s="2"/>
      <c r="N128" s="2"/>
      <c r="O128" s="2"/>
      <c r="P128" s="2"/>
      <c r="Q128" s="2"/>
      <c r="R128" s="2"/>
      <c r="S128" s="2"/>
      <c r="T128" s="2"/>
      <c r="U128" s="2"/>
      <c r="V128" s="2"/>
      <c r="W128" s="2"/>
      <c r="X128" s="2"/>
      <c r="Y128" s="2"/>
      <c r="Z128" s="2"/>
    </row>
    <row r="129" spans="1:26" ht="13.5" customHeight="1" x14ac:dyDescent="0.25">
      <c r="A129" s="25"/>
      <c r="B129" s="2"/>
      <c r="C129" s="2"/>
      <c r="D129" s="26"/>
      <c r="E129" s="27"/>
      <c r="F129" s="2"/>
      <c r="G129" s="1"/>
      <c r="H129" s="2"/>
      <c r="I129" s="2"/>
      <c r="J129" s="2"/>
      <c r="K129" s="2"/>
      <c r="L129" s="2"/>
      <c r="M129" s="2"/>
      <c r="N129" s="2"/>
      <c r="O129" s="2"/>
      <c r="P129" s="2"/>
      <c r="Q129" s="2"/>
      <c r="R129" s="2"/>
      <c r="S129" s="2"/>
      <c r="T129" s="2"/>
      <c r="U129" s="2"/>
      <c r="V129" s="2"/>
      <c r="W129" s="2"/>
      <c r="X129" s="2"/>
      <c r="Y129" s="2"/>
      <c r="Z129" s="2"/>
    </row>
    <row r="130" spans="1:26" ht="13.5" customHeight="1" x14ac:dyDescent="0.25">
      <c r="A130" s="25"/>
      <c r="B130" s="2"/>
      <c r="C130" s="2"/>
      <c r="D130" s="26"/>
      <c r="E130" s="27"/>
      <c r="F130" s="2"/>
      <c r="G130" s="1"/>
      <c r="H130" s="2"/>
      <c r="I130" s="2"/>
      <c r="J130" s="2"/>
      <c r="K130" s="2"/>
      <c r="L130" s="2"/>
      <c r="M130" s="2"/>
      <c r="N130" s="2"/>
      <c r="O130" s="2"/>
      <c r="P130" s="2"/>
      <c r="Q130" s="2"/>
      <c r="R130" s="2"/>
      <c r="S130" s="2"/>
      <c r="T130" s="2"/>
      <c r="U130" s="2"/>
      <c r="V130" s="2"/>
      <c r="W130" s="2"/>
      <c r="X130" s="2"/>
      <c r="Y130" s="2"/>
      <c r="Z130" s="2"/>
    </row>
    <row r="131" spans="1:26" ht="13.5" customHeight="1" x14ac:dyDescent="0.25">
      <c r="A131" s="25"/>
      <c r="B131" s="2"/>
      <c r="C131" s="2"/>
      <c r="D131" s="26"/>
      <c r="E131" s="27"/>
      <c r="F131" s="2"/>
      <c r="G131" s="1"/>
      <c r="H131" s="2"/>
      <c r="I131" s="2"/>
      <c r="J131" s="2"/>
      <c r="K131" s="2"/>
      <c r="L131" s="2"/>
      <c r="M131" s="2"/>
      <c r="N131" s="2"/>
      <c r="O131" s="2"/>
      <c r="P131" s="2"/>
      <c r="Q131" s="2"/>
      <c r="R131" s="2"/>
      <c r="S131" s="2"/>
      <c r="T131" s="2"/>
      <c r="U131" s="2"/>
      <c r="V131" s="2"/>
      <c r="W131" s="2"/>
      <c r="X131" s="2"/>
      <c r="Y131" s="2"/>
      <c r="Z131" s="2"/>
    </row>
    <row r="132" spans="1:26" ht="13.5" customHeight="1" x14ac:dyDescent="0.25">
      <c r="A132" s="25"/>
      <c r="B132" s="2"/>
      <c r="C132" s="2"/>
      <c r="D132" s="26"/>
      <c r="E132" s="27"/>
      <c r="F132" s="2"/>
      <c r="G132" s="1"/>
      <c r="H132" s="2"/>
      <c r="I132" s="2"/>
      <c r="J132" s="2"/>
      <c r="K132" s="2"/>
      <c r="L132" s="2"/>
      <c r="M132" s="2"/>
      <c r="N132" s="2"/>
      <c r="O132" s="2"/>
      <c r="P132" s="2"/>
      <c r="Q132" s="2"/>
      <c r="R132" s="2"/>
      <c r="S132" s="2"/>
      <c r="T132" s="2"/>
      <c r="U132" s="2"/>
      <c r="V132" s="2"/>
      <c r="W132" s="2"/>
      <c r="X132" s="2"/>
      <c r="Y132" s="2"/>
      <c r="Z132" s="2"/>
    </row>
    <row r="133" spans="1:26" ht="13.5" customHeight="1" x14ac:dyDescent="0.25">
      <c r="A133" s="25"/>
      <c r="B133" s="2"/>
      <c r="C133" s="2"/>
      <c r="D133" s="26"/>
      <c r="E133" s="27"/>
      <c r="F133" s="2"/>
      <c r="G133" s="1"/>
      <c r="H133" s="2"/>
      <c r="I133" s="2"/>
      <c r="J133" s="2"/>
      <c r="K133" s="2"/>
      <c r="L133" s="2"/>
      <c r="M133" s="2"/>
      <c r="N133" s="2"/>
      <c r="O133" s="2"/>
      <c r="P133" s="2"/>
      <c r="Q133" s="2"/>
      <c r="R133" s="2"/>
      <c r="S133" s="2"/>
      <c r="T133" s="2"/>
      <c r="U133" s="2"/>
      <c r="V133" s="2"/>
      <c r="W133" s="2"/>
      <c r="X133" s="2"/>
      <c r="Y133" s="2"/>
      <c r="Z133" s="2"/>
    </row>
    <row r="134" spans="1:26" ht="13.5" customHeight="1" x14ac:dyDescent="0.25">
      <c r="A134" s="25"/>
      <c r="B134" s="2"/>
      <c r="C134" s="2"/>
      <c r="D134" s="26"/>
      <c r="E134" s="27"/>
      <c r="F134" s="2"/>
      <c r="G134" s="1"/>
      <c r="H134" s="2"/>
      <c r="I134" s="2"/>
      <c r="J134" s="2"/>
      <c r="K134" s="2"/>
      <c r="L134" s="2"/>
      <c r="M134" s="2"/>
      <c r="N134" s="2"/>
      <c r="O134" s="2"/>
      <c r="P134" s="2"/>
      <c r="Q134" s="2"/>
      <c r="R134" s="2"/>
      <c r="S134" s="2"/>
      <c r="T134" s="2"/>
      <c r="U134" s="2"/>
      <c r="V134" s="2"/>
      <c r="W134" s="2"/>
      <c r="X134" s="2"/>
      <c r="Y134" s="2"/>
      <c r="Z134" s="2"/>
    </row>
    <row r="135" spans="1:26" ht="13.5" customHeight="1" x14ac:dyDescent="0.25">
      <c r="A135" s="25"/>
      <c r="B135" s="2"/>
      <c r="C135" s="2"/>
      <c r="D135" s="26"/>
      <c r="E135" s="27"/>
      <c r="F135" s="2"/>
      <c r="G135" s="1"/>
      <c r="H135" s="2"/>
      <c r="I135" s="2"/>
      <c r="J135" s="2"/>
      <c r="K135" s="2"/>
      <c r="L135" s="2"/>
      <c r="M135" s="2"/>
      <c r="N135" s="2"/>
      <c r="O135" s="2"/>
      <c r="P135" s="2"/>
      <c r="Q135" s="2"/>
      <c r="R135" s="2"/>
      <c r="S135" s="2"/>
      <c r="T135" s="2"/>
      <c r="U135" s="2"/>
      <c r="V135" s="2"/>
      <c r="W135" s="2"/>
      <c r="X135" s="2"/>
      <c r="Y135" s="2"/>
      <c r="Z135" s="2"/>
    </row>
    <row r="136" spans="1:26" ht="13.5" customHeight="1" x14ac:dyDescent="0.25">
      <c r="A136" s="25"/>
      <c r="B136" s="2"/>
      <c r="C136" s="2"/>
      <c r="D136" s="26"/>
      <c r="E136" s="27"/>
      <c r="F136" s="2"/>
      <c r="G136" s="1"/>
      <c r="H136" s="2"/>
      <c r="I136" s="2"/>
      <c r="J136" s="2"/>
      <c r="K136" s="2"/>
      <c r="L136" s="2"/>
      <c r="M136" s="2"/>
      <c r="N136" s="2"/>
      <c r="O136" s="2"/>
      <c r="P136" s="2"/>
      <c r="Q136" s="2"/>
      <c r="R136" s="2"/>
      <c r="S136" s="2"/>
      <c r="T136" s="2"/>
      <c r="U136" s="2"/>
      <c r="V136" s="2"/>
      <c r="W136" s="2"/>
      <c r="X136" s="2"/>
      <c r="Y136" s="2"/>
      <c r="Z136" s="2"/>
    </row>
    <row r="137" spans="1:26" ht="13.5" customHeight="1" x14ac:dyDescent="0.25">
      <c r="A137" s="25"/>
      <c r="B137" s="2"/>
      <c r="C137" s="2"/>
      <c r="D137" s="26"/>
      <c r="E137" s="27"/>
      <c r="F137" s="2"/>
      <c r="G137" s="1"/>
      <c r="H137" s="2"/>
      <c r="I137" s="2"/>
      <c r="J137" s="2"/>
      <c r="K137" s="2"/>
      <c r="L137" s="2"/>
      <c r="M137" s="2"/>
      <c r="N137" s="2"/>
      <c r="O137" s="2"/>
      <c r="P137" s="2"/>
      <c r="Q137" s="2"/>
      <c r="R137" s="2"/>
      <c r="S137" s="2"/>
      <c r="T137" s="2"/>
      <c r="U137" s="2"/>
      <c r="V137" s="2"/>
      <c r="W137" s="2"/>
      <c r="X137" s="2"/>
      <c r="Y137" s="2"/>
      <c r="Z137" s="2"/>
    </row>
    <row r="138" spans="1:26" ht="13.5" customHeight="1" x14ac:dyDescent="0.25">
      <c r="A138" s="25"/>
      <c r="B138" s="2"/>
      <c r="C138" s="2"/>
      <c r="D138" s="26"/>
      <c r="E138" s="27"/>
      <c r="F138" s="2"/>
      <c r="G138" s="1"/>
      <c r="H138" s="2"/>
      <c r="I138" s="2"/>
      <c r="J138" s="2"/>
      <c r="K138" s="2"/>
      <c r="L138" s="2"/>
      <c r="M138" s="2"/>
      <c r="N138" s="2"/>
      <c r="O138" s="2"/>
      <c r="P138" s="2"/>
      <c r="Q138" s="2"/>
      <c r="R138" s="2"/>
      <c r="S138" s="2"/>
      <c r="T138" s="2"/>
      <c r="U138" s="2"/>
      <c r="V138" s="2"/>
      <c r="W138" s="2"/>
      <c r="X138" s="2"/>
      <c r="Y138" s="2"/>
      <c r="Z138" s="2"/>
    </row>
    <row r="139" spans="1:26" ht="13.5" customHeight="1" x14ac:dyDescent="0.25">
      <c r="A139" s="25"/>
      <c r="B139" s="2"/>
      <c r="C139" s="2"/>
      <c r="D139" s="26"/>
      <c r="E139" s="27"/>
      <c r="F139" s="2"/>
      <c r="G139" s="1"/>
      <c r="H139" s="2"/>
      <c r="I139" s="2"/>
      <c r="J139" s="2"/>
      <c r="K139" s="2"/>
      <c r="L139" s="2"/>
      <c r="M139" s="2"/>
      <c r="N139" s="2"/>
      <c r="O139" s="2"/>
      <c r="P139" s="2"/>
      <c r="Q139" s="2"/>
      <c r="R139" s="2"/>
      <c r="S139" s="2"/>
      <c r="T139" s="2"/>
      <c r="U139" s="2"/>
      <c r="V139" s="2"/>
      <c r="W139" s="2"/>
      <c r="X139" s="2"/>
      <c r="Y139" s="2"/>
      <c r="Z139" s="2"/>
    </row>
    <row r="140" spans="1:26" ht="13.5" customHeight="1" x14ac:dyDescent="0.25">
      <c r="A140" s="25"/>
      <c r="B140" s="2"/>
      <c r="C140" s="2"/>
      <c r="D140" s="26"/>
      <c r="E140" s="27"/>
      <c r="F140" s="2"/>
      <c r="G140" s="1"/>
      <c r="H140" s="2"/>
      <c r="I140" s="2"/>
      <c r="J140" s="2"/>
      <c r="K140" s="2"/>
      <c r="L140" s="2"/>
      <c r="M140" s="2"/>
      <c r="N140" s="2"/>
      <c r="O140" s="2"/>
      <c r="P140" s="2"/>
      <c r="Q140" s="2"/>
      <c r="R140" s="2"/>
      <c r="S140" s="2"/>
      <c r="T140" s="2"/>
      <c r="U140" s="2"/>
      <c r="V140" s="2"/>
      <c r="W140" s="2"/>
      <c r="X140" s="2"/>
      <c r="Y140" s="2"/>
      <c r="Z140" s="2"/>
    </row>
    <row r="141" spans="1:26" ht="13.5" customHeight="1" x14ac:dyDescent="0.25">
      <c r="A141" s="25"/>
      <c r="B141" s="2"/>
      <c r="C141" s="2"/>
      <c r="D141" s="26"/>
      <c r="E141" s="27"/>
      <c r="F141" s="2"/>
      <c r="G141" s="1"/>
      <c r="H141" s="2"/>
      <c r="I141" s="2"/>
      <c r="J141" s="2"/>
      <c r="K141" s="2"/>
      <c r="L141" s="2"/>
      <c r="M141" s="2"/>
      <c r="N141" s="2"/>
      <c r="O141" s="2"/>
      <c r="P141" s="2"/>
      <c r="Q141" s="2"/>
      <c r="R141" s="2"/>
      <c r="S141" s="2"/>
      <c r="T141" s="2"/>
      <c r="U141" s="2"/>
      <c r="V141" s="2"/>
      <c r="W141" s="2"/>
      <c r="X141" s="2"/>
      <c r="Y141" s="2"/>
      <c r="Z141" s="2"/>
    </row>
    <row r="142" spans="1:26" ht="13.5" customHeight="1" x14ac:dyDescent="0.25">
      <c r="A142" s="25"/>
      <c r="B142" s="2"/>
      <c r="C142" s="2"/>
      <c r="D142" s="26"/>
      <c r="E142" s="27"/>
      <c r="F142" s="2"/>
      <c r="G142" s="1"/>
      <c r="H142" s="2"/>
      <c r="I142" s="2"/>
      <c r="J142" s="2"/>
      <c r="K142" s="2"/>
      <c r="L142" s="2"/>
      <c r="M142" s="2"/>
      <c r="N142" s="2"/>
      <c r="O142" s="2"/>
      <c r="P142" s="2"/>
      <c r="Q142" s="2"/>
      <c r="R142" s="2"/>
      <c r="S142" s="2"/>
      <c r="T142" s="2"/>
      <c r="U142" s="2"/>
      <c r="V142" s="2"/>
      <c r="W142" s="2"/>
      <c r="X142" s="2"/>
      <c r="Y142" s="2"/>
      <c r="Z142" s="2"/>
    </row>
    <row r="143" spans="1:26" ht="13.5" customHeight="1" x14ac:dyDescent="0.25">
      <c r="A143" s="25"/>
      <c r="B143" s="2"/>
      <c r="C143" s="2"/>
      <c r="D143" s="26"/>
      <c r="E143" s="27"/>
      <c r="F143" s="2"/>
      <c r="G143" s="1"/>
      <c r="H143" s="2"/>
      <c r="I143" s="2"/>
      <c r="J143" s="2"/>
      <c r="K143" s="2"/>
      <c r="L143" s="2"/>
      <c r="M143" s="2"/>
      <c r="N143" s="2"/>
      <c r="O143" s="2"/>
      <c r="P143" s="2"/>
      <c r="Q143" s="2"/>
      <c r="R143" s="2"/>
      <c r="S143" s="2"/>
      <c r="T143" s="2"/>
      <c r="U143" s="2"/>
      <c r="V143" s="2"/>
      <c r="W143" s="2"/>
      <c r="X143" s="2"/>
      <c r="Y143" s="2"/>
      <c r="Z143" s="2"/>
    </row>
    <row r="144" spans="1:26" ht="13.5" customHeight="1" x14ac:dyDescent="0.25">
      <c r="A144" s="25"/>
      <c r="B144" s="2"/>
      <c r="C144" s="2"/>
      <c r="D144" s="26"/>
      <c r="E144" s="27"/>
      <c r="F144" s="2"/>
      <c r="G144" s="1"/>
      <c r="H144" s="2"/>
      <c r="I144" s="2"/>
      <c r="J144" s="2"/>
      <c r="K144" s="2"/>
      <c r="L144" s="2"/>
      <c r="M144" s="2"/>
      <c r="N144" s="2"/>
      <c r="O144" s="2"/>
      <c r="P144" s="2"/>
      <c r="Q144" s="2"/>
      <c r="R144" s="2"/>
      <c r="S144" s="2"/>
      <c r="T144" s="2"/>
      <c r="U144" s="2"/>
      <c r="V144" s="2"/>
      <c r="W144" s="2"/>
      <c r="X144" s="2"/>
      <c r="Y144" s="2"/>
      <c r="Z144" s="2"/>
    </row>
    <row r="145" spans="1:26" ht="13.5" customHeight="1" x14ac:dyDescent="0.25">
      <c r="A145" s="25"/>
      <c r="B145" s="2"/>
      <c r="C145" s="2"/>
      <c r="D145" s="26"/>
      <c r="E145" s="27"/>
      <c r="F145" s="2"/>
      <c r="G145" s="1"/>
      <c r="H145" s="2"/>
      <c r="I145" s="2"/>
      <c r="J145" s="2"/>
      <c r="K145" s="2"/>
      <c r="L145" s="2"/>
      <c r="M145" s="2"/>
      <c r="N145" s="2"/>
      <c r="O145" s="2"/>
      <c r="P145" s="2"/>
      <c r="Q145" s="2"/>
      <c r="R145" s="2"/>
      <c r="S145" s="2"/>
      <c r="T145" s="2"/>
      <c r="U145" s="2"/>
      <c r="V145" s="2"/>
      <c r="W145" s="2"/>
      <c r="X145" s="2"/>
      <c r="Y145" s="2"/>
      <c r="Z145" s="2"/>
    </row>
    <row r="146" spans="1:26" ht="13.5" customHeight="1" x14ac:dyDescent="0.25">
      <c r="A146" s="25"/>
      <c r="B146" s="2"/>
      <c r="C146" s="2"/>
      <c r="D146" s="26"/>
      <c r="E146" s="27"/>
      <c r="F146" s="2"/>
      <c r="G146" s="1"/>
      <c r="H146" s="2"/>
      <c r="I146" s="2"/>
      <c r="J146" s="2"/>
      <c r="K146" s="2"/>
      <c r="L146" s="2"/>
      <c r="M146" s="2"/>
      <c r="N146" s="2"/>
      <c r="O146" s="2"/>
      <c r="P146" s="2"/>
      <c r="Q146" s="2"/>
      <c r="R146" s="2"/>
      <c r="S146" s="2"/>
      <c r="T146" s="2"/>
      <c r="U146" s="2"/>
      <c r="V146" s="2"/>
      <c r="W146" s="2"/>
      <c r="X146" s="2"/>
      <c r="Y146" s="2"/>
      <c r="Z146" s="2"/>
    </row>
    <row r="147" spans="1:26" ht="13.5" customHeight="1" x14ac:dyDescent="0.25">
      <c r="A147" s="25"/>
      <c r="B147" s="2"/>
      <c r="C147" s="2"/>
      <c r="D147" s="26"/>
      <c r="E147" s="27"/>
      <c r="F147" s="2"/>
      <c r="G147" s="1"/>
      <c r="H147" s="2"/>
      <c r="I147" s="2"/>
      <c r="J147" s="2"/>
      <c r="K147" s="2"/>
      <c r="L147" s="2"/>
      <c r="M147" s="2"/>
      <c r="N147" s="2"/>
      <c r="O147" s="2"/>
      <c r="P147" s="2"/>
      <c r="Q147" s="2"/>
      <c r="R147" s="2"/>
      <c r="S147" s="2"/>
      <c r="T147" s="2"/>
      <c r="U147" s="2"/>
      <c r="V147" s="2"/>
      <c r="W147" s="2"/>
      <c r="X147" s="2"/>
      <c r="Y147" s="2"/>
      <c r="Z147" s="2"/>
    </row>
    <row r="148" spans="1:26" ht="13.5" customHeight="1" x14ac:dyDescent="0.25">
      <c r="A148" s="25"/>
      <c r="B148" s="2"/>
      <c r="C148" s="2"/>
      <c r="D148" s="26"/>
      <c r="E148" s="27"/>
      <c r="F148" s="2"/>
      <c r="G148" s="1"/>
      <c r="H148" s="2"/>
      <c r="I148" s="2"/>
      <c r="J148" s="2"/>
      <c r="K148" s="2"/>
      <c r="L148" s="2"/>
      <c r="M148" s="2"/>
      <c r="N148" s="2"/>
      <c r="O148" s="2"/>
      <c r="P148" s="2"/>
      <c r="Q148" s="2"/>
      <c r="R148" s="2"/>
      <c r="S148" s="2"/>
      <c r="T148" s="2"/>
      <c r="U148" s="2"/>
      <c r="V148" s="2"/>
      <c r="W148" s="2"/>
      <c r="X148" s="2"/>
      <c r="Y148" s="2"/>
      <c r="Z148" s="2"/>
    </row>
    <row r="149" spans="1:26" ht="13.5" customHeight="1" x14ac:dyDescent="0.25">
      <c r="A149" s="25"/>
      <c r="B149" s="2"/>
      <c r="C149" s="2"/>
      <c r="D149" s="26"/>
      <c r="E149" s="27"/>
      <c r="F149" s="2"/>
      <c r="G149" s="1"/>
      <c r="H149" s="2"/>
      <c r="I149" s="2"/>
      <c r="J149" s="2"/>
      <c r="K149" s="2"/>
      <c r="L149" s="2"/>
      <c r="M149" s="2"/>
      <c r="N149" s="2"/>
      <c r="O149" s="2"/>
      <c r="P149" s="2"/>
      <c r="Q149" s="2"/>
      <c r="R149" s="2"/>
      <c r="S149" s="2"/>
      <c r="T149" s="2"/>
      <c r="U149" s="2"/>
      <c r="V149" s="2"/>
      <c r="W149" s="2"/>
      <c r="X149" s="2"/>
      <c r="Y149" s="2"/>
      <c r="Z149" s="2"/>
    </row>
    <row r="150" spans="1:26" ht="13.5" customHeight="1" x14ac:dyDescent="0.25">
      <c r="A150" s="25"/>
      <c r="B150" s="2"/>
      <c r="C150" s="2"/>
      <c r="D150" s="26"/>
      <c r="E150" s="27"/>
      <c r="F150" s="2"/>
      <c r="G150" s="1"/>
      <c r="H150" s="2"/>
      <c r="I150" s="2"/>
      <c r="J150" s="2"/>
      <c r="K150" s="2"/>
      <c r="L150" s="2"/>
      <c r="M150" s="2"/>
      <c r="N150" s="2"/>
      <c r="O150" s="2"/>
      <c r="P150" s="2"/>
      <c r="Q150" s="2"/>
      <c r="R150" s="2"/>
      <c r="S150" s="2"/>
      <c r="T150" s="2"/>
      <c r="U150" s="2"/>
      <c r="V150" s="2"/>
      <c r="W150" s="2"/>
      <c r="X150" s="2"/>
      <c r="Y150" s="2"/>
      <c r="Z150" s="2"/>
    </row>
    <row r="151" spans="1:26" ht="13.5" customHeight="1" x14ac:dyDescent="0.25">
      <c r="A151" s="25"/>
      <c r="B151" s="2"/>
      <c r="C151" s="2"/>
      <c r="D151" s="26"/>
      <c r="E151" s="27"/>
      <c r="F151" s="2"/>
      <c r="G151" s="1"/>
      <c r="H151" s="2"/>
      <c r="I151" s="2"/>
      <c r="J151" s="2"/>
      <c r="K151" s="2"/>
      <c r="L151" s="2"/>
      <c r="M151" s="2"/>
      <c r="N151" s="2"/>
      <c r="O151" s="2"/>
      <c r="P151" s="2"/>
      <c r="Q151" s="2"/>
      <c r="R151" s="2"/>
      <c r="S151" s="2"/>
      <c r="T151" s="2"/>
      <c r="U151" s="2"/>
      <c r="V151" s="2"/>
      <c r="W151" s="2"/>
      <c r="X151" s="2"/>
      <c r="Y151" s="2"/>
      <c r="Z151" s="2"/>
    </row>
    <row r="152" spans="1:26" ht="13.5" customHeight="1" x14ac:dyDescent="0.25">
      <c r="A152" s="25"/>
      <c r="B152" s="2"/>
      <c r="C152" s="2"/>
      <c r="D152" s="26"/>
      <c r="E152" s="27"/>
      <c r="F152" s="2"/>
      <c r="G152" s="1"/>
      <c r="H152" s="2"/>
      <c r="I152" s="2"/>
      <c r="J152" s="2"/>
      <c r="K152" s="2"/>
      <c r="L152" s="2"/>
      <c r="M152" s="2"/>
      <c r="N152" s="2"/>
      <c r="O152" s="2"/>
      <c r="P152" s="2"/>
      <c r="Q152" s="2"/>
      <c r="R152" s="2"/>
      <c r="S152" s="2"/>
      <c r="T152" s="2"/>
      <c r="U152" s="2"/>
      <c r="V152" s="2"/>
      <c r="W152" s="2"/>
      <c r="X152" s="2"/>
      <c r="Y152" s="2"/>
      <c r="Z152" s="2"/>
    </row>
    <row r="153" spans="1:26" ht="13.5" customHeight="1" x14ac:dyDescent="0.25">
      <c r="A153" s="25"/>
      <c r="B153" s="2"/>
      <c r="C153" s="2"/>
      <c r="D153" s="26"/>
      <c r="E153" s="27"/>
      <c r="F153" s="2"/>
      <c r="G153" s="1"/>
      <c r="H153" s="2"/>
      <c r="I153" s="2"/>
      <c r="J153" s="2"/>
      <c r="K153" s="2"/>
      <c r="L153" s="2"/>
      <c r="M153" s="2"/>
      <c r="N153" s="2"/>
      <c r="O153" s="2"/>
      <c r="P153" s="2"/>
      <c r="Q153" s="2"/>
      <c r="R153" s="2"/>
      <c r="S153" s="2"/>
      <c r="T153" s="2"/>
      <c r="U153" s="2"/>
      <c r="V153" s="2"/>
      <c r="W153" s="2"/>
      <c r="X153" s="2"/>
      <c r="Y153" s="2"/>
      <c r="Z153" s="2"/>
    </row>
    <row r="154" spans="1:26" ht="13.5" customHeight="1" x14ac:dyDescent="0.25">
      <c r="A154" s="25"/>
      <c r="B154" s="2"/>
      <c r="C154" s="2"/>
      <c r="D154" s="26"/>
      <c r="E154" s="27"/>
      <c r="F154" s="2"/>
      <c r="G154" s="1"/>
      <c r="H154" s="2"/>
      <c r="I154" s="2"/>
      <c r="J154" s="2"/>
      <c r="K154" s="2"/>
      <c r="L154" s="2"/>
      <c r="M154" s="2"/>
      <c r="N154" s="2"/>
      <c r="O154" s="2"/>
      <c r="P154" s="2"/>
      <c r="Q154" s="2"/>
      <c r="R154" s="2"/>
      <c r="S154" s="2"/>
      <c r="T154" s="2"/>
      <c r="U154" s="2"/>
      <c r="V154" s="2"/>
      <c r="W154" s="2"/>
      <c r="X154" s="2"/>
      <c r="Y154" s="2"/>
      <c r="Z154" s="2"/>
    </row>
    <row r="155" spans="1:26" ht="13.5" customHeight="1" x14ac:dyDescent="0.25">
      <c r="A155" s="25"/>
      <c r="B155" s="2"/>
      <c r="C155" s="2"/>
      <c r="D155" s="26"/>
      <c r="E155" s="27"/>
      <c r="F155" s="2"/>
      <c r="G155" s="1"/>
      <c r="H155" s="2"/>
      <c r="I155" s="2"/>
      <c r="J155" s="2"/>
      <c r="K155" s="2"/>
      <c r="L155" s="2"/>
      <c r="M155" s="2"/>
      <c r="N155" s="2"/>
      <c r="O155" s="2"/>
      <c r="P155" s="2"/>
      <c r="Q155" s="2"/>
      <c r="R155" s="2"/>
      <c r="S155" s="2"/>
      <c r="T155" s="2"/>
      <c r="U155" s="2"/>
      <c r="V155" s="2"/>
      <c r="W155" s="2"/>
      <c r="X155" s="2"/>
      <c r="Y155" s="2"/>
      <c r="Z155" s="2"/>
    </row>
    <row r="156" spans="1:26" ht="13.5" customHeight="1" x14ac:dyDescent="0.25">
      <c r="A156" s="25"/>
      <c r="B156" s="2"/>
      <c r="C156" s="2"/>
      <c r="D156" s="26"/>
      <c r="E156" s="27"/>
      <c r="F156" s="2"/>
      <c r="G156" s="1"/>
      <c r="H156" s="2"/>
      <c r="I156" s="2"/>
      <c r="J156" s="2"/>
      <c r="K156" s="2"/>
      <c r="L156" s="2"/>
      <c r="M156" s="2"/>
      <c r="N156" s="2"/>
      <c r="O156" s="2"/>
      <c r="P156" s="2"/>
      <c r="Q156" s="2"/>
      <c r="R156" s="2"/>
      <c r="S156" s="2"/>
      <c r="T156" s="2"/>
      <c r="U156" s="2"/>
      <c r="V156" s="2"/>
      <c r="W156" s="2"/>
      <c r="X156" s="2"/>
      <c r="Y156" s="2"/>
      <c r="Z156" s="2"/>
    </row>
    <row r="157" spans="1:26" ht="13.5" customHeight="1" x14ac:dyDescent="0.25">
      <c r="A157" s="25"/>
      <c r="B157" s="2"/>
      <c r="C157" s="2"/>
      <c r="D157" s="26"/>
      <c r="E157" s="27"/>
      <c r="F157" s="2"/>
      <c r="G157" s="1"/>
      <c r="H157" s="2"/>
      <c r="I157" s="2"/>
      <c r="J157" s="2"/>
      <c r="K157" s="2"/>
      <c r="L157" s="2"/>
      <c r="M157" s="2"/>
      <c r="N157" s="2"/>
      <c r="O157" s="2"/>
      <c r="P157" s="2"/>
      <c r="Q157" s="2"/>
      <c r="R157" s="2"/>
      <c r="S157" s="2"/>
      <c r="T157" s="2"/>
      <c r="U157" s="2"/>
      <c r="V157" s="2"/>
      <c r="W157" s="2"/>
      <c r="X157" s="2"/>
      <c r="Y157" s="2"/>
      <c r="Z157" s="2"/>
    </row>
    <row r="158" spans="1:26" ht="13.5" customHeight="1" x14ac:dyDescent="0.25">
      <c r="A158" s="25"/>
      <c r="B158" s="2"/>
      <c r="C158" s="2"/>
      <c r="D158" s="26"/>
      <c r="E158" s="27"/>
      <c r="F158" s="2"/>
      <c r="G158" s="1"/>
      <c r="H158" s="2"/>
      <c r="I158" s="2"/>
      <c r="J158" s="2"/>
      <c r="K158" s="2"/>
      <c r="L158" s="2"/>
      <c r="M158" s="2"/>
      <c r="N158" s="2"/>
      <c r="O158" s="2"/>
      <c r="P158" s="2"/>
      <c r="Q158" s="2"/>
      <c r="R158" s="2"/>
      <c r="S158" s="2"/>
      <c r="T158" s="2"/>
      <c r="U158" s="2"/>
      <c r="V158" s="2"/>
      <c r="W158" s="2"/>
      <c r="X158" s="2"/>
      <c r="Y158" s="2"/>
      <c r="Z158" s="2"/>
    </row>
    <row r="159" spans="1:26" ht="13.5" customHeight="1" x14ac:dyDescent="0.25">
      <c r="A159" s="25"/>
      <c r="B159" s="2"/>
      <c r="C159" s="2"/>
      <c r="D159" s="26"/>
      <c r="E159" s="27"/>
      <c r="F159" s="2"/>
      <c r="G159" s="1"/>
      <c r="H159" s="2"/>
      <c r="I159" s="2"/>
      <c r="J159" s="2"/>
      <c r="K159" s="2"/>
      <c r="L159" s="2"/>
      <c r="M159" s="2"/>
      <c r="N159" s="2"/>
      <c r="O159" s="2"/>
      <c r="P159" s="2"/>
      <c r="Q159" s="2"/>
      <c r="R159" s="2"/>
      <c r="S159" s="2"/>
      <c r="T159" s="2"/>
      <c r="U159" s="2"/>
      <c r="V159" s="2"/>
      <c r="W159" s="2"/>
      <c r="X159" s="2"/>
      <c r="Y159" s="2"/>
      <c r="Z159" s="2"/>
    </row>
    <row r="160" spans="1:26" ht="13.5" customHeight="1" x14ac:dyDescent="0.25">
      <c r="A160" s="25"/>
      <c r="B160" s="2"/>
      <c r="C160" s="2"/>
      <c r="D160" s="26"/>
      <c r="E160" s="27"/>
      <c r="F160" s="2"/>
      <c r="G160" s="1"/>
      <c r="H160" s="2"/>
      <c r="I160" s="2"/>
      <c r="J160" s="2"/>
      <c r="K160" s="2"/>
      <c r="L160" s="2"/>
      <c r="M160" s="2"/>
      <c r="N160" s="2"/>
      <c r="O160" s="2"/>
      <c r="P160" s="2"/>
      <c r="Q160" s="2"/>
      <c r="R160" s="2"/>
      <c r="S160" s="2"/>
      <c r="T160" s="2"/>
      <c r="U160" s="2"/>
      <c r="V160" s="2"/>
      <c r="W160" s="2"/>
      <c r="X160" s="2"/>
      <c r="Y160" s="2"/>
      <c r="Z160" s="2"/>
    </row>
    <row r="161" spans="1:26" ht="13.5" customHeight="1" x14ac:dyDescent="0.25">
      <c r="A161" s="25"/>
      <c r="B161" s="2"/>
      <c r="C161" s="2"/>
      <c r="D161" s="26"/>
      <c r="E161" s="27"/>
      <c r="F161" s="2"/>
      <c r="G161" s="1"/>
      <c r="H161" s="2"/>
      <c r="I161" s="2"/>
      <c r="J161" s="2"/>
      <c r="K161" s="2"/>
      <c r="L161" s="2"/>
      <c r="M161" s="2"/>
      <c r="N161" s="2"/>
      <c r="O161" s="2"/>
      <c r="P161" s="2"/>
      <c r="Q161" s="2"/>
      <c r="R161" s="2"/>
      <c r="S161" s="2"/>
      <c r="T161" s="2"/>
      <c r="U161" s="2"/>
      <c r="V161" s="2"/>
      <c r="W161" s="2"/>
      <c r="X161" s="2"/>
      <c r="Y161" s="2"/>
      <c r="Z161" s="2"/>
    </row>
    <row r="162" spans="1:26" ht="13.5" customHeight="1" x14ac:dyDescent="0.25">
      <c r="A162" s="25"/>
      <c r="B162" s="2"/>
      <c r="C162" s="2"/>
      <c r="D162" s="26"/>
      <c r="E162" s="27"/>
      <c r="F162" s="2"/>
      <c r="G162" s="1"/>
      <c r="H162" s="2"/>
      <c r="I162" s="2"/>
      <c r="J162" s="2"/>
      <c r="K162" s="2"/>
      <c r="L162" s="2"/>
      <c r="M162" s="2"/>
      <c r="N162" s="2"/>
      <c r="O162" s="2"/>
      <c r="P162" s="2"/>
      <c r="Q162" s="2"/>
      <c r="R162" s="2"/>
      <c r="S162" s="2"/>
      <c r="T162" s="2"/>
      <c r="U162" s="2"/>
      <c r="V162" s="2"/>
      <c r="W162" s="2"/>
      <c r="X162" s="2"/>
      <c r="Y162" s="2"/>
      <c r="Z162" s="2"/>
    </row>
    <row r="163" spans="1:26" ht="13.5" customHeight="1" x14ac:dyDescent="0.25">
      <c r="A163" s="25"/>
      <c r="B163" s="2"/>
      <c r="C163" s="2"/>
      <c r="D163" s="26"/>
      <c r="E163" s="27"/>
      <c r="F163" s="2"/>
      <c r="G163" s="1"/>
      <c r="H163" s="2"/>
      <c r="I163" s="2"/>
      <c r="J163" s="2"/>
      <c r="K163" s="2"/>
      <c r="L163" s="2"/>
      <c r="M163" s="2"/>
      <c r="N163" s="2"/>
      <c r="O163" s="2"/>
      <c r="P163" s="2"/>
      <c r="Q163" s="2"/>
      <c r="R163" s="2"/>
      <c r="S163" s="2"/>
      <c r="T163" s="2"/>
      <c r="U163" s="2"/>
      <c r="V163" s="2"/>
      <c r="W163" s="2"/>
      <c r="X163" s="2"/>
      <c r="Y163" s="2"/>
      <c r="Z163" s="2"/>
    </row>
    <row r="164" spans="1:26" ht="13.5" customHeight="1" x14ac:dyDescent="0.25">
      <c r="A164" s="25"/>
      <c r="B164" s="2"/>
      <c r="C164" s="2"/>
      <c r="D164" s="26"/>
      <c r="E164" s="27"/>
      <c r="F164" s="2"/>
      <c r="G164" s="1"/>
      <c r="H164" s="2"/>
      <c r="I164" s="2"/>
      <c r="J164" s="2"/>
      <c r="K164" s="2"/>
      <c r="L164" s="2"/>
      <c r="M164" s="2"/>
      <c r="N164" s="2"/>
      <c r="O164" s="2"/>
      <c r="P164" s="2"/>
      <c r="Q164" s="2"/>
      <c r="R164" s="2"/>
      <c r="S164" s="2"/>
      <c r="T164" s="2"/>
      <c r="U164" s="2"/>
      <c r="V164" s="2"/>
      <c r="W164" s="2"/>
      <c r="X164" s="2"/>
      <c r="Y164" s="2"/>
      <c r="Z164" s="2"/>
    </row>
    <row r="165" spans="1:26" ht="13.5" customHeight="1" x14ac:dyDescent="0.25">
      <c r="A165" s="25"/>
      <c r="B165" s="2"/>
      <c r="C165" s="2"/>
      <c r="D165" s="26"/>
      <c r="E165" s="27"/>
      <c r="F165" s="2"/>
      <c r="G165" s="1"/>
      <c r="H165" s="2"/>
      <c r="I165" s="2"/>
      <c r="J165" s="2"/>
      <c r="K165" s="2"/>
      <c r="L165" s="2"/>
      <c r="M165" s="2"/>
      <c r="N165" s="2"/>
      <c r="O165" s="2"/>
      <c r="P165" s="2"/>
      <c r="Q165" s="2"/>
      <c r="R165" s="2"/>
      <c r="S165" s="2"/>
      <c r="T165" s="2"/>
      <c r="U165" s="2"/>
      <c r="V165" s="2"/>
      <c r="W165" s="2"/>
      <c r="X165" s="2"/>
      <c r="Y165" s="2"/>
      <c r="Z165" s="2"/>
    </row>
    <row r="166" spans="1:26" ht="13.5" customHeight="1" x14ac:dyDescent="0.25">
      <c r="A166" s="25"/>
      <c r="B166" s="2"/>
      <c r="C166" s="2"/>
      <c r="D166" s="26"/>
      <c r="E166" s="27"/>
      <c r="F166" s="2"/>
      <c r="G166" s="1"/>
      <c r="H166" s="2"/>
      <c r="I166" s="2"/>
      <c r="J166" s="2"/>
      <c r="K166" s="2"/>
      <c r="L166" s="2"/>
      <c r="M166" s="2"/>
      <c r="N166" s="2"/>
      <c r="O166" s="2"/>
      <c r="P166" s="2"/>
      <c r="Q166" s="2"/>
      <c r="R166" s="2"/>
      <c r="S166" s="2"/>
      <c r="T166" s="2"/>
      <c r="U166" s="2"/>
      <c r="V166" s="2"/>
      <c r="W166" s="2"/>
      <c r="X166" s="2"/>
      <c r="Y166" s="2"/>
      <c r="Z166" s="2"/>
    </row>
    <row r="167" spans="1:26" ht="13.5" customHeight="1" x14ac:dyDescent="0.25">
      <c r="A167" s="25"/>
      <c r="B167" s="2"/>
      <c r="C167" s="2"/>
      <c r="D167" s="26"/>
      <c r="E167" s="27"/>
      <c r="F167" s="2"/>
      <c r="G167" s="1"/>
      <c r="H167" s="2"/>
      <c r="I167" s="2"/>
      <c r="J167" s="2"/>
      <c r="K167" s="2"/>
      <c r="L167" s="2"/>
      <c r="M167" s="2"/>
      <c r="N167" s="2"/>
      <c r="O167" s="2"/>
      <c r="P167" s="2"/>
      <c r="Q167" s="2"/>
      <c r="R167" s="2"/>
      <c r="S167" s="2"/>
      <c r="T167" s="2"/>
      <c r="U167" s="2"/>
      <c r="V167" s="2"/>
      <c r="W167" s="2"/>
      <c r="X167" s="2"/>
      <c r="Y167" s="2"/>
      <c r="Z167" s="2"/>
    </row>
    <row r="168" spans="1:26" ht="13.5" customHeight="1" x14ac:dyDescent="0.25">
      <c r="A168" s="25"/>
      <c r="B168" s="2"/>
      <c r="C168" s="2"/>
      <c r="D168" s="26"/>
      <c r="E168" s="27"/>
      <c r="F168" s="2"/>
      <c r="G168" s="1"/>
      <c r="H168" s="2"/>
      <c r="I168" s="2"/>
      <c r="J168" s="2"/>
      <c r="K168" s="2"/>
      <c r="L168" s="2"/>
      <c r="M168" s="2"/>
      <c r="N168" s="2"/>
      <c r="O168" s="2"/>
      <c r="P168" s="2"/>
      <c r="Q168" s="2"/>
      <c r="R168" s="2"/>
      <c r="S168" s="2"/>
      <c r="T168" s="2"/>
      <c r="U168" s="2"/>
      <c r="V168" s="2"/>
      <c r="W168" s="2"/>
      <c r="X168" s="2"/>
      <c r="Y168" s="2"/>
      <c r="Z168" s="2"/>
    </row>
    <row r="169" spans="1:26" ht="13.5" customHeight="1" x14ac:dyDescent="0.25">
      <c r="A169" s="25"/>
      <c r="B169" s="2"/>
      <c r="C169" s="2"/>
      <c r="D169" s="26"/>
      <c r="E169" s="27"/>
      <c r="F169" s="2"/>
      <c r="G169" s="1"/>
      <c r="H169" s="2"/>
      <c r="I169" s="2"/>
      <c r="J169" s="2"/>
      <c r="K169" s="2"/>
      <c r="L169" s="2"/>
      <c r="M169" s="2"/>
      <c r="N169" s="2"/>
      <c r="O169" s="2"/>
      <c r="P169" s="2"/>
      <c r="Q169" s="2"/>
      <c r="R169" s="2"/>
      <c r="S169" s="2"/>
      <c r="T169" s="2"/>
      <c r="U169" s="2"/>
      <c r="V169" s="2"/>
      <c r="W169" s="2"/>
      <c r="X169" s="2"/>
      <c r="Y169" s="2"/>
      <c r="Z169" s="2"/>
    </row>
    <row r="170" spans="1:26" ht="13.5" customHeight="1" x14ac:dyDescent="0.25">
      <c r="A170" s="25"/>
      <c r="B170" s="2"/>
      <c r="C170" s="2"/>
      <c r="D170" s="26"/>
      <c r="E170" s="27"/>
      <c r="F170" s="2"/>
      <c r="G170" s="1"/>
      <c r="H170" s="2"/>
      <c r="I170" s="2"/>
      <c r="J170" s="2"/>
      <c r="K170" s="2"/>
      <c r="L170" s="2"/>
      <c r="M170" s="2"/>
      <c r="N170" s="2"/>
      <c r="O170" s="2"/>
      <c r="P170" s="2"/>
      <c r="Q170" s="2"/>
      <c r="R170" s="2"/>
      <c r="S170" s="2"/>
      <c r="T170" s="2"/>
      <c r="U170" s="2"/>
      <c r="V170" s="2"/>
      <c r="W170" s="2"/>
      <c r="X170" s="2"/>
      <c r="Y170" s="2"/>
      <c r="Z170" s="2"/>
    </row>
    <row r="171" spans="1:26" ht="13.5" customHeight="1" x14ac:dyDescent="0.25">
      <c r="A171" s="25"/>
      <c r="B171" s="2"/>
      <c r="C171" s="2"/>
      <c r="D171" s="26"/>
      <c r="E171" s="27"/>
      <c r="F171" s="2"/>
      <c r="G171" s="1"/>
      <c r="H171" s="2"/>
      <c r="I171" s="2"/>
      <c r="J171" s="2"/>
      <c r="K171" s="2"/>
      <c r="L171" s="2"/>
      <c r="M171" s="2"/>
      <c r="N171" s="2"/>
      <c r="O171" s="2"/>
      <c r="P171" s="2"/>
      <c r="Q171" s="2"/>
      <c r="R171" s="2"/>
      <c r="S171" s="2"/>
      <c r="T171" s="2"/>
      <c r="U171" s="2"/>
      <c r="V171" s="2"/>
      <c r="W171" s="2"/>
      <c r="X171" s="2"/>
      <c r="Y171" s="2"/>
      <c r="Z171" s="2"/>
    </row>
    <row r="172" spans="1:26" ht="13.5" customHeight="1" x14ac:dyDescent="0.25">
      <c r="A172" s="25"/>
      <c r="B172" s="2"/>
      <c r="C172" s="2"/>
      <c r="D172" s="26"/>
      <c r="E172" s="27"/>
      <c r="F172" s="2"/>
      <c r="G172" s="1"/>
      <c r="H172" s="2"/>
      <c r="I172" s="2"/>
      <c r="J172" s="2"/>
      <c r="K172" s="2"/>
      <c r="L172" s="2"/>
      <c r="M172" s="2"/>
      <c r="N172" s="2"/>
      <c r="O172" s="2"/>
      <c r="P172" s="2"/>
      <c r="Q172" s="2"/>
      <c r="R172" s="2"/>
      <c r="S172" s="2"/>
      <c r="T172" s="2"/>
      <c r="U172" s="2"/>
      <c r="V172" s="2"/>
      <c r="W172" s="2"/>
      <c r="X172" s="2"/>
      <c r="Y172" s="2"/>
      <c r="Z172" s="2"/>
    </row>
    <row r="173" spans="1:26" ht="13.5" customHeight="1" x14ac:dyDescent="0.25">
      <c r="A173" s="25"/>
      <c r="B173" s="2"/>
      <c r="C173" s="2"/>
      <c r="D173" s="26"/>
      <c r="E173" s="27"/>
      <c r="F173" s="2"/>
      <c r="G173" s="1"/>
      <c r="H173" s="2"/>
      <c r="I173" s="2"/>
      <c r="J173" s="2"/>
      <c r="K173" s="2"/>
      <c r="L173" s="2"/>
      <c r="M173" s="2"/>
      <c r="N173" s="2"/>
      <c r="O173" s="2"/>
      <c r="P173" s="2"/>
      <c r="Q173" s="2"/>
      <c r="R173" s="2"/>
      <c r="S173" s="2"/>
      <c r="T173" s="2"/>
      <c r="U173" s="2"/>
      <c r="V173" s="2"/>
      <c r="W173" s="2"/>
      <c r="X173" s="2"/>
      <c r="Y173" s="2"/>
      <c r="Z173" s="2"/>
    </row>
    <row r="174" spans="1:26" ht="13.5" customHeight="1" x14ac:dyDescent="0.25">
      <c r="A174" s="25"/>
      <c r="B174" s="2"/>
      <c r="C174" s="2"/>
      <c r="D174" s="26"/>
      <c r="E174" s="27"/>
      <c r="F174" s="2"/>
      <c r="G174" s="1"/>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5"/>
      <c r="B175" s="2"/>
      <c r="C175" s="2"/>
      <c r="D175" s="26"/>
      <c r="E175" s="27"/>
      <c r="F175" s="2"/>
      <c r="G175" s="1"/>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5"/>
      <c r="B176" s="2"/>
      <c r="C176" s="2"/>
      <c r="D176" s="26"/>
      <c r="E176" s="27"/>
      <c r="F176" s="2"/>
      <c r="G176" s="1"/>
      <c r="H176" s="2"/>
      <c r="I176" s="2"/>
      <c r="J176" s="2"/>
      <c r="K176" s="2"/>
      <c r="L176" s="2"/>
      <c r="M176" s="2"/>
      <c r="N176" s="2"/>
      <c r="O176" s="2"/>
      <c r="P176" s="2"/>
      <c r="Q176" s="2"/>
      <c r="R176" s="2"/>
      <c r="S176" s="2"/>
      <c r="T176" s="2"/>
      <c r="U176" s="2"/>
      <c r="V176" s="2"/>
      <c r="W176" s="2"/>
      <c r="X176" s="2"/>
      <c r="Y176" s="2"/>
      <c r="Z176" s="2"/>
    </row>
    <row r="177" spans="1:26" ht="13.5" customHeight="1" x14ac:dyDescent="0.25">
      <c r="A177" s="25"/>
      <c r="B177" s="2"/>
      <c r="C177" s="2"/>
      <c r="D177" s="26"/>
      <c r="E177" s="27"/>
      <c r="F177" s="2"/>
      <c r="G177" s="1"/>
      <c r="H177" s="2"/>
      <c r="I177" s="2"/>
      <c r="J177" s="2"/>
      <c r="K177" s="2"/>
      <c r="L177" s="2"/>
      <c r="M177" s="2"/>
      <c r="N177" s="2"/>
      <c r="O177" s="2"/>
      <c r="P177" s="2"/>
      <c r="Q177" s="2"/>
      <c r="R177" s="2"/>
      <c r="S177" s="2"/>
      <c r="T177" s="2"/>
      <c r="U177" s="2"/>
      <c r="V177" s="2"/>
      <c r="W177" s="2"/>
      <c r="X177" s="2"/>
      <c r="Y177" s="2"/>
      <c r="Z177" s="2"/>
    </row>
    <row r="178" spans="1:26" ht="13.5" customHeight="1" x14ac:dyDescent="0.25">
      <c r="A178" s="25"/>
      <c r="B178" s="2"/>
      <c r="C178" s="2"/>
      <c r="D178" s="26"/>
      <c r="E178" s="27"/>
      <c r="F178" s="2"/>
      <c r="G178" s="1"/>
      <c r="H178" s="2"/>
      <c r="I178" s="2"/>
      <c r="J178" s="2"/>
      <c r="K178" s="2"/>
      <c r="L178" s="2"/>
      <c r="M178" s="2"/>
      <c r="N178" s="2"/>
      <c r="O178" s="2"/>
      <c r="P178" s="2"/>
      <c r="Q178" s="2"/>
      <c r="R178" s="2"/>
      <c r="S178" s="2"/>
      <c r="T178" s="2"/>
      <c r="U178" s="2"/>
      <c r="V178" s="2"/>
      <c r="W178" s="2"/>
      <c r="X178" s="2"/>
      <c r="Y178" s="2"/>
      <c r="Z178" s="2"/>
    </row>
    <row r="179" spans="1:26" ht="13.5" customHeight="1" x14ac:dyDescent="0.25">
      <c r="A179" s="25"/>
      <c r="B179" s="2"/>
      <c r="C179" s="2"/>
      <c r="D179" s="26"/>
      <c r="E179" s="27"/>
      <c r="F179" s="2"/>
      <c r="G179" s="1"/>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5"/>
      <c r="B180" s="2"/>
      <c r="C180" s="2"/>
      <c r="D180" s="26"/>
      <c r="E180" s="27"/>
      <c r="F180" s="2"/>
      <c r="G180" s="1"/>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5"/>
      <c r="B181" s="2"/>
      <c r="C181" s="2"/>
      <c r="D181" s="26"/>
      <c r="E181" s="27"/>
      <c r="F181" s="2"/>
      <c r="G181" s="1"/>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5"/>
      <c r="B182" s="2"/>
      <c r="C182" s="2"/>
      <c r="D182" s="26"/>
      <c r="E182" s="27"/>
      <c r="F182" s="2"/>
      <c r="G182" s="1"/>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5"/>
      <c r="B183" s="2"/>
      <c r="C183" s="2"/>
      <c r="D183" s="26"/>
      <c r="E183" s="27"/>
      <c r="F183" s="2"/>
      <c r="G183" s="1"/>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5"/>
      <c r="B184" s="2"/>
      <c r="C184" s="2"/>
      <c r="D184" s="26"/>
      <c r="E184" s="27"/>
      <c r="F184" s="2"/>
      <c r="G184" s="1"/>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5"/>
      <c r="B185" s="2"/>
      <c r="C185" s="2"/>
      <c r="D185" s="26"/>
      <c r="E185" s="27"/>
      <c r="F185" s="2"/>
      <c r="G185" s="1"/>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5"/>
      <c r="B186" s="2"/>
      <c r="C186" s="2"/>
      <c r="D186" s="26"/>
      <c r="E186" s="27"/>
      <c r="F186" s="2"/>
      <c r="G186" s="1"/>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5"/>
      <c r="B187" s="2"/>
      <c r="C187" s="2"/>
      <c r="D187" s="26"/>
      <c r="E187" s="27"/>
      <c r="F187" s="2"/>
      <c r="G187" s="1"/>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5"/>
      <c r="B188" s="2"/>
      <c r="C188" s="2"/>
      <c r="D188" s="26"/>
      <c r="E188" s="27"/>
      <c r="F188" s="2"/>
      <c r="G188" s="1"/>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5"/>
      <c r="B189" s="2"/>
      <c r="C189" s="2"/>
      <c r="D189" s="26"/>
      <c r="E189" s="27"/>
      <c r="F189" s="2"/>
      <c r="G189" s="1"/>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5"/>
      <c r="B190" s="2"/>
      <c r="C190" s="2"/>
      <c r="D190" s="26"/>
      <c r="E190" s="27"/>
      <c r="F190" s="2"/>
      <c r="G190" s="1"/>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5"/>
      <c r="B191" s="2"/>
      <c r="C191" s="2"/>
      <c r="D191" s="26"/>
      <c r="E191" s="27"/>
      <c r="F191" s="2"/>
      <c r="G191" s="1"/>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5"/>
      <c r="B192" s="2"/>
      <c r="C192" s="2"/>
      <c r="D192" s="26"/>
      <c r="E192" s="27"/>
      <c r="F192" s="2"/>
      <c r="G192" s="1"/>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5"/>
      <c r="B193" s="2"/>
      <c r="C193" s="2"/>
      <c r="D193" s="26"/>
      <c r="E193" s="27"/>
      <c r="F193" s="2"/>
      <c r="G193" s="1"/>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5"/>
      <c r="B194" s="2"/>
      <c r="C194" s="2"/>
      <c r="D194" s="26"/>
      <c r="E194" s="27"/>
      <c r="F194" s="2"/>
      <c r="G194" s="1"/>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5"/>
      <c r="B195" s="2"/>
      <c r="C195" s="2"/>
      <c r="D195" s="26"/>
      <c r="E195" s="27"/>
      <c r="F195" s="2"/>
      <c r="G195" s="1"/>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5"/>
      <c r="B196" s="2"/>
      <c r="C196" s="2"/>
      <c r="D196" s="26"/>
      <c r="E196" s="27"/>
      <c r="F196" s="2"/>
      <c r="G196" s="1"/>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5"/>
      <c r="B197" s="2"/>
      <c r="C197" s="2"/>
      <c r="D197" s="26"/>
      <c r="E197" s="27"/>
      <c r="F197" s="2"/>
      <c r="G197" s="1"/>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5"/>
      <c r="B198" s="2"/>
      <c r="C198" s="2"/>
      <c r="D198" s="26"/>
      <c r="E198" s="27"/>
      <c r="F198" s="2"/>
      <c r="G198" s="1"/>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5"/>
      <c r="B199" s="2"/>
      <c r="C199" s="2"/>
      <c r="D199" s="26"/>
      <c r="E199" s="27"/>
      <c r="F199" s="2"/>
      <c r="G199" s="1"/>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5"/>
      <c r="B200" s="2"/>
      <c r="C200" s="2"/>
      <c r="D200" s="26"/>
      <c r="E200" s="27"/>
      <c r="F200" s="2"/>
      <c r="G200" s="1"/>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5"/>
      <c r="B201" s="2"/>
      <c r="C201" s="2"/>
      <c r="D201" s="26"/>
      <c r="E201" s="27"/>
      <c r="F201" s="2"/>
      <c r="G201" s="1"/>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5"/>
      <c r="B202" s="2"/>
      <c r="C202" s="2"/>
      <c r="D202" s="26"/>
      <c r="E202" s="27"/>
      <c r="F202" s="2"/>
      <c r="G202" s="1"/>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5"/>
      <c r="B203" s="2"/>
      <c r="C203" s="2"/>
      <c r="D203" s="26"/>
      <c r="E203" s="27"/>
      <c r="F203" s="2"/>
      <c r="G203" s="1"/>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5"/>
      <c r="B204" s="2"/>
      <c r="C204" s="2"/>
      <c r="D204" s="26"/>
      <c r="E204" s="27"/>
      <c r="F204" s="2"/>
      <c r="G204" s="1"/>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5"/>
      <c r="B205" s="2"/>
      <c r="C205" s="2"/>
      <c r="D205" s="26"/>
      <c r="E205" s="27"/>
      <c r="F205" s="2"/>
      <c r="G205" s="1"/>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5"/>
      <c r="B206" s="2"/>
      <c r="C206" s="2"/>
      <c r="D206" s="26"/>
      <c r="E206" s="27"/>
      <c r="F206" s="2"/>
      <c r="G206" s="1"/>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5"/>
      <c r="B207" s="2"/>
      <c r="C207" s="2"/>
      <c r="D207" s="26"/>
      <c r="E207" s="27"/>
      <c r="F207" s="2"/>
      <c r="G207" s="1"/>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5"/>
      <c r="B208" s="2"/>
      <c r="C208" s="2"/>
      <c r="D208" s="26"/>
      <c r="E208" s="27"/>
      <c r="F208" s="2"/>
      <c r="G208" s="1"/>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5"/>
      <c r="B209" s="2"/>
      <c r="C209" s="2"/>
      <c r="D209" s="26"/>
      <c r="E209" s="27"/>
      <c r="F209" s="2"/>
      <c r="G209" s="1"/>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5"/>
      <c r="B210" s="2"/>
      <c r="C210" s="2"/>
      <c r="D210" s="26"/>
      <c r="E210" s="27"/>
      <c r="F210" s="2"/>
      <c r="G210" s="1"/>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5"/>
      <c r="B211" s="2"/>
      <c r="C211" s="2"/>
      <c r="D211" s="26"/>
      <c r="E211" s="27"/>
      <c r="F211" s="2"/>
      <c r="G211" s="1"/>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5"/>
      <c r="B212" s="2"/>
      <c r="C212" s="2"/>
      <c r="D212" s="26"/>
      <c r="E212" s="27"/>
      <c r="F212" s="2"/>
      <c r="G212" s="1"/>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5"/>
      <c r="B213" s="2"/>
      <c r="C213" s="2"/>
      <c r="D213" s="26"/>
      <c r="E213" s="27"/>
      <c r="F213" s="2"/>
      <c r="G213" s="1"/>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5"/>
      <c r="B214" s="2"/>
      <c r="C214" s="2"/>
      <c r="D214" s="26"/>
      <c r="E214" s="27"/>
      <c r="F214" s="2"/>
      <c r="G214" s="1"/>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5"/>
      <c r="B215" s="2"/>
      <c r="C215" s="2"/>
      <c r="D215" s="26"/>
      <c r="E215" s="27"/>
      <c r="F215" s="2"/>
      <c r="G215" s="1"/>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5"/>
      <c r="B216" s="2"/>
      <c r="C216" s="2"/>
      <c r="D216" s="26"/>
      <c r="E216" s="27"/>
      <c r="F216" s="2"/>
      <c r="G216" s="1"/>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5"/>
      <c r="B217" s="2"/>
      <c r="C217" s="2"/>
      <c r="D217" s="26"/>
      <c r="E217" s="27"/>
      <c r="F217" s="2"/>
      <c r="G217" s="1"/>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5"/>
      <c r="B218" s="2"/>
      <c r="C218" s="2"/>
      <c r="D218" s="26"/>
      <c r="E218" s="27"/>
      <c r="F218" s="2"/>
      <c r="G218" s="1"/>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5"/>
      <c r="B219" s="2"/>
      <c r="C219" s="2"/>
      <c r="D219" s="26"/>
      <c r="E219" s="27"/>
      <c r="F219" s="2"/>
      <c r="G219" s="1"/>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5"/>
      <c r="B220" s="2"/>
      <c r="C220" s="2"/>
      <c r="D220" s="26"/>
      <c r="E220" s="27"/>
      <c r="F220" s="2"/>
      <c r="G220" s="1"/>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5"/>
      <c r="B221" s="2"/>
      <c r="C221" s="2"/>
      <c r="D221" s="26"/>
      <c r="E221" s="27"/>
      <c r="F221" s="2"/>
      <c r="G221" s="1"/>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5"/>
      <c r="B222" s="2"/>
      <c r="C222" s="2"/>
      <c r="D222" s="26"/>
      <c r="E222" s="27"/>
      <c r="F222" s="2"/>
      <c r="G222" s="1"/>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5"/>
      <c r="B223" s="2"/>
      <c r="C223" s="2"/>
      <c r="D223" s="26"/>
      <c r="E223" s="27"/>
      <c r="F223" s="2"/>
      <c r="G223" s="1"/>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5"/>
      <c r="B224" s="2"/>
      <c r="C224" s="2"/>
      <c r="D224" s="26"/>
      <c r="E224" s="27"/>
      <c r="F224" s="2"/>
      <c r="G224" s="1"/>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5"/>
      <c r="B225" s="2"/>
      <c r="C225" s="2"/>
      <c r="D225" s="26"/>
      <c r="E225" s="27"/>
      <c r="F225" s="2"/>
      <c r="G225" s="1"/>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5"/>
      <c r="B226" s="2"/>
      <c r="C226" s="2"/>
      <c r="D226" s="26"/>
      <c r="E226" s="27"/>
      <c r="F226" s="2"/>
      <c r="G226" s="1"/>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5"/>
      <c r="B227" s="2"/>
      <c r="C227" s="2"/>
      <c r="D227" s="26"/>
      <c r="E227" s="27"/>
      <c r="F227" s="2"/>
      <c r="G227" s="1"/>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5"/>
      <c r="B228" s="2"/>
      <c r="C228" s="2"/>
      <c r="D228" s="26"/>
      <c r="E228" s="27"/>
      <c r="F228" s="2"/>
      <c r="G228" s="1"/>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5"/>
      <c r="B229" s="2"/>
      <c r="C229" s="2"/>
      <c r="D229" s="26"/>
      <c r="E229" s="27"/>
      <c r="F229" s="2"/>
      <c r="G229" s="1"/>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5"/>
      <c r="B230" s="2"/>
      <c r="C230" s="2"/>
      <c r="D230" s="26"/>
      <c r="E230" s="27"/>
      <c r="F230" s="2"/>
      <c r="G230" s="1"/>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5"/>
      <c r="B231" s="2"/>
      <c r="C231" s="2"/>
      <c r="D231" s="26"/>
      <c r="E231" s="27"/>
      <c r="F231" s="2"/>
      <c r="G231" s="1"/>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5"/>
      <c r="B232" s="2"/>
      <c r="C232" s="2"/>
      <c r="D232" s="26"/>
      <c r="E232" s="27"/>
      <c r="F232" s="2"/>
      <c r="G232" s="1"/>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5"/>
      <c r="B233" s="2"/>
      <c r="C233" s="2"/>
      <c r="D233" s="26"/>
      <c r="E233" s="27"/>
      <c r="F233" s="2"/>
      <c r="G233" s="1"/>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5"/>
      <c r="B234" s="2"/>
      <c r="C234" s="2"/>
      <c r="D234" s="26"/>
      <c r="E234" s="27"/>
      <c r="F234" s="2"/>
      <c r="G234" s="1"/>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5"/>
      <c r="B235" s="2"/>
      <c r="C235" s="2"/>
      <c r="D235" s="26"/>
      <c r="E235" s="27"/>
      <c r="F235" s="2"/>
      <c r="G235" s="1"/>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5"/>
      <c r="B236" s="2"/>
      <c r="C236" s="2"/>
      <c r="D236" s="26"/>
      <c r="E236" s="27"/>
      <c r="F236" s="2"/>
      <c r="G236" s="1"/>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5"/>
      <c r="B237" s="2"/>
      <c r="C237" s="2"/>
      <c r="D237" s="26"/>
      <c r="E237" s="27"/>
      <c r="F237" s="2"/>
      <c r="G237" s="1"/>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5"/>
      <c r="B238" s="2"/>
      <c r="C238" s="2"/>
      <c r="D238" s="26"/>
      <c r="E238" s="27"/>
      <c r="F238" s="2"/>
      <c r="G238" s="1"/>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5"/>
      <c r="B239" s="2"/>
      <c r="C239" s="2"/>
      <c r="D239" s="26"/>
      <c r="E239" s="27"/>
      <c r="F239" s="2"/>
      <c r="G239" s="1"/>
      <c r="H239" s="2"/>
      <c r="I239" s="2"/>
      <c r="J239" s="2"/>
      <c r="K239" s="2"/>
      <c r="L239" s="2"/>
      <c r="M239" s="2"/>
      <c r="N239" s="2"/>
      <c r="O239" s="2"/>
      <c r="P239" s="2"/>
      <c r="Q239" s="2"/>
      <c r="R239" s="2"/>
      <c r="S239" s="2"/>
      <c r="T239" s="2"/>
      <c r="U239" s="2"/>
      <c r="V239" s="2"/>
      <c r="W239" s="2"/>
      <c r="X239" s="2"/>
      <c r="Y239" s="2"/>
      <c r="Z239" s="2"/>
    </row>
    <row r="240" spans="1:26" ht="13.5" customHeight="1" x14ac:dyDescent="0.25">
      <c r="A240" s="25"/>
      <c r="B240" s="2"/>
      <c r="C240" s="2"/>
      <c r="D240" s="26"/>
      <c r="E240" s="27"/>
      <c r="F240" s="2"/>
      <c r="G240" s="1"/>
      <c r="H240" s="2"/>
      <c r="I240" s="2"/>
      <c r="J240" s="2"/>
      <c r="K240" s="2"/>
      <c r="L240" s="2"/>
      <c r="M240" s="2"/>
      <c r="N240" s="2"/>
      <c r="O240" s="2"/>
      <c r="P240" s="2"/>
      <c r="Q240" s="2"/>
      <c r="R240" s="2"/>
      <c r="S240" s="2"/>
      <c r="T240" s="2"/>
      <c r="U240" s="2"/>
      <c r="V240" s="2"/>
      <c r="W240" s="2"/>
      <c r="X240" s="2"/>
      <c r="Y240" s="2"/>
      <c r="Z240" s="2"/>
    </row>
    <row r="241" spans="1:26" ht="13.5" customHeight="1" x14ac:dyDescent="0.25">
      <c r="A241" s="25"/>
      <c r="B241" s="2"/>
      <c r="C241" s="2"/>
      <c r="D241" s="26"/>
      <c r="E241" s="27"/>
      <c r="F241" s="2"/>
      <c r="G241" s="1"/>
      <c r="H241" s="2"/>
      <c r="I241" s="2"/>
      <c r="J241" s="2"/>
      <c r="K241" s="2"/>
      <c r="L241" s="2"/>
      <c r="M241" s="2"/>
      <c r="N241" s="2"/>
      <c r="O241" s="2"/>
      <c r="P241" s="2"/>
      <c r="Q241" s="2"/>
      <c r="R241" s="2"/>
      <c r="S241" s="2"/>
      <c r="T241" s="2"/>
      <c r="U241" s="2"/>
      <c r="V241" s="2"/>
      <c r="W241" s="2"/>
      <c r="X241" s="2"/>
      <c r="Y241" s="2"/>
      <c r="Z241" s="2"/>
    </row>
    <row r="242" spans="1:26" ht="13.5" customHeight="1" x14ac:dyDescent="0.25">
      <c r="A242" s="25"/>
      <c r="B242" s="2"/>
      <c r="C242" s="2"/>
      <c r="D242" s="26"/>
      <c r="E242" s="27"/>
      <c r="F242" s="2"/>
      <c r="G242" s="1"/>
      <c r="H242" s="2"/>
      <c r="I242" s="2"/>
      <c r="J242" s="2"/>
      <c r="K242" s="2"/>
      <c r="L242" s="2"/>
      <c r="M242" s="2"/>
      <c r="N242" s="2"/>
      <c r="O242" s="2"/>
      <c r="P242" s="2"/>
      <c r="Q242" s="2"/>
      <c r="R242" s="2"/>
      <c r="S242" s="2"/>
      <c r="T242" s="2"/>
      <c r="U242" s="2"/>
      <c r="V242" s="2"/>
      <c r="W242" s="2"/>
      <c r="X242" s="2"/>
      <c r="Y242" s="2"/>
      <c r="Z242" s="2"/>
    </row>
    <row r="243" spans="1:26" ht="13.5" customHeight="1" x14ac:dyDescent="0.25">
      <c r="A243" s="25"/>
      <c r="B243" s="2"/>
      <c r="C243" s="2"/>
      <c r="D243" s="26"/>
      <c r="E243" s="27"/>
      <c r="F243" s="2"/>
      <c r="G243" s="1"/>
      <c r="H243" s="2"/>
      <c r="I243" s="2"/>
      <c r="J243" s="2"/>
      <c r="K243" s="2"/>
      <c r="L243" s="2"/>
      <c r="M243" s="2"/>
      <c r="N243" s="2"/>
      <c r="O243" s="2"/>
      <c r="P243" s="2"/>
      <c r="Q243" s="2"/>
      <c r="R243" s="2"/>
      <c r="S243" s="2"/>
      <c r="T243" s="2"/>
      <c r="U243" s="2"/>
      <c r="V243" s="2"/>
      <c r="W243" s="2"/>
      <c r="X243" s="2"/>
      <c r="Y243" s="2"/>
      <c r="Z243" s="2"/>
    </row>
    <row r="244" spans="1:26" ht="13.5" customHeight="1" x14ac:dyDescent="0.25">
      <c r="A244" s="25"/>
      <c r="B244" s="2"/>
      <c r="C244" s="2"/>
      <c r="D244" s="26"/>
      <c r="E244" s="27"/>
      <c r="F244" s="2"/>
      <c r="G244" s="1"/>
      <c r="H244" s="2"/>
      <c r="I244" s="2"/>
      <c r="J244" s="2"/>
      <c r="K244" s="2"/>
      <c r="L244" s="2"/>
      <c r="M244" s="2"/>
      <c r="N244" s="2"/>
      <c r="O244" s="2"/>
      <c r="P244" s="2"/>
      <c r="Q244" s="2"/>
      <c r="R244" s="2"/>
      <c r="S244" s="2"/>
      <c r="T244" s="2"/>
      <c r="U244" s="2"/>
      <c r="V244" s="2"/>
      <c r="W244" s="2"/>
      <c r="X244" s="2"/>
      <c r="Y244" s="2"/>
      <c r="Z244" s="2"/>
    </row>
    <row r="245" spans="1:26" ht="13.5" customHeight="1" x14ac:dyDescent="0.25">
      <c r="A245" s="25"/>
      <c r="B245" s="2"/>
      <c r="C245" s="2"/>
      <c r="D245" s="26"/>
      <c r="E245" s="27"/>
      <c r="F245" s="2"/>
      <c r="G245" s="1"/>
      <c r="H245" s="2"/>
      <c r="I245" s="2"/>
      <c r="J245" s="2"/>
      <c r="K245" s="2"/>
      <c r="L245" s="2"/>
      <c r="M245" s="2"/>
      <c r="N245" s="2"/>
      <c r="O245" s="2"/>
      <c r="P245" s="2"/>
      <c r="Q245" s="2"/>
      <c r="R245" s="2"/>
      <c r="S245" s="2"/>
      <c r="T245" s="2"/>
      <c r="U245" s="2"/>
      <c r="V245" s="2"/>
      <c r="W245" s="2"/>
      <c r="X245" s="2"/>
      <c r="Y245" s="2"/>
      <c r="Z245" s="2"/>
    </row>
    <row r="246" spans="1:26" ht="13.5" customHeight="1" x14ac:dyDescent="0.25">
      <c r="A246" s="25"/>
      <c r="B246" s="2"/>
      <c r="C246" s="2"/>
      <c r="D246" s="26"/>
      <c r="E246" s="27"/>
      <c r="F246" s="2"/>
      <c r="G246" s="1"/>
      <c r="H246" s="2"/>
      <c r="I246" s="2"/>
      <c r="J246" s="2"/>
      <c r="K246" s="2"/>
      <c r="L246" s="2"/>
      <c r="M246" s="2"/>
      <c r="N246" s="2"/>
      <c r="O246" s="2"/>
      <c r="P246" s="2"/>
      <c r="Q246" s="2"/>
      <c r="R246" s="2"/>
      <c r="S246" s="2"/>
      <c r="T246" s="2"/>
      <c r="U246" s="2"/>
      <c r="V246" s="2"/>
      <c r="W246" s="2"/>
      <c r="X246" s="2"/>
      <c r="Y246" s="2"/>
      <c r="Z246" s="2"/>
    </row>
    <row r="247" spans="1:26" ht="13.5" customHeight="1" x14ac:dyDescent="0.25">
      <c r="A247" s="25"/>
      <c r="B247" s="2"/>
      <c r="C247" s="2"/>
      <c r="D247" s="26"/>
      <c r="E247" s="27"/>
      <c r="F247" s="2"/>
      <c r="G247" s="1"/>
      <c r="H247" s="2"/>
      <c r="I247" s="2"/>
      <c r="J247" s="2"/>
      <c r="K247" s="2"/>
      <c r="L247" s="2"/>
      <c r="M247" s="2"/>
      <c r="N247" s="2"/>
      <c r="O247" s="2"/>
      <c r="P247" s="2"/>
      <c r="Q247" s="2"/>
      <c r="R247" s="2"/>
      <c r="S247" s="2"/>
      <c r="T247" s="2"/>
      <c r="U247" s="2"/>
      <c r="V247" s="2"/>
      <c r="W247" s="2"/>
      <c r="X247" s="2"/>
      <c r="Y247" s="2"/>
      <c r="Z247" s="2"/>
    </row>
    <row r="248" spans="1:26" ht="13.5" customHeight="1" x14ac:dyDescent="0.25">
      <c r="A248" s="25"/>
      <c r="B248" s="2"/>
      <c r="C248" s="2"/>
      <c r="D248" s="26"/>
      <c r="E248" s="27"/>
      <c r="F248" s="2"/>
      <c r="G248" s="1"/>
      <c r="H248" s="2"/>
      <c r="I248" s="2"/>
      <c r="J248" s="2"/>
      <c r="K248" s="2"/>
      <c r="L248" s="2"/>
      <c r="M248" s="2"/>
      <c r="N248" s="2"/>
      <c r="O248" s="2"/>
      <c r="P248" s="2"/>
      <c r="Q248" s="2"/>
      <c r="R248" s="2"/>
      <c r="S248" s="2"/>
      <c r="T248" s="2"/>
      <c r="U248" s="2"/>
      <c r="V248" s="2"/>
      <c r="W248" s="2"/>
      <c r="X248" s="2"/>
      <c r="Y248" s="2"/>
      <c r="Z248" s="2"/>
    </row>
    <row r="249" spans="1:26" ht="13.5" customHeight="1" x14ac:dyDescent="0.25">
      <c r="A249" s="25"/>
      <c r="B249" s="2"/>
      <c r="C249" s="2"/>
      <c r="D249" s="26"/>
      <c r="E249" s="27"/>
      <c r="F249" s="2"/>
      <c r="G249" s="1"/>
      <c r="H249" s="2"/>
      <c r="I249" s="2"/>
      <c r="J249" s="2"/>
      <c r="K249" s="2"/>
      <c r="L249" s="2"/>
      <c r="M249" s="2"/>
      <c r="N249" s="2"/>
      <c r="O249" s="2"/>
      <c r="P249" s="2"/>
      <c r="Q249" s="2"/>
      <c r="R249" s="2"/>
      <c r="S249" s="2"/>
      <c r="T249" s="2"/>
      <c r="U249" s="2"/>
      <c r="V249" s="2"/>
      <c r="W249" s="2"/>
      <c r="X249" s="2"/>
      <c r="Y249" s="2"/>
      <c r="Z249" s="2"/>
    </row>
    <row r="250" spans="1:26" ht="13.5" customHeight="1" x14ac:dyDescent="0.25">
      <c r="A250" s="25"/>
      <c r="B250" s="2"/>
      <c r="C250" s="2"/>
      <c r="D250" s="26"/>
      <c r="E250" s="27"/>
      <c r="F250" s="2"/>
      <c r="G250" s="1"/>
      <c r="H250" s="2"/>
      <c r="I250" s="2"/>
      <c r="J250" s="2"/>
      <c r="K250" s="2"/>
      <c r="L250" s="2"/>
      <c r="M250" s="2"/>
      <c r="N250" s="2"/>
      <c r="O250" s="2"/>
      <c r="P250" s="2"/>
      <c r="Q250" s="2"/>
      <c r="R250" s="2"/>
      <c r="S250" s="2"/>
      <c r="T250" s="2"/>
      <c r="U250" s="2"/>
      <c r="V250" s="2"/>
      <c r="W250" s="2"/>
      <c r="X250" s="2"/>
      <c r="Y250" s="2"/>
      <c r="Z250" s="2"/>
    </row>
    <row r="251" spans="1:26" ht="13.5" customHeight="1" x14ac:dyDescent="0.25">
      <c r="A251" s="25"/>
      <c r="B251" s="2"/>
      <c r="C251" s="2"/>
      <c r="D251" s="26"/>
      <c r="E251" s="27"/>
      <c r="F251" s="2"/>
      <c r="G251" s="1"/>
      <c r="H251" s="2"/>
      <c r="I251" s="2"/>
      <c r="J251" s="2"/>
      <c r="K251" s="2"/>
      <c r="L251" s="2"/>
      <c r="M251" s="2"/>
      <c r="N251" s="2"/>
      <c r="O251" s="2"/>
      <c r="P251" s="2"/>
      <c r="Q251" s="2"/>
      <c r="R251" s="2"/>
      <c r="S251" s="2"/>
      <c r="T251" s="2"/>
      <c r="U251" s="2"/>
      <c r="V251" s="2"/>
      <c r="W251" s="2"/>
      <c r="X251" s="2"/>
      <c r="Y251" s="2"/>
      <c r="Z251" s="2"/>
    </row>
    <row r="252" spans="1:26" ht="13.5" customHeight="1" x14ac:dyDescent="0.25">
      <c r="A252" s="25"/>
      <c r="B252" s="2"/>
      <c r="C252" s="2"/>
      <c r="D252" s="26"/>
      <c r="E252" s="27"/>
      <c r="F252" s="2"/>
      <c r="G252" s="1"/>
      <c r="H252" s="2"/>
      <c r="I252" s="2"/>
      <c r="J252" s="2"/>
      <c r="K252" s="2"/>
      <c r="L252" s="2"/>
      <c r="M252" s="2"/>
      <c r="N252" s="2"/>
      <c r="O252" s="2"/>
      <c r="P252" s="2"/>
      <c r="Q252" s="2"/>
      <c r="R252" s="2"/>
      <c r="S252" s="2"/>
      <c r="T252" s="2"/>
      <c r="U252" s="2"/>
      <c r="V252" s="2"/>
      <c r="W252" s="2"/>
      <c r="X252" s="2"/>
      <c r="Y252" s="2"/>
      <c r="Z252" s="2"/>
    </row>
    <row r="253" spans="1:26" ht="13.5" customHeight="1" x14ac:dyDescent="0.25">
      <c r="A253" s="25"/>
      <c r="B253" s="2"/>
      <c r="C253" s="2"/>
      <c r="D253" s="26"/>
      <c r="E253" s="27"/>
      <c r="F253" s="2"/>
      <c r="G253" s="1"/>
      <c r="H253" s="2"/>
      <c r="I253" s="2"/>
      <c r="J253" s="2"/>
      <c r="K253" s="2"/>
      <c r="L253" s="2"/>
      <c r="M253" s="2"/>
      <c r="N253" s="2"/>
      <c r="O253" s="2"/>
      <c r="P253" s="2"/>
      <c r="Q253" s="2"/>
      <c r="R253" s="2"/>
      <c r="S253" s="2"/>
      <c r="T253" s="2"/>
      <c r="U253" s="2"/>
      <c r="V253" s="2"/>
      <c r="W253" s="2"/>
      <c r="X253" s="2"/>
      <c r="Y253" s="2"/>
      <c r="Z253" s="2"/>
    </row>
    <row r="254" spans="1:26" ht="13.5" customHeight="1" x14ac:dyDescent="0.25">
      <c r="A254" s="25"/>
      <c r="B254" s="2"/>
      <c r="C254" s="2"/>
      <c r="D254" s="26"/>
      <c r="E254" s="27"/>
      <c r="F254" s="2"/>
      <c r="G254" s="1"/>
      <c r="H254" s="2"/>
      <c r="I254" s="2"/>
      <c r="J254" s="2"/>
      <c r="K254" s="2"/>
      <c r="L254" s="2"/>
      <c r="M254" s="2"/>
      <c r="N254" s="2"/>
      <c r="O254" s="2"/>
      <c r="P254" s="2"/>
      <c r="Q254" s="2"/>
      <c r="R254" s="2"/>
      <c r="S254" s="2"/>
      <c r="T254" s="2"/>
      <c r="U254" s="2"/>
      <c r="V254" s="2"/>
      <c r="W254" s="2"/>
      <c r="X254" s="2"/>
      <c r="Y254" s="2"/>
      <c r="Z254" s="2"/>
    </row>
    <row r="255" spans="1:26" ht="13.5" customHeight="1" x14ac:dyDescent="0.25">
      <c r="A255" s="25"/>
      <c r="B255" s="2"/>
      <c r="C255" s="2"/>
      <c r="D255" s="26"/>
      <c r="E255" s="27"/>
      <c r="F255" s="2"/>
      <c r="G255" s="1"/>
      <c r="H255" s="2"/>
      <c r="I255" s="2"/>
      <c r="J255" s="2"/>
      <c r="K255" s="2"/>
      <c r="L255" s="2"/>
      <c r="M255" s="2"/>
      <c r="N255" s="2"/>
      <c r="O255" s="2"/>
      <c r="P255" s="2"/>
      <c r="Q255" s="2"/>
      <c r="R255" s="2"/>
      <c r="S255" s="2"/>
      <c r="T255" s="2"/>
      <c r="U255" s="2"/>
      <c r="V255" s="2"/>
      <c r="W255" s="2"/>
      <c r="X255" s="2"/>
      <c r="Y255" s="2"/>
      <c r="Z255" s="2"/>
    </row>
    <row r="256" spans="1:26" ht="13.5" customHeight="1" x14ac:dyDescent="0.25">
      <c r="A256" s="25"/>
      <c r="B256" s="2"/>
      <c r="C256" s="2"/>
      <c r="D256" s="26"/>
      <c r="E256" s="27"/>
      <c r="F256" s="2"/>
      <c r="G256" s="1"/>
      <c r="H256" s="2"/>
      <c r="I256" s="2"/>
      <c r="J256" s="2"/>
      <c r="K256" s="2"/>
      <c r="L256" s="2"/>
      <c r="M256" s="2"/>
      <c r="N256" s="2"/>
      <c r="O256" s="2"/>
      <c r="P256" s="2"/>
      <c r="Q256" s="2"/>
      <c r="R256" s="2"/>
      <c r="S256" s="2"/>
      <c r="T256" s="2"/>
      <c r="U256" s="2"/>
      <c r="V256" s="2"/>
      <c r="W256" s="2"/>
      <c r="X256" s="2"/>
      <c r="Y256" s="2"/>
      <c r="Z256" s="2"/>
    </row>
    <row r="257" spans="1:26" ht="13.5" customHeight="1" x14ac:dyDescent="0.25">
      <c r="A257" s="25"/>
      <c r="B257" s="2"/>
      <c r="C257" s="2"/>
      <c r="D257" s="26"/>
      <c r="E257" s="27"/>
      <c r="F257" s="2"/>
      <c r="G257" s="1"/>
      <c r="H257" s="2"/>
      <c r="I257" s="2"/>
      <c r="J257" s="2"/>
      <c r="K257" s="2"/>
      <c r="L257" s="2"/>
      <c r="M257" s="2"/>
      <c r="N257" s="2"/>
      <c r="O257" s="2"/>
      <c r="P257" s="2"/>
      <c r="Q257" s="2"/>
      <c r="R257" s="2"/>
      <c r="S257" s="2"/>
      <c r="T257" s="2"/>
      <c r="U257" s="2"/>
      <c r="V257" s="2"/>
      <c r="W257" s="2"/>
      <c r="X257" s="2"/>
      <c r="Y257" s="2"/>
      <c r="Z257" s="2"/>
    </row>
    <row r="258" spans="1:26" ht="13.5" customHeight="1" x14ac:dyDescent="0.25">
      <c r="A258" s="25"/>
      <c r="B258" s="2"/>
      <c r="C258" s="2"/>
      <c r="D258" s="26"/>
      <c r="E258" s="27"/>
      <c r="F258" s="2"/>
      <c r="G258" s="1"/>
      <c r="H258" s="2"/>
      <c r="I258" s="2"/>
      <c r="J258" s="2"/>
      <c r="K258" s="2"/>
      <c r="L258" s="2"/>
      <c r="M258" s="2"/>
      <c r="N258" s="2"/>
      <c r="O258" s="2"/>
      <c r="P258" s="2"/>
      <c r="Q258" s="2"/>
      <c r="R258" s="2"/>
      <c r="S258" s="2"/>
      <c r="T258" s="2"/>
      <c r="U258" s="2"/>
      <c r="V258" s="2"/>
      <c r="W258" s="2"/>
      <c r="X258" s="2"/>
      <c r="Y258" s="2"/>
      <c r="Z258" s="2"/>
    </row>
    <row r="259" spans="1:26" ht="13.5" customHeight="1" x14ac:dyDescent="0.25">
      <c r="A259" s="25"/>
      <c r="B259" s="2"/>
      <c r="C259" s="2"/>
      <c r="D259" s="26"/>
      <c r="E259" s="27"/>
      <c r="F259" s="2"/>
      <c r="G259" s="1"/>
      <c r="H259" s="2"/>
      <c r="I259" s="2"/>
      <c r="J259" s="2"/>
      <c r="K259" s="2"/>
      <c r="L259" s="2"/>
      <c r="M259" s="2"/>
      <c r="N259" s="2"/>
      <c r="O259" s="2"/>
      <c r="P259" s="2"/>
      <c r="Q259" s="2"/>
      <c r="R259" s="2"/>
      <c r="S259" s="2"/>
      <c r="T259" s="2"/>
      <c r="U259" s="2"/>
      <c r="V259" s="2"/>
      <c r="W259" s="2"/>
      <c r="X259" s="2"/>
      <c r="Y259" s="2"/>
      <c r="Z259" s="2"/>
    </row>
    <row r="260" spans="1:26" ht="13.5" customHeight="1" x14ac:dyDescent="0.25">
      <c r="A260" s="25"/>
      <c r="B260" s="2"/>
      <c r="C260" s="2"/>
      <c r="D260" s="26"/>
      <c r="E260" s="27"/>
      <c r="F260" s="2"/>
      <c r="G260" s="1"/>
      <c r="H260" s="2"/>
      <c r="I260" s="2"/>
      <c r="J260" s="2"/>
      <c r="K260" s="2"/>
      <c r="L260" s="2"/>
      <c r="M260" s="2"/>
      <c r="N260" s="2"/>
      <c r="O260" s="2"/>
      <c r="P260" s="2"/>
      <c r="Q260" s="2"/>
      <c r="R260" s="2"/>
      <c r="S260" s="2"/>
      <c r="T260" s="2"/>
      <c r="U260" s="2"/>
      <c r="V260" s="2"/>
      <c r="W260" s="2"/>
      <c r="X260" s="2"/>
      <c r="Y260" s="2"/>
      <c r="Z260" s="2"/>
    </row>
    <row r="261" spans="1:26" ht="13.5" customHeight="1" x14ac:dyDescent="0.25">
      <c r="A261" s="25"/>
      <c r="B261" s="2"/>
      <c r="C261" s="2"/>
      <c r="D261" s="26"/>
      <c r="E261" s="27"/>
      <c r="F261" s="2"/>
      <c r="G261" s="1"/>
      <c r="H261" s="2"/>
      <c r="I261" s="2"/>
      <c r="J261" s="2"/>
      <c r="K261" s="2"/>
      <c r="L261" s="2"/>
      <c r="M261" s="2"/>
      <c r="N261" s="2"/>
      <c r="O261" s="2"/>
      <c r="P261" s="2"/>
      <c r="Q261" s="2"/>
      <c r="R261" s="2"/>
      <c r="S261" s="2"/>
      <c r="T261" s="2"/>
      <c r="U261" s="2"/>
      <c r="V261" s="2"/>
      <c r="W261" s="2"/>
      <c r="X261" s="2"/>
      <c r="Y261" s="2"/>
      <c r="Z261" s="2"/>
    </row>
    <row r="262" spans="1:26" ht="13.5" customHeight="1" x14ac:dyDescent="0.25">
      <c r="A262" s="25"/>
      <c r="B262" s="2"/>
      <c r="C262" s="2"/>
      <c r="D262" s="26"/>
      <c r="E262" s="27"/>
      <c r="F262" s="2"/>
      <c r="G262" s="1"/>
      <c r="H262" s="2"/>
      <c r="I262" s="2"/>
      <c r="J262" s="2"/>
      <c r="K262" s="2"/>
      <c r="L262" s="2"/>
      <c r="M262" s="2"/>
      <c r="N262" s="2"/>
      <c r="O262" s="2"/>
      <c r="P262" s="2"/>
      <c r="Q262" s="2"/>
      <c r="R262" s="2"/>
      <c r="S262" s="2"/>
      <c r="T262" s="2"/>
      <c r="U262" s="2"/>
      <c r="V262" s="2"/>
      <c r="W262" s="2"/>
      <c r="X262" s="2"/>
      <c r="Y262" s="2"/>
      <c r="Z262" s="2"/>
    </row>
    <row r="263" spans="1:26" ht="13.5" customHeight="1" x14ac:dyDescent="0.25">
      <c r="A263" s="25"/>
      <c r="B263" s="2"/>
      <c r="C263" s="2"/>
      <c r="D263" s="26"/>
      <c r="E263" s="27"/>
      <c r="F263" s="2"/>
      <c r="G263" s="1"/>
      <c r="H263" s="2"/>
      <c r="I263" s="2"/>
      <c r="J263" s="2"/>
      <c r="K263" s="2"/>
      <c r="L263" s="2"/>
      <c r="M263" s="2"/>
      <c r="N263" s="2"/>
      <c r="O263" s="2"/>
      <c r="P263" s="2"/>
      <c r="Q263" s="2"/>
      <c r="R263" s="2"/>
      <c r="S263" s="2"/>
      <c r="T263" s="2"/>
      <c r="U263" s="2"/>
      <c r="V263" s="2"/>
      <c r="W263" s="2"/>
      <c r="X263" s="2"/>
      <c r="Y263" s="2"/>
      <c r="Z263" s="2"/>
    </row>
    <row r="264" spans="1:26" ht="13.5" customHeight="1" x14ac:dyDescent="0.25">
      <c r="A264" s="25"/>
      <c r="B264" s="2"/>
      <c r="C264" s="2"/>
      <c r="D264" s="26"/>
      <c r="E264" s="27"/>
      <c r="F264" s="2"/>
      <c r="G264" s="1"/>
      <c r="H264" s="2"/>
      <c r="I264" s="2"/>
      <c r="J264" s="2"/>
      <c r="K264" s="2"/>
      <c r="L264" s="2"/>
      <c r="M264" s="2"/>
      <c r="N264" s="2"/>
      <c r="O264" s="2"/>
      <c r="P264" s="2"/>
      <c r="Q264" s="2"/>
      <c r="R264" s="2"/>
      <c r="S264" s="2"/>
      <c r="T264" s="2"/>
      <c r="U264" s="2"/>
      <c r="V264" s="2"/>
      <c r="W264" s="2"/>
      <c r="X264" s="2"/>
      <c r="Y264" s="2"/>
      <c r="Z264" s="2"/>
    </row>
    <row r="265" spans="1:26" ht="13.5" customHeight="1" x14ac:dyDescent="0.25">
      <c r="A265" s="25"/>
      <c r="B265" s="2"/>
      <c r="C265" s="2"/>
      <c r="D265" s="26"/>
      <c r="E265" s="27"/>
      <c r="F265" s="2"/>
      <c r="G265" s="1"/>
      <c r="H265" s="2"/>
      <c r="I265" s="2"/>
      <c r="J265" s="2"/>
      <c r="K265" s="2"/>
      <c r="L265" s="2"/>
      <c r="M265" s="2"/>
      <c r="N265" s="2"/>
      <c r="O265" s="2"/>
      <c r="P265" s="2"/>
      <c r="Q265" s="2"/>
      <c r="R265" s="2"/>
      <c r="S265" s="2"/>
      <c r="T265" s="2"/>
      <c r="U265" s="2"/>
      <c r="V265" s="2"/>
      <c r="W265" s="2"/>
      <c r="X265" s="2"/>
      <c r="Y265" s="2"/>
      <c r="Z265" s="2"/>
    </row>
    <row r="266" spans="1:26" ht="13.5" customHeight="1" x14ac:dyDescent="0.25">
      <c r="A266" s="25"/>
      <c r="B266" s="2"/>
      <c r="C266" s="2"/>
      <c r="D266" s="26"/>
      <c r="E266" s="27"/>
      <c r="F266" s="2"/>
      <c r="G266" s="1"/>
      <c r="H266" s="2"/>
      <c r="I266" s="2"/>
      <c r="J266" s="2"/>
      <c r="K266" s="2"/>
      <c r="L266" s="2"/>
      <c r="M266" s="2"/>
      <c r="N266" s="2"/>
      <c r="O266" s="2"/>
      <c r="P266" s="2"/>
      <c r="Q266" s="2"/>
      <c r="R266" s="2"/>
      <c r="S266" s="2"/>
      <c r="T266" s="2"/>
      <c r="U266" s="2"/>
      <c r="V266" s="2"/>
      <c r="W266" s="2"/>
      <c r="X266" s="2"/>
      <c r="Y266" s="2"/>
      <c r="Z266" s="2"/>
    </row>
    <row r="267" spans="1:26" ht="13.5" customHeight="1" x14ac:dyDescent="0.25">
      <c r="A267" s="25"/>
      <c r="B267" s="2"/>
      <c r="C267" s="2"/>
      <c r="D267" s="26"/>
      <c r="E267" s="27"/>
      <c r="F267" s="2"/>
      <c r="G267" s="1"/>
      <c r="H267" s="2"/>
      <c r="I267" s="2"/>
      <c r="J267" s="2"/>
      <c r="K267" s="2"/>
      <c r="L267" s="2"/>
      <c r="M267" s="2"/>
      <c r="N267" s="2"/>
      <c r="O267" s="2"/>
      <c r="P267" s="2"/>
      <c r="Q267" s="2"/>
      <c r="R267" s="2"/>
      <c r="S267" s="2"/>
      <c r="T267" s="2"/>
      <c r="U267" s="2"/>
      <c r="V267" s="2"/>
      <c r="W267" s="2"/>
      <c r="X267" s="2"/>
      <c r="Y267" s="2"/>
      <c r="Z267" s="2"/>
    </row>
    <row r="268" spans="1:26" ht="13.5" customHeight="1" x14ac:dyDescent="0.25">
      <c r="A268" s="25"/>
      <c r="B268" s="2"/>
      <c r="C268" s="2"/>
      <c r="D268" s="26"/>
      <c r="E268" s="27"/>
      <c r="F268" s="2"/>
      <c r="G268" s="1"/>
      <c r="H268" s="2"/>
      <c r="I268" s="2"/>
      <c r="J268" s="2"/>
      <c r="K268" s="2"/>
      <c r="L268" s="2"/>
      <c r="M268" s="2"/>
      <c r="N268" s="2"/>
      <c r="O268" s="2"/>
      <c r="P268" s="2"/>
      <c r="Q268" s="2"/>
      <c r="R268" s="2"/>
      <c r="S268" s="2"/>
      <c r="T268" s="2"/>
      <c r="U268" s="2"/>
      <c r="V268" s="2"/>
      <c r="W268" s="2"/>
      <c r="X268" s="2"/>
      <c r="Y268" s="2"/>
      <c r="Z268" s="2"/>
    </row>
    <row r="269" spans="1:26" ht="13.5" customHeight="1" x14ac:dyDescent="0.25">
      <c r="A269" s="25"/>
      <c r="B269" s="2"/>
      <c r="C269" s="2"/>
      <c r="D269" s="26"/>
      <c r="E269" s="27"/>
      <c r="F269" s="2"/>
      <c r="G269" s="1"/>
      <c r="H269" s="2"/>
      <c r="I269" s="2"/>
      <c r="J269" s="2"/>
      <c r="K269" s="2"/>
      <c r="L269" s="2"/>
      <c r="M269" s="2"/>
      <c r="N269" s="2"/>
      <c r="O269" s="2"/>
      <c r="P269" s="2"/>
      <c r="Q269" s="2"/>
      <c r="R269" s="2"/>
      <c r="S269" s="2"/>
      <c r="T269" s="2"/>
      <c r="U269" s="2"/>
      <c r="V269" s="2"/>
      <c r="W269" s="2"/>
      <c r="X269" s="2"/>
      <c r="Y269" s="2"/>
      <c r="Z269" s="2"/>
    </row>
    <row r="270" spans="1:26" ht="13.5" customHeight="1" x14ac:dyDescent="0.25">
      <c r="A270" s="25"/>
      <c r="B270" s="2"/>
      <c r="C270" s="2"/>
      <c r="D270" s="26"/>
      <c r="E270" s="27"/>
      <c r="F270" s="2"/>
      <c r="G270" s="1"/>
      <c r="H270" s="2"/>
      <c r="I270" s="2"/>
      <c r="J270" s="2"/>
      <c r="K270" s="2"/>
      <c r="L270" s="2"/>
      <c r="M270" s="2"/>
      <c r="N270" s="2"/>
      <c r="O270" s="2"/>
      <c r="P270" s="2"/>
      <c r="Q270" s="2"/>
      <c r="R270" s="2"/>
      <c r="S270" s="2"/>
      <c r="T270" s="2"/>
      <c r="U270" s="2"/>
      <c r="V270" s="2"/>
      <c r="W270" s="2"/>
      <c r="X270" s="2"/>
      <c r="Y270" s="2"/>
      <c r="Z270" s="2"/>
    </row>
    <row r="271" spans="1:26" ht="13.5" customHeight="1" x14ac:dyDescent="0.25">
      <c r="A271" s="25"/>
      <c r="B271" s="2"/>
      <c r="C271" s="2"/>
      <c r="D271" s="26"/>
      <c r="E271" s="27"/>
      <c r="F271" s="2"/>
      <c r="G271" s="1"/>
      <c r="H271" s="2"/>
      <c r="I271" s="2"/>
      <c r="J271" s="2"/>
      <c r="K271" s="2"/>
      <c r="L271" s="2"/>
      <c r="M271" s="2"/>
      <c r="N271" s="2"/>
      <c r="O271" s="2"/>
      <c r="P271" s="2"/>
      <c r="Q271" s="2"/>
      <c r="R271" s="2"/>
      <c r="S271" s="2"/>
      <c r="T271" s="2"/>
      <c r="U271" s="2"/>
      <c r="V271" s="2"/>
      <c r="W271" s="2"/>
      <c r="X271" s="2"/>
      <c r="Y271" s="2"/>
      <c r="Z271" s="2"/>
    </row>
    <row r="272" spans="1:26" ht="13.5" customHeight="1" x14ac:dyDescent="0.25">
      <c r="A272" s="25"/>
      <c r="B272" s="2"/>
      <c r="C272" s="2"/>
      <c r="D272" s="26"/>
      <c r="E272" s="27"/>
      <c r="F272" s="2"/>
      <c r="G272" s="1"/>
      <c r="H272" s="2"/>
      <c r="I272" s="2"/>
      <c r="J272" s="2"/>
      <c r="K272" s="2"/>
      <c r="L272" s="2"/>
      <c r="M272" s="2"/>
      <c r="N272" s="2"/>
      <c r="O272" s="2"/>
      <c r="P272" s="2"/>
      <c r="Q272" s="2"/>
      <c r="R272" s="2"/>
      <c r="S272" s="2"/>
      <c r="T272" s="2"/>
      <c r="U272" s="2"/>
      <c r="V272" s="2"/>
      <c r="W272" s="2"/>
      <c r="X272" s="2"/>
      <c r="Y272" s="2"/>
      <c r="Z272" s="2"/>
    </row>
    <row r="273" spans="1:26" ht="13.5" customHeight="1" x14ac:dyDescent="0.25">
      <c r="A273" s="25"/>
      <c r="B273" s="2"/>
      <c r="C273" s="2"/>
      <c r="D273" s="26"/>
      <c r="E273" s="27"/>
      <c r="F273" s="2"/>
      <c r="G273" s="1"/>
      <c r="H273" s="2"/>
      <c r="I273" s="2"/>
      <c r="J273" s="2"/>
      <c r="K273" s="2"/>
      <c r="L273" s="2"/>
      <c r="M273" s="2"/>
      <c r="N273" s="2"/>
      <c r="O273" s="2"/>
      <c r="P273" s="2"/>
      <c r="Q273" s="2"/>
      <c r="R273" s="2"/>
      <c r="S273" s="2"/>
      <c r="T273" s="2"/>
      <c r="U273" s="2"/>
      <c r="V273" s="2"/>
      <c r="W273" s="2"/>
      <c r="X273" s="2"/>
      <c r="Y273" s="2"/>
      <c r="Z273" s="2"/>
    </row>
    <row r="274" spans="1:26" ht="13.5" customHeight="1" x14ac:dyDescent="0.25">
      <c r="A274" s="25"/>
      <c r="B274" s="2"/>
      <c r="C274" s="2"/>
      <c r="D274" s="26"/>
      <c r="E274" s="27"/>
      <c r="F274" s="2"/>
      <c r="G274" s="1"/>
      <c r="H274" s="2"/>
      <c r="I274" s="2"/>
      <c r="J274" s="2"/>
      <c r="K274" s="2"/>
      <c r="L274" s="2"/>
      <c r="M274" s="2"/>
      <c r="N274" s="2"/>
      <c r="O274" s="2"/>
      <c r="P274" s="2"/>
      <c r="Q274" s="2"/>
      <c r="R274" s="2"/>
      <c r="S274" s="2"/>
      <c r="T274" s="2"/>
      <c r="U274" s="2"/>
      <c r="V274" s="2"/>
      <c r="W274" s="2"/>
      <c r="X274" s="2"/>
      <c r="Y274" s="2"/>
      <c r="Z274" s="2"/>
    </row>
    <row r="275" spans="1:26" ht="13.5" customHeight="1" x14ac:dyDescent="0.25">
      <c r="A275" s="25"/>
      <c r="B275" s="2"/>
      <c r="C275" s="2"/>
      <c r="D275" s="26"/>
      <c r="E275" s="27"/>
      <c r="F275" s="2"/>
      <c r="G275" s="1"/>
      <c r="H275" s="2"/>
      <c r="I275" s="2"/>
      <c r="J275" s="2"/>
      <c r="K275" s="2"/>
      <c r="L275" s="2"/>
      <c r="M275" s="2"/>
      <c r="N275" s="2"/>
      <c r="O275" s="2"/>
      <c r="P275" s="2"/>
      <c r="Q275" s="2"/>
      <c r="R275" s="2"/>
      <c r="S275" s="2"/>
      <c r="T275" s="2"/>
      <c r="U275" s="2"/>
      <c r="V275" s="2"/>
      <c r="W275" s="2"/>
      <c r="X275" s="2"/>
      <c r="Y275" s="2"/>
      <c r="Z275" s="2"/>
    </row>
    <row r="276" spans="1:26" ht="13.5" customHeight="1" x14ac:dyDescent="0.25">
      <c r="A276" s="25"/>
      <c r="B276" s="2"/>
      <c r="C276" s="2"/>
      <c r="D276" s="26"/>
      <c r="E276" s="27"/>
      <c r="F276" s="2"/>
      <c r="G276" s="1"/>
      <c r="H276" s="2"/>
      <c r="I276" s="2"/>
      <c r="J276" s="2"/>
      <c r="K276" s="2"/>
      <c r="L276" s="2"/>
      <c r="M276" s="2"/>
      <c r="N276" s="2"/>
      <c r="O276" s="2"/>
      <c r="P276" s="2"/>
      <c r="Q276" s="2"/>
      <c r="R276" s="2"/>
      <c r="S276" s="2"/>
      <c r="T276" s="2"/>
      <c r="U276" s="2"/>
      <c r="V276" s="2"/>
      <c r="W276" s="2"/>
      <c r="X276" s="2"/>
      <c r="Y276" s="2"/>
      <c r="Z276" s="2"/>
    </row>
    <row r="277" spans="1:26" ht="13.5" customHeight="1" x14ac:dyDescent="0.25">
      <c r="A277" s="25"/>
      <c r="B277" s="2"/>
      <c r="C277" s="2"/>
      <c r="D277" s="26"/>
      <c r="E277" s="27"/>
      <c r="F277" s="2"/>
      <c r="G277" s="1"/>
      <c r="H277" s="2"/>
      <c r="I277" s="2"/>
      <c r="J277" s="2"/>
      <c r="K277" s="2"/>
      <c r="L277" s="2"/>
      <c r="M277" s="2"/>
      <c r="N277" s="2"/>
      <c r="O277" s="2"/>
      <c r="P277" s="2"/>
      <c r="Q277" s="2"/>
      <c r="R277" s="2"/>
      <c r="S277" s="2"/>
      <c r="T277" s="2"/>
      <c r="U277" s="2"/>
      <c r="V277" s="2"/>
      <c r="W277" s="2"/>
      <c r="X277" s="2"/>
      <c r="Y277" s="2"/>
      <c r="Z277" s="2"/>
    </row>
    <row r="278" spans="1:26" ht="13.5" customHeight="1" x14ac:dyDescent="0.25">
      <c r="A278" s="25"/>
      <c r="B278" s="2"/>
      <c r="C278" s="2"/>
      <c r="D278" s="26"/>
      <c r="E278" s="27"/>
      <c r="F278" s="2"/>
      <c r="G278" s="1"/>
      <c r="H278" s="2"/>
      <c r="I278" s="2"/>
      <c r="J278" s="2"/>
      <c r="K278" s="2"/>
      <c r="L278" s="2"/>
      <c r="M278" s="2"/>
      <c r="N278" s="2"/>
      <c r="O278" s="2"/>
      <c r="P278" s="2"/>
      <c r="Q278" s="2"/>
      <c r="R278" s="2"/>
      <c r="S278" s="2"/>
      <c r="T278" s="2"/>
      <c r="U278" s="2"/>
      <c r="V278" s="2"/>
      <c r="W278" s="2"/>
      <c r="X278" s="2"/>
      <c r="Y278" s="2"/>
      <c r="Z278" s="2"/>
    </row>
    <row r="279" spans="1:26" ht="13.5" customHeight="1" x14ac:dyDescent="0.25">
      <c r="A279" s="25"/>
      <c r="B279" s="2"/>
      <c r="C279" s="2"/>
      <c r="D279" s="26"/>
      <c r="E279" s="27"/>
      <c r="F279" s="2"/>
      <c r="G279" s="1"/>
      <c r="H279" s="2"/>
      <c r="I279" s="2"/>
      <c r="J279" s="2"/>
      <c r="K279" s="2"/>
      <c r="L279" s="2"/>
      <c r="M279" s="2"/>
      <c r="N279" s="2"/>
      <c r="O279" s="2"/>
      <c r="P279" s="2"/>
      <c r="Q279" s="2"/>
      <c r="R279" s="2"/>
      <c r="S279" s="2"/>
      <c r="T279" s="2"/>
      <c r="U279" s="2"/>
      <c r="V279" s="2"/>
      <c r="W279" s="2"/>
      <c r="X279" s="2"/>
      <c r="Y279" s="2"/>
      <c r="Z279" s="2"/>
    </row>
    <row r="280" spans="1:26" ht="13.5" customHeight="1" x14ac:dyDescent="0.25">
      <c r="A280" s="25"/>
      <c r="B280" s="2"/>
      <c r="C280" s="2"/>
      <c r="D280" s="26"/>
      <c r="E280" s="27"/>
      <c r="F280" s="2"/>
      <c r="G280" s="1"/>
      <c r="H280" s="2"/>
      <c r="I280" s="2"/>
      <c r="J280" s="2"/>
      <c r="K280" s="2"/>
      <c r="L280" s="2"/>
      <c r="M280" s="2"/>
      <c r="N280" s="2"/>
      <c r="O280" s="2"/>
      <c r="P280" s="2"/>
      <c r="Q280" s="2"/>
      <c r="R280" s="2"/>
      <c r="S280" s="2"/>
      <c r="T280" s="2"/>
      <c r="U280" s="2"/>
      <c r="V280" s="2"/>
      <c r="W280" s="2"/>
      <c r="X280" s="2"/>
      <c r="Y280" s="2"/>
      <c r="Z280" s="2"/>
    </row>
    <row r="281" spans="1:26" ht="13.5" customHeight="1" x14ac:dyDescent="0.25">
      <c r="A281" s="25"/>
      <c r="B281" s="2"/>
      <c r="C281" s="2"/>
      <c r="D281" s="26"/>
      <c r="E281" s="27"/>
      <c r="F281" s="2"/>
      <c r="G281" s="1"/>
      <c r="H281" s="2"/>
      <c r="I281" s="2"/>
      <c r="J281" s="2"/>
      <c r="K281" s="2"/>
      <c r="L281" s="2"/>
      <c r="M281" s="2"/>
      <c r="N281" s="2"/>
      <c r="O281" s="2"/>
      <c r="P281" s="2"/>
      <c r="Q281" s="2"/>
      <c r="R281" s="2"/>
      <c r="S281" s="2"/>
      <c r="T281" s="2"/>
      <c r="U281" s="2"/>
      <c r="V281" s="2"/>
      <c r="W281" s="2"/>
      <c r="X281" s="2"/>
      <c r="Y281" s="2"/>
      <c r="Z281" s="2"/>
    </row>
    <row r="282" spans="1:26" ht="13.5" customHeight="1" x14ac:dyDescent="0.25">
      <c r="A282" s="25"/>
      <c r="B282" s="2"/>
      <c r="C282" s="2"/>
      <c r="D282" s="26"/>
      <c r="E282" s="27"/>
      <c r="F282" s="2"/>
      <c r="G282" s="1"/>
      <c r="H282" s="2"/>
      <c r="I282" s="2"/>
      <c r="J282" s="2"/>
      <c r="K282" s="2"/>
      <c r="L282" s="2"/>
      <c r="M282" s="2"/>
      <c r="N282" s="2"/>
      <c r="O282" s="2"/>
      <c r="P282" s="2"/>
      <c r="Q282" s="2"/>
      <c r="R282" s="2"/>
      <c r="S282" s="2"/>
      <c r="T282" s="2"/>
      <c r="U282" s="2"/>
      <c r="V282" s="2"/>
      <c r="W282" s="2"/>
      <c r="X282" s="2"/>
      <c r="Y282" s="2"/>
      <c r="Z282" s="2"/>
    </row>
    <row r="283" spans="1:26" ht="13.5" customHeight="1" x14ac:dyDescent="0.25">
      <c r="A283" s="25"/>
      <c r="B283" s="2"/>
      <c r="C283" s="2"/>
      <c r="D283" s="26"/>
      <c r="E283" s="27"/>
      <c r="F283" s="2"/>
      <c r="G283" s="1"/>
      <c r="H283" s="2"/>
      <c r="I283" s="2"/>
      <c r="J283" s="2"/>
      <c r="K283" s="2"/>
      <c r="L283" s="2"/>
      <c r="M283" s="2"/>
      <c r="N283" s="2"/>
      <c r="O283" s="2"/>
      <c r="P283" s="2"/>
      <c r="Q283" s="2"/>
      <c r="R283" s="2"/>
      <c r="S283" s="2"/>
      <c r="T283" s="2"/>
      <c r="U283" s="2"/>
      <c r="V283" s="2"/>
      <c r="W283" s="2"/>
      <c r="X283" s="2"/>
      <c r="Y283" s="2"/>
      <c r="Z283" s="2"/>
    </row>
    <row r="284" spans="1:26" ht="13.5" customHeight="1" x14ac:dyDescent="0.25">
      <c r="A284" s="25"/>
      <c r="B284" s="2"/>
      <c r="C284" s="2"/>
      <c r="D284" s="26"/>
      <c r="E284" s="27"/>
      <c r="F284" s="2"/>
      <c r="G284" s="1"/>
      <c r="H284" s="2"/>
      <c r="I284" s="2"/>
      <c r="J284" s="2"/>
      <c r="K284" s="2"/>
      <c r="L284" s="2"/>
      <c r="M284" s="2"/>
      <c r="N284" s="2"/>
      <c r="O284" s="2"/>
      <c r="P284" s="2"/>
      <c r="Q284" s="2"/>
      <c r="R284" s="2"/>
      <c r="S284" s="2"/>
      <c r="T284" s="2"/>
      <c r="U284" s="2"/>
      <c r="V284" s="2"/>
      <c r="W284" s="2"/>
      <c r="X284" s="2"/>
      <c r="Y284" s="2"/>
      <c r="Z284" s="2"/>
    </row>
    <row r="285" spans="1:26" ht="13.5" customHeight="1" x14ac:dyDescent="0.25">
      <c r="A285" s="25"/>
      <c r="B285" s="2"/>
      <c r="C285" s="2"/>
      <c r="D285" s="26"/>
      <c r="E285" s="27"/>
      <c r="F285" s="2"/>
      <c r="G285" s="1"/>
      <c r="H285" s="2"/>
      <c r="I285" s="2"/>
      <c r="J285" s="2"/>
      <c r="K285" s="2"/>
      <c r="L285" s="2"/>
      <c r="M285" s="2"/>
      <c r="N285" s="2"/>
      <c r="O285" s="2"/>
      <c r="P285" s="2"/>
      <c r="Q285" s="2"/>
      <c r="R285" s="2"/>
      <c r="S285" s="2"/>
      <c r="T285" s="2"/>
      <c r="U285" s="2"/>
      <c r="V285" s="2"/>
      <c r="W285" s="2"/>
      <c r="X285" s="2"/>
      <c r="Y285" s="2"/>
      <c r="Z285" s="2"/>
    </row>
    <row r="286" spans="1:26" ht="13.5" customHeight="1" x14ac:dyDescent="0.25">
      <c r="A286" s="25"/>
      <c r="B286" s="2"/>
      <c r="C286" s="2"/>
      <c r="D286" s="26"/>
      <c r="E286" s="27"/>
      <c r="F286" s="2"/>
      <c r="G286" s="1"/>
      <c r="H286" s="2"/>
      <c r="I286" s="2"/>
      <c r="J286" s="2"/>
      <c r="K286" s="2"/>
      <c r="L286" s="2"/>
      <c r="M286" s="2"/>
      <c r="N286" s="2"/>
      <c r="O286" s="2"/>
      <c r="P286" s="2"/>
      <c r="Q286" s="2"/>
      <c r="R286" s="2"/>
      <c r="S286" s="2"/>
      <c r="T286" s="2"/>
      <c r="U286" s="2"/>
      <c r="V286" s="2"/>
      <c r="W286" s="2"/>
      <c r="X286" s="2"/>
      <c r="Y286" s="2"/>
      <c r="Z286" s="2"/>
    </row>
    <row r="287" spans="1:26" ht="13.5" customHeight="1" x14ac:dyDescent="0.25">
      <c r="A287" s="25"/>
      <c r="B287" s="2"/>
      <c r="C287" s="2"/>
      <c r="D287" s="26"/>
      <c r="E287" s="27"/>
      <c r="F287" s="2"/>
      <c r="G287" s="1"/>
      <c r="H287" s="2"/>
      <c r="I287" s="2"/>
      <c r="J287" s="2"/>
      <c r="K287" s="2"/>
      <c r="L287" s="2"/>
      <c r="M287" s="2"/>
      <c r="N287" s="2"/>
      <c r="O287" s="2"/>
      <c r="P287" s="2"/>
      <c r="Q287" s="2"/>
      <c r="R287" s="2"/>
      <c r="S287" s="2"/>
      <c r="T287" s="2"/>
      <c r="U287" s="2"/>
      <c r="V287" s="2"/>
      <c r="W287" s="2"/>
      <c r="X287" s="2"/>
      <c r="Y287" s="2"/>
      <c r="Z287" s="2"/>
    </row>
    <row r="288" spans="1:26" ht="13.5" customHeight="1" x14ac:dyDescent="0.25">
      <c r="A288" s="25"/>
      <c r="B288" s="2"/>
      <c r="C288" s="2"/>
      <c r="D288" s="26"/>
      <c r="E288" s="27"/>
      <c r="F288" s="2"/>
      <c r="G288" s="1"/>
      <c r="H288" s="2"/>
      <c r="I288" s="2"/>
      <c r="J288" s="2"/>
      <c r="K288" s="2"/>
      <c r="L288" s="2"/>
      <c r="M288" s="2"/>
      <c r="N288" s="2"/>
      <c r="O288" s="2"/>
      <c r="P288" s="2"/>
      <c r="Q288" s="2"/>
      <c r="R288" s="2"/>
      <c r="S288" s="2"/>
      <c r="T288" s="2"/>
      <c r="U288" s="2"/>
      <c r="V288" s="2"/>
      <c r="W288" s="2"/>
      <c r="X288" s="2"/>
      <c r="Y288" s="2"/>
      <c r="Z288" s="2"/>
    </row>
    <row r="289" spans="1:26" ht="13.5" customHeight="1" x14ac:dyDescent="0.25">
      <c r="A289" s="25"/>
      <c r="B289" s="2"/>
      <c r="C289" s="2"/>
      <c r="D289" s="26"/>
      <c r="E289" s="27"/>
      <c r="F289" s="2"/>
      <c r="G289" s="1"/>
      <c r="H289" s="2"/>
      <c r="I289" s="2"/>
      <c r="J289" s="2"/>
      <c r="K289" s="2"/>
      <c r="L289" s="2"/>
      <c r="M289" s="2"/>
      <c r="N289" s="2"/>
      <c r="O289" s="2"/>
      <c r="P289" s="2"/>
      <c r="Q289" s="2"/>
      <c r="R289" s="2"/>
      <c r="S289" s="2"/>
      <c r="T289" s="2"/>
      <c r="U289" s="2"/>
      <c r="V289" s="2"/>
      <c r="W289" s="2"/>
      <c r="X289" s="2"/>
      <c r="Y289" s="2"/>
      <c r="Z289" s="2"/>
    </row>
    <row r="290" spans="1:26" ht="13.5" customHeight="1" x14ac:dyDescent="0.25">
      <c r="A290" s="25"/>
      <c r="B290" s="2"/>
      <c r="C290" s="2"/>
      <c r="D290" s="26"/>
      <c r="E290" s="27"/>
      <c r="F290" s="2"/>
      <c r="G290" s="1"/>
      <c r="H290" s="2"/>
      <c r="I290" s="2"/>
      <c r="J290" s="2"/>
      <c r="K290" s="2"/>
      <c r="L290" s="2"/>
      <c r="M290" s="2"/>
      <c r="N290" s="2"/>
      <c r="O290" s="2"/>
      <c r="P290" s="2"/>
      <c r="Q290" s="2"/>
      <c r="R290" s="2"/>
      <c r="S290" s="2"/>
      <c r="T290" s="2"/>
      <c r="U290" s="2"/>
      <c r="V290" s="2"/>
      <c r="W290" s="2"/>
      <c r="X290" s="2"/>
      <c r="Y290" s="2"/>
      <c r="Z290" s="2"/>
    </row>
    <row r="291" spans="1:26" ht="13.5" customHeight="1" x14ac:dyDescent="0.25">
      <c r="A291" s="25"/>
      <c r="B291" s="2"/>
      <c r="C291" s="2"/>
      <c r="D291" s="26"/>
      <c r="E291" s="27"/>
      <c r="F291" s="2"/>
      <c r="G291" s="1"/>
      <c r="H291" s="2"/>
      <c r="I291" s="2"/>
      <c r="J291" s="2"/>
      <c r="K291" s="2"/>
      <c r="L291" s="2"/>
      <c r="M291" s="2"/>
      <c r="N291" s="2"/>
      <c r="O291" s="2"/>
      <c r="P291" s="2"/>
      <c r="Q291" s="2"/>
      <c r="R291" s="2"/>
      <c r="S291" s="2"/>
      <c r="T291" s="2"/>
      <c r="U291" s="2"/>
      <c r="V291" s="2"/>
      <c r="W291" s="2"/>
      <c r="X291" s="2"/>
      <c r="Y291" s="2"/>
      <c r="Z291" s="2"/>
    </row>
    <row r="292" spans="1:26" ht="13.5" customHeight="1" x14ac:dyDescent="0.25">
      <c r="A292" s="25"/>
      <c r="B292" s="2"/>
      <c r="C292" s="2"/>
      <c r="D292" s="26"/>
      <c r="E292" s="27"/>
      <c r="F292" s="2"/>
      <c r="G292" s="1"/>
      <c r="H292" s="2"/>
      <c r="I292" s="2"/>
      <c r="J292" s="2"/>
      <c r="K292" s="2"/>
      <c r="L292" s="2"/>
      <c r="M292" s="2"/>
      <c r="N292" s="2"/>
      <c r="O292" s="2"/>
      <c r="P292" s="2"/>
      <c r="Q292" s="2"/>
      <c r="R292" s="2"/>
      <c r="S292" s="2"/>
      <c r="T292" s="2"/>
      <c r="U292" s="2"/>
      <c r="V292" s="2"/>
      <c r="W292" s="2"/>
      <c r="X292" s="2"/>
      <c r="Y292" s="2"/>
      <c r="Z292" s="2"/>
    </row>
    <row r="293" spans="1:26" ht="13.5" customHeight="1" x14ac:dyDescent="0.25">
      <c r="A293" s="25"/>
      <c r="B293" s="2"/>
      <c r="C293" s="2"/>
      <c r="D293" s="26"/>
      <c r="E293" s="27"/>
      <c r="F293" s="2"/>
      <c r="G293" s="1"/>
      <c r="H293" s="2"/>
      <c r="I293" s="2"/>
      <c r="J293" s="2"/>
      <c r="K293" s="2"/>
      <c r="L293" s="2"/>
      <c r="M293" s="2"/>
      <c r="N293" s="2"/>
      <c r="O293" s="2"/>
      <c r="P293" s="2"/>
      <c r="Q293" s="2"/>
      <c r="R293" s="2"/>
      <c r="S293" s="2"/>
      <c r="T293" s="2"/>
      <c r="U293" s="2"/>
      <c r="V293" s="2"/>
      <c r="W293" s="2"/>
      <c r="X293" s="2"/>
      <c r="Y293" s="2"/>
      <c r="Z293" s="2"/>
    </row>
    <row r="294" spans="1:26" ht="13.5" customHeight="1" x14ac:dyDescent="0.25">
      <c r="A294" s="25"/>
      <c r="B294" s="2"/>
      <c r="C294" s="2"/>
      <c r="D294" s="26"/>
      <c r="E294" s="27"/>
      <c r="F294" s="2"/>
      <c r="G294" s="1"/>
      <c r="H294" s="2"/>
      <c r="I294" s="2"/>
      <c r="J294" s="2"/>
      <c r="K294" s="2"/>
      <c r="L294" s="2"/>
      <c r="M294" s="2"/>
      <c r="N294" s="2"/>
      <c r="O294" s="2"/>
      <c r="P294" s="2"/>
      <c r="Q294" s="2"/>
      <c r="R294" s="2"/>
      <c r="S294" s="2"/>
      <c r="T294" s="2"/>
      <c r="U294" s="2"/>
      <c r="V294" s="2"/>
      <c r="W294" s="2"/>
      <c r="X294" s="2"/>
      <c r="Y294" s="2"/>
      <c r="Z294" s="2"/>
    </row>
    <row r="295" spans="1:26" ht="13.5" customHeight="1" x14ac:dyDescent="0.25">
      <c r="A295" s="25"/>
      <c r="B295" s="2"/>
      <c r="C295" s="2"/>
      <c r="D295" s="26"/>
      <c r="E295" s="27"/>
      <c r="F295" s="2"/>
      <c r="G295" s="1"/>
      <c r="H295" s="2"/>
      <c r="I295" s="2"/>
      <c r="J295" s="2"/>
      <c r="K295" s="2"/>
      <c r="L295" s="2"/>
      <c r="M295" s="2"/>
      <c r="N295" s="2"/>
      <c r="O295" s="2"/>
      <c r="P295" s="2"/>
      <c r="Q295" s="2"/>
      <c r="R295" s="2"/>
      <c r="S295" s="2"/>
      <c r="T295" s="2"/>
      <c r="U295" s="2"/>
      <c r="V295" s="2"/>
      <c r="W295" s="2"/>
      <c r="X295" s="2"/>
      <c r="Y295" s="2"/>
      <c r="Z295" s="2"/>
    </row>
    <row r="296" spans="1:26" ht="13.5" customHeight="1" x14ac:dyDescent="0.25">
      <c r="A296" s="25"/>
      <c r="B296" s="2"/>
      <c r="C296" s="2"/>
      <c r="D296" s="26"/>
      <c r="E296" s="27"/>
      <c r="F296" s="2"/>
      <c r="G296" s="1"/>
      <c r="H296" s="2"/>
      <c r="I296" s="2"/>
      <c r="J296" s="2"/>
      <c r="K296" s="2"/>
      <c r="L296" s="2"/>
      <c r="M296" s="2"/>
      <c r="N296" s="2"/>
      <c r="O296" s="2"/>
      <c r="P296" s="2"/>
      <c r="Q296" s="2"/>
      <c r="R296" s="2"/>
      <c r="S296" s="2"/>
      <c r="T296" s="2"/>
      <c r="U296" s="2"/>
      <c r="V296" s="2"/>
      <c r="W296" s="2"/>
      <c r="X296" s="2"/>
      <c r="Y296" s="2"/>
      <c r="Z296" s="2"/>
    </row>
    <row r="297" spans="1:26" ht="13.5" customHeight="1" x14ac:dyDescent="0.25">
      <c r="A297" s="25"/>
      <c r="B297" s="2"/>
      <c r="C297" s="2"/>
      <c r="D297" s="26"/>
      <c r="E297" s="27"/>
      <c r="F297" s="2"/>
      <c r="G297" s="1"/>
      <c r="H297" s="2"/>
      <c r="I297" s="2"/>
      <c r="J297" s="2"/>
      <c r="K297" s="2"/>
      <c r="L297" s="2"/>
      <c r="M297" s="2"/>
      <c r="N297" s="2"/>
      <c r="O297" s="2"/>
      <c r="P297" s="2"/>
      <c r="Q297" s="2"/>
      <c r="R297" s="2"/>
      <c r="S297" s="2"/>
      <c r="T297" s="2"/>
      <c r="U297" s="2"/>
      <c r="V297" s="2"/>
      <c r="W297" s="2"/>
      <c r="X297" s="2"/>
      <c r="Y297" s="2"/>
      <c r="Z297" s="2"/>
    </row>
    <row r="298" spans="1:26" ht="13.5" customHeight="1" x14ac:dyDescent="0.25">
      <c r="A298" s="25"/>
      <c r="B298" s="2"/>
      <c r="C298" s="2"/>
      <c r="D298" s="26"/>
      <c r="E298" s="27"/>
      <c r="F298" s="2"/>
      <c r="G298" s="1"/>
      <c r="H298" s="2"/>
      <c r="I298" s="2"/>
      <c r="J298" s="2"/>
      <c r="K298" s="2"/>
      <c r="L298" s="2"/>
      <c r="M298" s="2"/>
      <c r="N298" s="2"/>
      <c r="O298" s="2"/>
      <c r="P298" s="2"/>
      <c r="Q298" s="2"/>
      <c r="R298" s="2"/>
      <c r="S298" s="2"/>
      <c r="T298" s="2"/>
      <c r="U298" s="2"/>
      <c r="V298" s="2"/>
      <c r="W298" s="2"/>
      <c r="X298" s="2"/>
      <c r="Y298" s="2"/>
      <c r="Z298" s="2"/>
    </row>
    <row r="299" spans="1:26" ht="13.5" customHeight="1" x14ac:dyDescent="0.25">
      <c r="A299" s="25"/>
      <c r="B299" s="2"/>
      <c r="C299" s="2"/>
      <c r="D299" s="26"/>
      <c r="E299" s="27"/>
      <c r="F299" s="2"/>
      <c r="G299" s="1"/>
      <c r="H299" s="2"/>
      <c r="I299" s="2"/>
      <c r="J299" s="2"/>
      <c r="K299" s="2"/>
      <c r="L299" s="2"/>
      <c r="M299" s="2"/>
      <c r="N299" s="2"/>
      <c r="O299" s="2"/>
      <c r="P299" s="2"/>
      <c r="Q299" s="2"/>
      <c r="R299" s="2"/>
      <c r="S299" s="2"/>
      <c r="T299" s="2"/>
      <c r="U299" s="2"/>
      <c r="V299" s="2"/>
      <c r="W299" s="2"/>
      <c r="X299" s="2"/>
      <c r="Y299" s="2"/>
      <c r="Z299" s="2"/>
    </row>
    <row r="300" spans="1:26" ht="13.5" customHeight="1" x14ac:dyDescent="0.25">
      <c r="A300" s="25"/>
      <c r="B300" s="2"/>
      <c r="C300" s="2"/>
      <c r="D300" s="26"/>
      <c r="E300" s="27"/>
      <c r="F300" s="2"/>
      <c r="G300" s="1"/>
      <c r="H300" s="2"/>
      <c r="I300" s="2"/>
      <c r="J300" s="2"/>
      <c r="K300" s="2"/>
      <c r="L300" s="2"/>
      <c r="M300" s="2"/>
      <c r="N300" s="2"/>
      <c r="O300" s="2"/>
      <c r="P300" s="2"/>
      <c r="Q300" s="2"/>
      <c r="R300" s="2"/>
      <c r="S300" s="2"/>
      <c r="T300" s="2"/>
      <c r="U300" s="2"/>
      <c r="V300" s="2"/>
      <c r="W300" s="2"/>
      <c r="X300" s="2"/>
      <c r="Y300" s="2"/>
      <c r="Z300" s="2"/>
    </row>
    <row r="301" spans="1:26" ht="13.5" customHeight="1" x14ac:dyDescent="0.25">
      <c r="A301" s="25"/>
      <c r="B301" s="2"/>
      <c r="C301" s="2"/>
      <c r="D301" s="26"/>
      <c r="E301" s="27"/>
      <c r="F301" s="2"/>
      <c r="G301" s="1"/>
      <c r="H301" s="2"/>
      <c r="I301" s="2"/>
      <c r="J301" s="2"/>
      <c r="K301" s="2"/>
      <c r="L301" s="2"/>
      <c r="M301" s="2"/>
      <c r="N301" s="2"/>
      <c r="O301" s="2"/>
      <c r="P301" s="2"/>
      <c r="Q301" s="2"/>
      <c r="R301" s="2"/>
      <c r="S301" s="2"/>
      <c r="T301" s="2"/>
      <c r="U301" s="2"/>
      <c r="V301" s="2"/>
      <c r="W301" s="2"/>
      <c r="X301" s="2"/>
      <c r="Y301" s="2"/>
      <c r="Z301" s="2"/>
    </row>
    <row r="302" spans="1:26" ht="13.5" customHeight="1" x14ac:dyDescent="0.25">
      <c r="A302" s="25"/>
      <c r="B302" s="2"/>
      <c r="C302" s="2"/>
      <c r="D302" s="26"/>
      <c r="E302" s="27"/>
      <c r="F302" s="2"/>
      <c r="G302" s="1"/>
      <c r="H302" s="2"/>
      <c r="I302" s="2"/>
      <c r="J302" s="2"/>
      <c r="K302" s="2"/>
      <c r="L302" s="2"/>
      <c r="M302" s="2"/>
      <c r="N302" s="2"/>
      <c r="O302" s="2"/>
      <c r="P302" s="2"/>
      <c r="Q302" s="2"/>
      <c r="R302" s="2"/>
      <c r="S302" s="2"/>
      <c r="T302" s="2"/>
      <c r="U302" s="2"/>
      <c r="V302" s="2"/>
      <c r="W302" s="2"/>
      <c r="X302" s="2"/>
      <c r="Y302" s="2"/>
      <c r="Z302" s="2"/>
    </row>
    <row r="303" spans="1:26" ht="13.5" customHeight="1" x14ac:dyDescent="0.25">
      <c r="A303" s="25"/>
      <c r="B303" s="2"/>
      <c r="C303" s="2"/>
      <c r="D303" s="26"/>
      <c r="E303" s="27"/>
      <c r="F303" s="2"/>
      <c r="G303" s="1"/>
      <c r="H303" s="2"/>
      <c r="I303" s="2"/>
      <c r="J303" s="2"/>
      <c r="K303" s="2"/>
      <c r="L303" s="2"/>
      <c r="M303" s="2"/>
      <c r="N303" s="2"/>
      <c r="O303" s="2"/>
      <c r="P303" s="2"/>
      <c r="Q303" s="2"/>
      <c r="R303" s="2"/>
      <c r="S303" s="2"/>
      <c r="T303" s="2"/>
      <c r="U303" s="2"/>
      <c r="V303" s="2"/>
      <c r="W303" s="2"/>
      <c r="X303" s="2"/>
      <c r="Y303" s="2"/>
      <c r="Z303" s="2"/>
    </row>
    <row r="304" spans="1:26" ht="13.5" customHeight="1" x14ac:dyDescent="0.25">
      <c r="A304" s="25"/>
      <c r="B304" s="2"/>
      <c r="C304" s="2"/>
      <c r="D304" s="26"/>
      <c r="E304" s="27"/>
      <c r="F304" s="2"/>
      <c r="G304" s="1"/>
      <c r="H304" s="2"/>
      <c r="I304" s="2"/>
      <c r="J304" s="2"/>
      <c r="K304" s="2"/>
      <c r="L304" s="2"/>
      <c r="M304" s="2"/>
      <c r="N304" s="2"/>
      <c r="O304" s="2"/>
      <c r="P304" s="2"/>
      <c r="Q304" s="2"/>
      <c r="R304" s="2"/>
      <c r="S304" s="2"/>
      <c r="T304" s="2"/>
      <c r="U304" s="2"/>
      <c r="V304" s="2"/>
      <c r="W304" s="2"/>
      <c r="X304" s="2"/>
      <c r="Y304" s="2"/>
      <c r="Z304" s="2"/>
    </row>
    <row r="305" spans="1:26" ht="13.5" customHeight="1" x14ac:dyDescent="0.25">
      <c r="A305" s="25"/>
      <c r="B305" s="2"/>
      <c r="C305" s="2"/>
      <c r="D305" s="26"/>
      <c r="E305" s="27"/>
      <c r="F305" s="2"/>
      <c r="G305" s="1"/>
      <c r="H305" s="2"/>
      <c r="I305" s="2"/>
      <c r="J305" s="2"/>
      <c r="K305" s="2"/>
      <c r="L305" s="2"/>
      <c r="M305" s="2"/>
      <c r="N305" s="2"/>
      <c r="O305" s="2"/>
      <c r="P305" s="2"/>
      <c r="Q305" s="2"/>
      <c r="R305" s="2"/>
      <c r="S305" s="2"/>
      <c r="T305" s="2"/>
      <c r="U305" s="2"/>
      <c r="V305" s="2"/>
      <c r="W305" s="2"/>
      <c r="X305" s="2"/>
      <c r="Y305" s="2"/>
      <c r="Z305" s="2"/>
    </row>
    <row r="306" spans="1:26" ht="13.5" customHeight="1" x14ac:dyDescent="0.25">
      <c r="A306" s="25"/>
      <c r="B306" s="2"/>
      <c r="C306" s="2"/>
      <c r="D306" s="26"/>
      <c r="E306" s="27"/>
      <c r="F306" s="2"/>
      <c r="G306" s="1"/>
      <c r="H306" s="2"/>
      <c r="I306" s="2"/>
      <c r="J306" s="2"/>
      <c r="K306" s="2"/>
      <c r="L306" s="2"/>
      <c r="M306" s="2"/>
      <c r="N306" s="2"/>
      <c r="O306" s="2"/>
      <c r="P306" s="2"/>
      <c r="Q306" s="2"/>
      <c r="R306" s="2"/>
      <c r="S306" s="2"/>
      <c r="T306" s="2"/>
      <c r="U306" s="2"/>
      <c r="V306" s="2"/>
      <c r="W306" s="2"/>
      <c r="X306" s="2"/>
      <c r="Y306" s="2"/>
      <c r="Z306" s="2"/>
    </row>
    <row r="307" spans="1:26" ht="13.5" customHeight="1" x14ac:dyDescent="0.25">
      <c r="A307" s="25"/>
      <c r="B307" s="2"/>
      <c r="C307" s="2"/>
      <c r="D307" s="26"/>
      <c r="E307" s="27"/>
      <c r="F307" s="2"/>
      <c r="G307" s="1"/>
      <c r="H307" s="2"/>
      <c r="I307" s="2"/>
      <c r="J307" s="2"/>
      <c r="K307" s="2"/>
      <c r="L307" s="2"/>
      <c r="M307" s="2"/>
      <c r="N307" s="2"/>
      <c r="O307" s="2"/>
      <c r="P307" s="2"/>
      <c r="Q307" s="2"/>
      <c r="R307" s="2"/>
      <c r="S307" s="2"/>
      <c r="T307" s="2"/>
      <c r="U307" s="2"/>
      <c r="V307" s="2"/>
      <c r="W307" s="2"/>
      <c r="X307" s="2"/>
      <c r="Y307" s="2"/>
      <c r="Z307" s="2"/>
    </row>
    <row r="308" spans="1:26" ht="13.5" customHeight="1" x14ac:dyDescent="0.25">
      <c r="A308" s="25"/>
      <c r="B308" s="2"/>
      <c r="C308" s="2"/>
      <c r="D308" s="26"/>
      <c r="E308" s="27"/>
      <c r="F308" s="2"/>
      <c r="G308" s="1"/>
      <c r="H308" s="2"/>
      <c r="I308" s="2"/>
      <c r="J308" s="2"/>
      <c r="K308" s="2"/>
      <c r="L308" s="2"/>
      <c r="M308" s="2"/>
      <c r="N308" s="2"/>
      <c r="O308" s="2"/>
      <c r="P308" s="2"/>
      <c r="Q308" s="2"/>
      <c r="R308" s="2"/>
      <c r="S308" s="2"/>
      <c r="T308" s="2"/>
      <c r="U308" s="2"/>
      <c r="V308" s="2"/>
      <c r="W308" s="2"/>
      <c r="X308" s="2"/>
      <c r="Y308" s="2"/>
      <c r="Z308" s="2"/>
    </row>
    <row r="309" spans="1:26" ht="13.5" customHeight="1" x14ac:dyDescent="0.25">
      <c r="A309" s="25"/>
      <c r="B309" s="2"/>
      <c r="C309" s="2"/>
      <c r="D309" s="26"/>
      <c r="E309" s="27"/>
      <c r="F309" s="2"/>
      <c r="G309" s="1"/>
      <c r="H309" s="2"/>
      <c r="I309" s="2"/>
      <c r="J309" s="2"/>
      <c r="K309" s="2"/>
      <c r="L309" s="2"/>
      <c r="M309" s="2"/>
      <c r="N309" s="2"/>
      <c r="O309" s="2"/>
      <c r="P309" s="2"/>
      <c r="Q309" s="2"/>
      <c r="R309" s="2"/>
      <c r="S309" s="2"/>
      <c r="T309" s="2"/>
      <c r="U309" s="2"/>
      <c r="V309" s="2"/>
      <c r="W309" s="2"/>
      <c r="X309" s="2"/>
      <c r="Y309" s="2"/>
      <c r="Z309" s="2"/>
    </row>
    <row r="310" spans="1:26" ht="13.5" customHeight="1" x14ac:dyDescent="0.25">
      <c r="A310" s="25"/>
      <c r="B310" s="2"/>
      <c r="C310" s="2"/>
      <c r="D310" s="26"/>
      <c r="E310" s="27"/>
      <c r="F310" s="2"/>
      <c r="G310" s="1"/>
      <c r="H310" s="2"/>
      <c r="I310" s="2"/>
      <c r="J310" s="2"/>
      <c r="K310" s="2"/>
      <c r="L310" s="2"/>
      <c r="M310" s="2"/>
      <c r="N310" s="2"/>
      <c r="O310" s="2"/>
      <c r="P310" s="2"/>
      <c r="Q310" s="2"/>
      <c r="R310" s="2"/>
      <c r="S310" s="2"/>
      <c r="T310" s="2"/>
      <c r="U310" s="2"/>
      <c r="V310" s="2"/>
      <c r="W310" s="2"/>
      <c r="X310" s="2"/>
      <c r="Y310" s="2"/>
      <c r="Z310" s="2"/>
    </row>
    <row r="311" spans="1:26" ht="13.5" customHeight="1" x14ac:dyDescent="0.25">
      <c r="A311" s="25"/>
      <c r="B311" s="2"/>
      <c r="C311" s="2"/>
      <c r="D311" s="26"/>
      <c r="E311" s="27"/>
      <c r="F311" s="2"/>
      <c r="G311" s="1"/>
      <c r="H311" s="2"/>
      <c r="I311" s="2"/>
      <c r="J311" s="2"/>
      <c r="K311" s="2"/>
      <c r="L311" s="2"/>
      <c r="M311" s="2"/>
      <c r="N311" s="2"/>
      <c r="O311" s="2"/>
      <c r="P311" s="2"/>
      <c r="Q311" s="2"/>
      <c r="R311" s="2"/>
      <c r="S311" s="2"/>
      <c r="T311" s="2"/>
      <c r="U311" s="2"/>
      <c r="V311" s="2"/>
      <c r="W311" s="2"/>
      <c r="X311" s="2"/>
      <c r="Y311" s="2"/>
      <c r="Z311" s="2"/>
    </row>
    <row r="312" spans="1:26" ht="13.5" customHeight="1" x14ac:dyDescent="0.25">
      <c r="A312" s="25"/>
      <c r="B312" s="2"/>
      <c r="C312" s="2"/>
      <c r="D312" s="26"/>
      <c r="E312" s="27"/>
      <c r="F312" s="2"/>
      <c r="G312" s="1"/>
      <c r="H312" s="2"/>
      <c r="I312" s="2"/>
      <c r="J312" s="2"/>
      <c r="K312" s="2"/>
      <c r="L312" s="2"/>
      <c r="M312" s="2"/>
      <c r="N312" s="2"/>
      <c r="O312" s="2"/>
      <c r="P312" s="2"/>
      <c r="Q312" s="2"/>
      <c r="R312" s="2"/>
      <c r="S312" s="2"/>
      <c r="T312" s="2"/>
      <c r="U312" s="2"/>
      <c r="V312" s="2"/>
      <c r="W312" s="2"/>
      <c r="X312" s="2"/>
      <c r="Y312" s="2"/>
      <c r="Z312" s="2"/>
    </row>
    <row r="313" spans="1:26" ht="13.5" customHeight="1" x14ac:dyDescent="0.25">
      <c r="A313" s="25"/>
      <c r="B313" s="2"/>
      <c r="C313" s="2"/>
      <c r="D313" s="26"/>
      <c r="E313" s="27"/>
      <c r="F313" s="2"/>
      <c r="G313" s="1"/>
      <c r="H313" s="2"/>
      <c r="I313" s="2"/>
      <c r="J313" s="2"/>
      <c r="K313" s="2"/>
      <c r="L313" s="2"/>
      <c r="M313" s="2"/>
      <c r="N313" s="2"/>
      <c r="O313" s="2"/>
      <c r="P313" s="2"/>
      <c r="Q313" s="2"/>
      <c r="R313" s="2"/>
      <c r="S313" s="2"/>
      <c r="T313" s="2"/>
      <c r="U313" s="2"/>
      <c r="V313" s="2"/>
      <c r="W313" s="2"/>
      <c r="X313" s="2"/>
      <c r="Y313" s="2"/>
      <c r="Z313" s="2"/>
    </row>
    <row r="314" spans="1:26" ht="13.5" customHeight="1" x14ac:dyDescent="0.25">
      <c r="A314" s="25"/>
      <c r="B314" s="2"/>
      <c r="C314" s="2"/>
      <c r="D314" s="26"/>
      <c r="E314" s="27"/>
      <c r="F314" s="2"/>
      <c r="G314" s="1"/>
      <c r="H314" s="2"/>
      <c r="I314" s="2"/>
      <c r="J314" s="2"/>
      <c r="K314" s="2"/>
      <c r="L314" s="2"/>
      <c r="M314" s="2"/>
      <c r="N314" s="2"/>
      <c r="O314" s="2"/>
      <c r="P314" s="2"/>
      <c r="Q314" s="2"/>
      <c r="R314" s="2"/>
      <c r="S314" s="2"/>
      <c r="T314" s="2"/>
      <c r="U314" s="2"/>
      <c r="V314" s="2"/>
      <c r="W314" s="2"/>
      <c r="X314" s="2"/>
      <c r="Y314" s="2"/>
      <c r="Z314" s="2"/>
    </row>
    <row r="315" spans="1:26" ht="13.5" customHeight="1" x14ac:dyDescent="0.25">
      <c r="A315" s="25"/>
      <c r="B315" s="2"/>
      <c r="C315" s="2"/>
      <c r="D315" s="26"/>
      <c r="E315" s="27"/>
      <c r="F315" s="2"/>
      <c r="G315" s="1"/>
      <c r="H315" s="2"/>
      <c r="I315" s="2"/>
      <c r="J315" s="2"/>
      <c r="K315" s="2"/>
      <c r="L315" s="2"/>
      <c r="M315" s="2"/>
      <c r="N315" s="2"/>
      <c r="O315" s="2"/>
      <c r="P315" s="2"/>
      <c r="Q315" s="2"/>
      <c r="R315" s="2"/>
      <c r="S315" s="2"/>
      <c r="T315" s="2"/>
      <c r="U315" s="2"/>
      <c r="V315" s="2"/>
      <c r="W315" s="2"/>
      <c r="X315" s="2"/>
      <c r="Y315" s="2"/>
      <c r="Z315" s="2"/>
    </row>
    <row r="316" spans="1:26" ht="13.5" customHeight="1" x14ac:dyDescent="0.25">
      <c r="A316" s="25"/>
      <c r="B316" s="2"/>
      <c r="C316" s="2"/>
      <c r="D316" s="26"/>
      <c r="E316" s="27"/>
      <c r="F316" s="2"/>
      <c r="G316" s="1"/>
      <c r="H316" s="2"/>
      <c r="I316" s="2"/>
      <c r="J316" s="2"/>
      <c r="K316" s="2"/>
      <c r="L316" s="2"/>
      <c r="M316" s="2"/>
      <c r="N316" s="2"/>
      <c r="O316" s="2"/>
      <c r="P316" s="2"/>
      <c r="Q316" s="2"/>
      <c r="R316" s="2"/>
      <c r="S316" s="2"/>
      <c r="T316" s="2"/>
      <c r="U316" s="2"/>
      <c r="V316" s="2"/>
      <c r="W316" s="2"/>
      <c r="X316" s="2"/>
      <c r="Y316" s="2"/>
      <c r="Z316" s="2"/>
    </row>
    <row r="317" spans="1:26" ht="13.5" customHeight="1" x14ac:dyDescent="0.25">
      <c r="A317" s="25"/>
      <c r="B317" s="2"/>
      <c r="C317" s="2"/>
      <c r="D317" s="26"/>
      <c r="E317" s="27"/>
      <c r="F317" s="2"/>
      <c r="G317" s="1"/>
      <c r="H317" s="2"/>
      <c r="I317" s="2"/>
      <c r="J317" s="2"/>
      <c r="K317" s="2"/>
      <c r="L317" s="2"/>
      <c r="M317" s="2"/>
      <c r="N317" s="2"/>
      <c r="O317" s="2"/>
      <c r="P317" s="2"/>
      <c r="Q317" s="2"/>
      <c r="R317" s="2"/>
      <c r="S317" s="2"/>
      <c r="T317" s="2"/>
      <c r="U317" s="2"/>
      <c r="V317" s="2"/>
      <c r="W317" s="2"/>
      <c r="X317" s="2"/>
      <c r="Y317" s="2"/>
      <c r="Z317" s="2"/>
    </row>
    <row r="318" spans="1:26" ht="13.5" customHeight="1" x14ac:dyDescent="0.25">
      <c r="A318" s="25"/>
      <c r="B318" s="2"/>
      <c r="C318" s="2"/>
      <c r="D318" s="26"/>
      <c r="E318" s="27"/>
      <c r="F318" s="2"/>
      <c r="G318" s="1"/>
      <c r="H318" s="2"/>
      <c r="I318" s="2"/>
      <c r="J318" s="2"/>
      <c r="K318" s="2"/>
      <c r="L318" s="2"/>
      <c r="M318" s="2"/>
      <c r="N318" s="2"/>
      <c r="O318" s="2"/>
      <c r="P318" s="2"/>
      <c r="Q318" s="2"/>
      <c r="R318" s="2"/>
      <c r="S318" s="2"/>
      <c r="T318" s="2"/>
      <c r="U318" s="2"/>
      <c r="V318" s="2"/>
      <c r="W318" s="2"/>
      <c r="X318" s="2"/>
      <c r="Y318" s="2"/>
      <c r="Z318" s="2"/>
    </row>
    <row r="319" spans="1:26" ht="13.5" customHeight="1" x14ac:dyDescent="0.25">
      <c r="A319" s="25"/>
      <c r="B319" s="2"/>
      <c r="C319" s="2"/>
      <c r="D319" s="26"/>
      <c r="E319" s="27"/>
      <c r="F319" s="2"/>
      <c r="G319" s="1"/>
      <c r="H319" s="2"/>
      <c r="I319" s="2"/>
      <c r="J319" s="2"/>
      <c r="K319" s="2"/>
      <c r="L319" s="2"/>
      <c r="M319" s="2"/>
      <c r="N319" s="2"/>
      <c r="O319" s="2"/>
      <c r="P319" s="2"/>
      <c r="Q319" s="2"/>
      <c r="R319" s="2"/>
      <c r="S319" s="2"/>
      <c r="T319" s="2"/>
      <c r="U319" s="2"/>
      <c r="V319" s="2"/>
      <c r="W319" s="2"/>
      <c r="X319" s="2"/>
      <c r="Y319" s="2"/>
      <c r="Z319" s="2"/>
    </row>
    <row r="320" spans="1:26" ht="13.5" customHeight="1" x14ac:dyDescent="0.25">
      <c r="A320" s="25"/>
      <c r="B320" s="2"/>
      <c r="C320" s="2"/>
      <c r="D320" s="26"/>
      <c r="E320" s="27"/>
      <c r="F320" s="2"/>
      <c r="G320" s="1"/>
      <c r="H320" s="2"/>
      <c r="I320" s="2"/>
      <c r="J320" s="2"/>
      <c r="K320" s="2"/>
      <c r="L320" s="2"/>
      <c r="M320" s="2"/>
      <c r="N320" s="2"/>
      <c r="O320" s="2"/>
      <c r="P320" s="2"/>
      <c r="Q320" s="2"/>
      <c r="R320" s="2"/>
      <c r="S320" s="2"/>
      <c r="T320" s="2"/>
      <c r="U320" s="2"/>
      <c r="V320" s="2"/>
      <c r="W320" s="2"/>
      <c r="X320" s="2"/>
      <c r="Y320" s="2"/>
      <c r="Z320" s="2"/>
    </row>
    <row r="321" spans="1:26" ht="13.5" customHeight="1" x14ac:dyDescent="0.25">
      <c r="A321" s="25"/>
      <c r="B321" s="2"/>
      <c r="C321" s="2"/>
      <c r="D321" s="26"/>
      <c r="E321" s="27"/>
      <c r="F321" s="2"/>
      <c r="G321" s="1"/>
      <c r="H321" s="2"/>
      <c r="I321" s="2"/>
      <c r="J321" s="2"/>
      <c r="K321" s="2"/>
      <c r="L321" s="2"/>
      <c r="M321" s="2"/>
      <c r="N321" s="2"/>
      <c r="O321" s="2"/>
      <c r="P321" s="2"/>
      <c r="Q321" s="2"/>
      <c r="R321" s="2"/>
      <c r="S321" s="2"/>
      <c r="T321" s="2"/>
      <c r="U321" s="2"/>
      <c r="V321" s="2"/>
      <c r="W321" s="2"/>
      <c r="X321" s="2"/>
      <c r="Y321" s="2"/>
      <c r="Z321" s="2"/>
    </row>
    <row r="322" spans="1:26" ht="13.5" customHeight="1" x14ac:dyDescent="0.25">
      <c r="A322" s="25"/>
      <c r="B322" s="2"/>
      <c r="C322" s="2"/>
      <c r="D322" s="26"/>
      <c r="E322" s="27"/>
      <c r="F322" s="2"/>
      <c r="G322" s="1"/>
      <c r="H322" s="2"/>
      <c r="I322" s="2"/>
      <c r="J322" s="2"/>
      <c r="K322" s="2"/>
      <c r="L322" s="2"/>
      <c r="M322" s="2"/>
      <c r="N322" s="2"/>
      <c r="O322" s="2"/>
      <c r="P322" s="2"/>
      <c r="Q322" s="2"/>
      <c r="R322" s="2"/>
      <c r="S322" s="2"/>
      <c r="T322" s="2"/>
      <c r="U322" s="2"/>
      <c r="V322" s="2"/>
      <c r="W322" s="2"/>
      <c r="X322" s="2"/>
      <c r="Y322" s="2"/>
      <c r="Z322" s="2"/>
    </row>
    <row r="323" spans="1:26" ht="13.5" customHeight="1" x14ac:dyDescent="0.25">
      <c r="A323" s="25"/>
      <c r="B323" s="2"/>
      <c r="C323" s="2"/>
      <c r="D323" s="26"/>
      <c r="E323" s="27"/>
      <c r="F323" s="2"/>
      <c r="G323" s="1"/>
      <c r="H323" s="2"/>
      <c r="I323" s="2"/>
      <c r="J323" s="2"/>
      <c r="K323" s="2"/>
      <c r="L323" s="2"/>
      <c r="M323" s="2"/>
      <c r="N323" s="2"/>
      <c r="O323" s="2"/>
      <c r="P323" s="2"/>
      <c r="Q323" s="2"/>
      <c r="R323" s="2"/>
      <c r="S323" s="2"/>
      <c r="T323" s="2"/>
      <c r="U323" s="2"/>
      <c r="V323" s="2"/>
      <c r="W323" s="2"/>
      <c r="X323" s="2"/>
      <c r="Y323" s="2"/>
      <c r="Z323" s="2"/>
    </row>
    <row r="324" spans="1:26" ht="13.5" customHeight="1" x14ac:dyDescent="0.25">
      <c r="A324" s="25"/>
      <c r="B324" s="2"/>
      <c r="C324" s="2"/>
      <c r="D324" s="26"/>
      <c r="E324" s="27"/>
      <c r="F324" s="2"/>
      <c r="G324" s="1"/>
      <c r="H324" s="2"/>
      <c r="I324" s="2"/>
      <c r="J324" s="2"/>
      <c r="K324" s="2"/>
      <c r="L324" s="2"/>
      <c r="M324" s="2"/>
      <c r="N324" s="2"/>
      <c r="O324" s="2"/>
      <c r="P324" s="2"/>
      <c r="Q324" s="2"/>
      <c r="R324" s="2"/>
      <c r="S324" s="2"/>
      <c r="T324" s="2"/>
      <c r="U324" s="2"/>
      <c r="V324" s="2"/>
      <c r="W324" s="2"/>
      <c r="X324" s="2"/>
      <c r="Y324" s="2"/>
      <c r="Z324" s="2"/>
    </row>
    <row r="325" spans="1:26" ht="13.5" customHeight="1" x14ac:dyDescent="0.25">
      <c r="A325" s="25"/>
      <c r="B325" s="2"/>
      <c r="C325" s="2"/>
      <c r="D325" s="26"/>
      <c r="E325" s="27"/>
      <c r="F325" s="2"/>
      <c r="G325" s="1"/>
      <c r="H325" s="2"/>
      <c r="I325" s="2"/>
      <c r="J325" s="2"/>
      <c r="K325" s="2"/>
      <c r="L325" s="2"/>
      <c r="M325" s="2"/>
      <c r="N325" s="2"/>
      <c r="O325" s="2"/>
      <c r="P325" s="2"/>
      <c r="Q325" s="2"/>
      <c r="R325" s="2"/>
      <c r="S325" s="2"/>
      <c r="T325" s="2"/>
      <c r="U325" s="2"/>
      <c r="V325" s="2"/>
      <c r="W325" s="2"/>
      <c r="X325" s="2"/>
      <c r="Y325" s="2"/>
      <c r="Z325" s="2"/>
    </row>
    <row r="326" spans="1:26" ht="13.5" customHeight="1" x14ac:dyDescent="0.25">
      <c r="A326" s="25"/>
      <c r="B326" s="2"/>
      <c r="C326" s="2"/>
      <c r="D326" s="26"/>
      <c r="E326" s="27"/>
      <c r="F326" s="2"/>
      <c r="G326" s="1"/>
      <c r="H326" s="2"/>
      <c r="I326" s="2"/>
      <c r="J326" s="2"/>
      <c r="K326" s="2"/>
      <c r="L326" s="2"/>
      <c r="M326" s="2"/>
      <c r="N326" s="2"/>
      <c r="O326" s="2"/>
      <c r="P326" s="2"/>
      <c r="Q326" s="2"/>
      <c r="R326" s="2"/>
      <c r="S326" s="2"/>
      <c r="T326" s="2"/>
      <c r="U326" s="2"/>
      <c r="V326" s="2"/>
      <c r="W326" s="2"/>
      <c r="X326" s="2"/>
      <c r="Y326" s="2"/>
      <c r="Z326" s="2"/>
    </row>
    <row r="327" spans="1:26" ht="13.5" customHeight="1" x14ac:dyDescent="0.25">
      <c r="A327" s="25"/>
      <c r="B327" s="2"/>
      <c r="C327" s="2"/>
      <c r="D327" s="26"/>
      <c r="E327" s="27"/>
      <c r="F327" s="2"/>
      <c r="G327" s="1"/>
      <c r="H327" s="2"/>
      <c r="I327" s="2"/>
      <c r="J327" s="2"/>
      <c r="K327" s="2"/>
      <c r="L327" s="2"/>
      <c r="M327" s="2"/>
      <c r="N327" s="2"/>
      <c r="O327" s="2"/>
      <c r="P327" s="2"/>
      <c r="Q327" s="2"/>
      <c r="R327" s="2"/>
      <c r="S327" s="2"/>
      <c r="T327" s="2"/>
      <c r="U327" s="2"/>
      <c r="V327" s="2"/>
      <c r="W327" s="2"/>
      <c r="X327" s="2"/>
      <c r="Y327" s="2"/>
      <c r="Z327" s="2"/>
    </row>
    <row r="328" spans="1:26" ht="13.5" customHeight="1" x14ac:dyDescent="0.25">
      <c r="A328" s="25"/>
      <c r="B328" s="2"/>
      <c r="C328" s="2"/>
      <c r="D328" s="26"/>
      <c r="E328" s="27"/>
      <c r="F328" s="2"/>
      <c r="G328" s="1"/>
      <c r="H328" s="2"/>
      <c r="I328" s="2"/>
      <c r="J328" s="2"/>
      <c r="K328" s="2"/>
      <c r="L328" s="2"/>
      <c r="M328" s="2"/>
      <c r="N328" s="2"/>
      <c r="O328" s="2"/>
      <c r="P328" s="2"/>
      <c r="Q328" s="2"/>
      <c r="R328" s="2"/>
      <c r="S328" s="2"/>
      <c r="T328" s="2"/>
      <c r="U328" s="2"/>
      <c r="V328" s="2"/>
      <c r="W328" s="2"/>
      <c r="X328" s="2"/>
      <c r="Y328" s="2"/>
      <c r="Z328" s="2"/>
    </row>
    <row r="329" spans="1:26" ht="13.5" customHeight="1" x14ac:dyDescent="0.25">
      <c r="A329" s="25"/>
      <c r="B329" s="2"/>
      <c r="C329" s="2"/>
      <c r="D329" s="26"/>
      <c r="E329" s="27"/>
      <c r="F329" s="2"/>
      <c r="G329" s="1"/>
      <c r="H329" s="2"/>
      <c r="I329" s="2"/>
      <c r="J329" s="2"/>
      <c r="K329" s="2"/>
      <c r="L329" s="2"/>
      <c r="M329" s="2"/>
      <c r="N329" s="2"/>
      <c r="O329" s="2"/>
      <c r="P329" s="2"/>
      <c r="Q329" s="2"/>
      <c r="R329" s="2"/>
      <c r="S329" s="2"/>
      <c r="T329" s="2"/>
      <c r="U329" s="2"/>
      <c r="V329" s="2"/>
      <c r="W329" s="2"/>
      <c r="X329" s="2"/>
      <c r="Y329" s="2"/>
      <c r="Z329" s="2"/>
    </row>
    <row r="330" spans="1:26" ht="13.5" customHeight="1" x14ac:dyDescent="0.25">
      <c r="A330" s="25"/>
      <c r="B330" s="2"/>
      <c r="C330" s="2"/>
      <c r="D330" s="26"/>
      <c r="E330" s="27"/>
      <c r="F330" s="2"/>
      <c r="G330" s="1"/>
      <c r="H330" s="2"/>
      <c r="I330" s="2"/>
      <c r="J330" s="2"/>
      <c r="K330" s="2"/>
      <c r="L330" s="2"/>
      <c r="M330" s="2"/>
      <c r="N330" s="2"/>
      <c r="O330" s="2"/>
      <c r="P330" s="2"/>
      <c r="Q330" s="2"/>
      <c r="R330" s="2"/>
      <c r="S330" s="2"/>
      <c r="T330" s="2"/>
      <c r="U330" s="2"/>
      <c r="V330" s="2"/>
      <c r="W330" s="2"/>
      <c r="X330" s="2"/>
      <c r="Y330" s="2"/>
      <c r="Z330" s="2"/>
    </row>
    <row r="331" spans="1:26" ht="13.5" customHeight="1" x14ac:dyDescent="0.25">
      <c r="A331" s="25"/>
      <c r="B331" s="2"/>
      <c r="C331" s="2"/>
      <c r="D331" s="26"/>
      <c r="E331" s="27"/>
      <c r="F331" s="2"/>
      <c r="G331" s="1"/>
      <c r="H331" s="2"/>
      <c r="I331" s="2"/>
      <c r="J331" s="2"/>
      <c r="K331" s="2"/>
      <c r="L331" s="2"/>
      <c r="M331" s="2"/>
      <c r="N331" s="2"/>
      <c r="O331" s="2"/>
      <c r="P331" s="2"/>
      <c r="Q331" s="2"/>
      <c r="R331" s="2"/>
      <c r="S331" s="2"/>
      <c r="T331" s="2"/>
      <c r="U331" s="2"/>
      <c r="V331" s="2"/>
      <c r="W331" s="2"/>
      <c r="X331" s="2"/>
      <c r="Y331" s="2"/>
      <c r="Z331" s="2"/>
    </row>
    <row r="332" spans="1:26" ht="13.5" customHeight="1" x14ac:dyDescent="0.25">
      <c r="A332" s="25"/>
      <c r="B332" s="2"/>
      <c r="C332" s="2"/>
      <c r="D332" s="26"/>
      <c r="E332" s="27"/>
      <c r="F332" s="2"/>
      <c r="G332" s="1"/>
      <c r="H332" s="2"/>
      <c r="I332" s="2"/>
      <c r="J332" s="2"/>
      <c r="K332" s="2"/>
      <c r="L332" s="2"/>
      <c r="M332" s="2"/>
      <c r="N332" s="2"/>
      <c r="O332" s="2"/>
      <c r="P332" s="2"/>
      <c r="Q332" s="2"/>
      <c r="R332" s="2"/>
      <c r="S332" s="2"/>
      <c r="T332" s="2"/>
      <c r="U332" s="2"/>
      <c r="V332" s="2"/>
      <c r="W332" s="2"/>
      <c r="X332" s="2"/>
      <c r="Y332" s="2"/>
      <c r="Z332" s="2"/>
    </row>
    <row r="333" spans="1:26" ht="13.5" customHeight="1" x14ac:dyDescent="0.25">
      <c r="A333" s="25"/>
      <c r="B333" s="2"/>
      <c r="C333" s="2"/>
      <c r="D333" s="26"/>
      <c r="E333" s="27"/>
      <c r="F333" s="2"/>
      <c r="G333" s="1"/>
      <c r="H333" s="2"/>
      <c r="I333" s="2"/>
      <c r="J333" s="2"/>
      <c r="K333" s="2"/>
      <c r="L333" s="2"/>
      <c r="M333" s="2"/>
      <c r="N333" s="2"/>
      <c r="O333" s="2"/>
      <c r="P333" s="2"/>
      <c r="Q333" s="2"/>
      <c r="R333" s="2"/>
      <c r="S333" s="2"/>
      <c r="T333" s="2"/>
      <c r="U333" s="2"/>
      <c r="V333" s="2"/>
      <c r="W333" s="2"/>
      <c r="X333" s="2"/>
      <c r="Y333" s="2"/>
      <c r="Z333" s="2"/>
    </row>
    <row r="334" spans="1:26" ht="13.5" customHeight="1" x14ac:dyDescent="0.25">
      <c r="A334" s="25"/>
      <c r="B334" s="2"/>
      <c r="C334" s="2"/>
      <c r="D334" s="26"/>
      <c r="E334" s="27"/>
      <c r="F334" s="2"/>
      <c r="G334" s="1"/>
      <c r="H334" s="2"/>
      <c r="I334" s="2"/>
      <c r="J334" s="2"/>
      <c r="K334" s="2"/>
      <c r="L334" s="2"/>
      <c r="M334" s="2"/>
      <c r="N334" s="2"/>
      <c r="O334" s="2"/>
      <c r="P334" s="2"/>
      <c r="Q334" s="2"/>
      <c r="R334" s="2"/>
      <c r="S334" s="2"/>
      <c r="T334" s="2"/>
      <c r="U334" s="2"/>
      <c r="V334" s="2"/>
      <c r="W334" s="2"/>
      <c r="X334" s="2"/>
      <c r="Y334" s="2"/>
      <c r="Z334" s="2"/>
    </row>
    <row r="335" spans="1:26" ht="13.5" customHeight="1" x14ac:dyDescent="0.25">
      <c r="A335" s="25"/>
      <c r="B335" s="2"/>
      <c r="C335" s="2"/>
      <c r="D335" s="26"/>
      <c r="E335" s="27"/>
      <c r="F335" s="2"/>
      <c r="G335" s="1"/>
      <c r="H335" s="2"/>
      <c r="I335" s="2"/>
      <c r="J335" s="2"/>
      <c r="K335" s="2"/>
      <c r="L335" s="2"/>
      <c r="M335" s="2"/>
      <c r="N335" s="2"/>
      <c r="O335" s="2"/>
      <c r="P335" s="2"/>
      <c r="Q335" s="2"/>
      <c r="R335" s="2"/>
      <c r="S335" s="2"/>
      <c r="T335" s="2"/>
      <c r="U335" s="2"/>
      <c r="V335" s="2"/>
      <c r="W335" s="2"/>
      <c r="X335" s="2"/>
      <c r="Y335" s="2"/>
      <c r="Z335" s="2"/>
    </row>
    <row r="336" spans="1:26" ht="13.5" customHeight="1" x14ac:dyDescent="0.25">
      <c r="A336" s="25"/>
      <c r="B336" s="2"/>
      <c r="C336" s="2"/>
      <c r="D336" s="26"/>
      <c r="E336" s="27"/>
      <c r="F336" s="2"/>
      <c r="G336" s="1"/>
      <c r="H336" s="2"/>
      <c r="I336" s="2"/>
      <c r="J336" s="2"/>
      <c r="K336" s="2"/>
      <c r="L336" s="2"/>
      <c r="M336" s="2"/>
      <c r="N336" s="2"/>
      <c r="O336" s="2"/>
      <c r="P336" s="2"/>
      <c r="Q336" s="2"/>
      <c r="R336" s="2"/>
      <c r="S336" s="2"/>
      <c r="T336" s="2"/>
      <c r="U336" s="2"/>
      <c r="V336" s="2"/>
      <c r="W336" s="2"/>
      <c r="X336" s="2"/>
      <c r="Y336" s="2"/>
      <c r="Z336" s="2"/>
    </row>
    <row r="337" spans="1:26" ht="13.5" customHeight="1" x14ac:dyDescent="0.25">
      <c r="A337" s="25"/>
      <c r="B337" s="2"/>
      <c r="C337" s="2"/>
      <c r="D337" s="26"/>
      <c r="E337" s="27"/>
      <c r="F337" s="2"/>
      <c r="G337" s="1"/>
      <c r="H337" s="2"/>
      <c r="I337" s="2"/>
      <c r="J337" s="2"/>
      <c r="K337" s="2"/>
      <c r="L337" s="2"/>
      <c r="M337" s="2"/>
      <c r="N337" s="2"/>
      <c r="O337" s="2"/>
      <c r="P337" s="2"/>
      <c r="Q337" s="2"/>
      <c r="R337" s="2"/>
      <c r="S337" s="2"/>
      <c r="T337" s="2"/>
      <c r="U337" s="2"/>
      <c r="V337" s="2"/>
      <c r="W337" s="2"/>
      <c r="X337" s="2"/>
      <c r="Y337" s="2"/>
      <c r="Z337" s="2"/>
    </row>
    <row r="338" spans="1:26" ht="13.5" customHeight="1" x14ac:dyDescent="0.25">
      <c r="A338" s="25"/>
      <c r="B338" s="2"/>
      <c r="C338" s="2"/>
      <c r="D338" s="26"/>
      <c r="E338" s="27"/>
      <c r="F338" s="2"/>
      <c r="G338" s="1"/>
      <c r="H338" s="2"/>
      <c r="I338" s="2"/>
      <c r="J338" s="2"/>
      <c r="K338" s="2"/>
      <c r="L338" s="2"/>
      <c r="M338" s="2"/>
      <c r="N338" s="2"/>
      <c r="O338" s="2"/>
      <c r="P338" s="2"/>
      <c r="Q338" s="2"/>
      <c r="R338" s="2"/>
      <c r="S338" s="2"/>
      <c r="T338" s="2"/>
      <c r="U338" s="2"/>
      <c r="V338" s="2"/>
      <c r="W338" s="2"/>
      <c r="X338" s="2"/>
      <c r="Y338" s="2"/>
      <c r="Z338" s="2"/>
    </row>
    <row r="339" spans="1:26" ht="13.5" customHeight="1" x14ac:dyDescent="0.25">
      <c r="A339" s="25"/>
      <c r="B339" s="2"/>
      <c r="C339" s="2"/>
      <c r="D339" s="26"/>
      <c r="E339" s="27"/>
      <c r="F339" s="2"/>
      <c r="G339" s="1"/>
      <c r="H339" s="2"/>
      <c r="I339" s="2"/>
      <c r="J339" s="2"/>
      <c r="K339" s="2"/>
      <c r="L339" s="2"/>
      <c r="M339" s="2"/>
      <c r="N339" s="2"/>
      <c r="O339" s="2"/>
      <c r="P339" s="2"/>
      <c r="Q339" s="2"/>
      <c r="R339" s="2"/>
      <c r="S339" s="2"/>
      <c r="T339" s="2"/>
      <c r="U339" s="2"/>
      <c r="V339" s="2"/>
      <c r="W339" s="2"/>
      <c r="X339" s="2"/>
      <c r="Y339" s="2"/>
      <c r="Z339" s="2"/>
    </row>
    <row r="340" spans="1:26" ht="13.5" customHeight="1" x14ac:dyDescent="0.25">
      <c r="A340" s="25"/>
      <c r="B340" s="2"/>
      <c r="C340" s="2"/>
      <c r="D340" s="26"/>
      <c r="E340" s="27"/>
      <c r="F340" s="2"/>
      <c r="G340" s="1"/>
      <c r="H340" s="2"/>
      <c r="I340" s="2"/>
      <c r="J340" s="2"/>
      <c r="K340" s="2"/>
      <c r="L340" s="2"/>
      <c r="M340" s="2"/>
      <c r="N340" s="2"/>
      <c r="O340" s="2"/>
      <c r="P340" s="2"/>
      <c r="Q340" s="2"/>
      <c r="R340" s="2"/>
      <c r="S340" s="2"/>
      <c r="T340" s="2"/>
      <c r="U340" s="2"/>
      <c r="V340" s="2"/>
      <c r="W340" s="2"/>
      <c r="X340" s="2"/>
      <c r="Y340" s="2"/>
      <c r="Z340" s="2"/>
    </row>
    <row r="341" spans="1:26" ht="13.5" customHeight="1" x14ac:dyDescent="0.25">
      <c r="A341" s="25"/>
      <c r="B341" s="2"/>
      <c r="C341" s="2"/>
      <c r="D341" s="26"/>
      <c r="E341" s="27"/>
      <c r="F341" s="2"/>
      <c r="G341" s="1"/>
      <c r="H341" s="2"/>
      <c r="I341" s="2"/>
      <c r="J341" s="2"/>
      <c r="K341" s="2"/>
      <c r="L341" s="2"/>
      <c r="M341" s="2"/>
      <c r="N341" s="2"/>
      <c r="O341" s="2"/>
      <c r="P341" s="2"/>
      <c r="Q341" s="2"/>
      <c r="R341" s="2"/>
      <c r="S341" s="2"/>
      <c r="T341" s="2"/>
      <c r="U341" s="2"/>
      <c r="V341" s="2"/>
      <c r="W341" s="2"/>
      <c r="X341" s="2"/>
      <c r="Y341" s="2"/>
      <c r="Z341" s="2"/>
    </row>
    <row r="342" spans="1:26" ht="13.5" customHeight="1" x14ac:dyDescent="0.25">
      <c r="A342" s="25"/>
      <c r="B342" s="2"/>
      <c r="C342" s="2"/>
      <c r="D342" s="26"/>
      <c r="E342" s="27"/>
      <c r="F342" s="2"/>
      <c r="G342" s="1"/>
      <c r="H342" s="2"/>
      <c r="I342" s="2"/>
      <c r="J342" s="2"/>
      <c r="K342" s="2"/>
      <c r="L342" s="2"/>
      <c r="M342" s="2"/>
      <c r="N342" s="2"/>
      <c r="O342" s="2"/>
      <c r="P342" s="2"/>
      <c r="Q342" s="2"/>
      <c r="R342" s="2"/>
      <c r="S342" s="2"/>
      <c r="T342" s="2"/>
      <c r="U342" s="2"/>
      <c r="V342" s="2"/>
      <c r="W342" s="2"/>
      <c r="X342" s="2"/>
      <c r="Y342" s="2"/>
      <c r="Z342" s="2"/>
    </row>
    <row r="343" spans="1:26" ht="13.5" customHeight="1" x14ac:dyDescent="0.25">
      <c r="A343" s="25"/>
      <c r="B343" s="2"/>
      <c r="C343" s="2"/>
      <c r="D343" s="26"/>
      <c r="E343" s="27"/>
      <c r="F343" s="2"/>
      <c r="G343" s="1"/>
      <c r="H343" s="2"/>
      <c r="I343" s="2"/>
      <c r="J343" s="2"/>
      <c r="K343" s="2"/>
      <c r="L343" s="2"/>
      <c r="M343" s="2"/>
      <c r="N343" s="2"/>
      <c r="O343" s="2"/>
      <c r="P343" s="2"/>
      <c r="Q343" s="2"/>
      <c r="R343" s="2"/>
      <c r="S343" s="2"/>
      <c r="T343" s="2"/>
      <c r="U343" s="2"/>
      <c r="V343" s="2"/>
      <c r="W343" s="2"/>
      <c r="X343" s="2"/>
      <c r="Y343" s="2"/>
      <c r="Z343" s="2"/>
    </row>
    <row r="344" spans="1:26" ht="13.5" customHeight="1" x14ac:dyDescent="0.25">
      <c r="A344" s="25"/>
      <c r="B344" s="2"/>
      <c r="C344" s="2"/>
      <c r="D344" s="26"/>
      <c r="E344" s="27"/>
      <c r="F344" s="2"/>
      <c r="G344" s="1"/>
      <c r="H344" s="2"/>
      <c r="I344" s="2"/>
      <c r="J344" s="2"/>
      <c r="K344" s="2"/>
      <c r="L344" s="2"/>
      <c r="M344" s="2"/>
      <c r="N344" s="2"/>
      <c r="O344" s="2"/>
      <c r="P344" s="2"/>
      <c r="Q344" s="2"/>
      <c r="R344" s="2"/>
      <c r="S344" s="2"/>
      <c r="T344" s="2"/>
      <c r="U344" s="2"/>
      <c r="V344" s="2"/>
      <c r="W344" s="2"/>
      <c r="X344" s="2"/>
      <c r="Y344" s="2"/>
      <c r="Z344" s="2"/>
    </row>
    <row r="345" spans="1:26" ht="13.5" customHeight="1" x14ac:dyDescent="0.25">
      <c r="A345" s="25"/>
      <c r="B345" s="2"/>
      <c r="C345" s="2"/>
      <c r="D345" s="26"/>
      <c r="E345" s="27"/>
      <c r="F345" s="2"/>
      <c r="G345" s="1"/>
      <c r="H345" s="2"/>
      <c r="I345" s="2"/>
      <c r="J345" s="2"/>
      <c r="K345" s="2"/>
      <c r="L345" s="2"/>
      <c r="M345" s="2"/>
      <c r="N345" s="2"/>
      <c r="O345" s="2"/>
      <c r="P345" s="2"/>
      <c r="Q345" s="2"/>
      <c r="R345" s="2"/>
      <c r="S345" s="2"/>
      <c r="T345" s="2"/>
      <c r="U345" s="2"/>
      <c r="V345" s="2"/>
      <c r="W345" s="2"/>
      <c r="X345" s="2"/>
      <c r="Y345" s="2"/>
      <c r="Z345" s="2"/>
    </row>
    <row r="346" spans="1:26" ht="13.5" customHeight="1" x14ac:dyDescent="0.25">
      <c r="A346" s="25"/>
      <c r="B346" s="2"/>
      <c r="C346" s="2"/>
      <c r="D346" s="26"/>
      <c r="E346" s="27"/>
      <c r="F346" s="2"/>
      <c r="G346" s="1"/>
      <c r="H346" s="2"/>
      <c r="I346" s="2"/>
      <c r="J346" s="2"/>
      <c r="K346" s="2"/>
      <c r="L346" s="2"/>
      <c r="M346" s="2"/>
      <c r="N346" s="2"/>
      <c r="O346" s="2"/>
      <c r="P346" s="2"/>
      <c r="Q346" s="2"/>
      <c r="R346" s="2"/>
      <c r="S346" s="2"/>
      <c r="T346" s="2"/>
      <c r="U346" s="2"/>
      <c r="V346" s="2"/>
      <c r="W346" s="2"/>
      <c r="X346" s="2"/>
      <c r="Y346" s="2"/>
      <c r="Z346" s="2"/>
    </row>
    <row r="347" spans="1:26" ht="13.5" customHeight="1" x14ac:dyDescent="0.25">
      <c r="A347" s="25"/>
      <c r="B347" s="2"/>
      <c r="C347" s="2"/>
      <c r="D347" s="26"/>
      <c r="E347" s="27"/>
      <c r="F347" s="2"/>
      <c r="G347" s="1"/>
      <c r="H347" s="2"/>
      <c r="I347" s="2"/>
      <c r="J347" s="2"/>
      <c r="K347" s="2"/>
      <c r="L347" s="2"/>
      <c r="M347" s="2"/>
      <c r="N347" s="2"/>
      <c r="O347" s="2"/>
      <c r="P347" s="2"/>
      <c r="Q347" s="2"/>
      <c r="R347" s="2"/>
      <c r="S347" s="2"/>
      <c r="T347" s="2"/>
      <c r="U347" s="2"/>
      <c r="V347" s="2"/>
      <c r="W347" s="2"/>
      <c r="X347" s="2"/>
      <c r="Y347" s="2"/>
      <c r="Z347" s="2"/>
    </row>
    <row r="348" spans="1:26" ht="13.5" customHeight="1" x14ac:dyDescent="0.25">
      <c r="A348" s="25"/>
      <c r="B348" s="2"/>
      <c r="C348" s="2"/>
      <c r="D348" s="26"/>
      <c r="E348" s="27"/>
      <c r="F348" s="2"/>
      <c r="G348" s="1"/>
      <c r="H348" s="2"/>
      <c r="I348" s="2"/>
      <c r="J348" s="2"/>
      <c r="K348" s="2"/>
      <c r="L348" s="2"/>
      <c r="M348" s="2"/>
      <c r="N348" s="2"/>
      <c r="O348" s="2"/>
      <c r="P348" s="2"/>
      <c r="Q348" s="2"/>
      <c r="R348" s="2"/>
      <c r="S348" s="2"/>
      <c r="T348" s="2"/>
      <c r="U348" s="2"/>
      <c r="V348" s="2"/>
      <c r="W348" s="2"/>
      <c r="X348" s="2"/>
      <c r="Y348" s="2"/>
      <c r="Z348" s="2"/>
    </row>
    <row r="349" spans="1:26" ht="13.5" customHeight="1" x14ac:dyDescent="0.25">
      <c r="A349" s="25"/>
      <c r="B349" s="2"/>
      <c r="C349" s="2"/>
      <c r="D349" s="26"/>
      <c r="E349" s="27"/>
      <c r="F349" s="2"/>
      <c r="G349" s="1"/>
      <c r="H349" s="2"/>
      <c r="I349" s="2"/>
      <c r="J349" s="2"/>
      <c r="K349" s="2"/>
      <c r="L349" s="2"/>
      <c r="M349" s="2"/>
      <c r="N349" s="2"/>
      <c r="O349" s="2"/>
      <c r="P349" s="2"/>
      <c r="Q349" s="2"/>
      <c r="R349" s="2"/>
      <c r="S349" s="2"/>
      <c r="T349" s="2"/>
      <c r="U349" s="2"/>
      <c r="V349" s="2"/>
      <c r="W349" s="2"/>
      <c r="X349" s="2"/>
      <c r="Y349" s="2"/>
      <c r="Z349" s="2"/>
    </row>
    <row r="350" spans="1:26" ht="13.5" customHeight="1" x14ac:dyDescent="0.25">
      <c r="A350" s="25"/>
      <c r="B350" s="2"/>
      <c r="C350" s="2"/>
      <c r="D350" s="26"/>
      <c r="E350" s="27"/>
      <c r="F350" s="2"/>
      <c r="G350" s="1"/>
      <c r="H350" s="2"/>
      <c r="I350" s="2"/>
      <c r="J350" s="2"/>
      <c r="K350" s="2"/>
      <c r="L350" s="2"/>
      <c r="M350" s="2"/>
      <c r="N350" s="2"/>
      <c r="O350" s="2"/>
      <c r="P350" s="2"/>
      <c r="Q350" s="2"/>
      <c r="R350" s="2"/>
      <c r="S350" s="2"/>
      <c r="T350" s="2"/>
      <c r="U350" s="2"/>
      <c r="V350" s="2"/>
      <c r="W350" s="2"/>
      <c r="X350" s="2"/>
      <c r="Y350" s="2"/>
      <c r="Z350" s="2"/>
    </row>
    <row r="351" spans="1:26" ht="13.5" customHeight="1" x14ac:dyDescent="0.25">
      <c r="A351" s="25"/>
      <c r="B351" s="2"/>
      <c r="C351" s="2"/>
      <c r="D351" s="26"/>
      <c r="E351" s="27"/>
      <c r="F351" s="2"/>
      <c r="G351" s="1"/>
      <c r="H351" s="2"/>
      <c r="I351" s="2"/>
      <c r="J351" s="2"/>
      <c r="K351" s="2"/>
      <c r="L351" s="2"/>
      <c r="M351" s="2"/>
      <c r="N351" s="2"/>
      <c r="O351" s="2"/>
      <c r="P351" s="2"/>
      <c r="Q351" s="2"/>
      <c r="R351" s="2"/>
      <c r="S351" s="2"/>
      <c r="T351" s="2"/>
      <c r="U351" s="2"/>
      <c r="V351" s="2"/>
      <c r="W351" s="2"/>
      <c r="X351" s="2"/>
      <c r="Y351" s="2"/>
      <c r="Z351" s="2"/>
    </row>
    <row r="352" spans="1:26" ht="13.5" customHeight="1" x14ac:dyDescent="0.25">
      <c r="A352" s="25"/>
      <c r="B352" s="2"/>
      <c r="C352" s="2"/>
      <c r="D352" s="26"/>
      <c r="E352" s="27"/>
      <c r="F352" s="2"/>
      <c r="G352" s="1"/>
      <c r="H352" s="2"/>
      <c r="I352" s="2"/>
      <c r="J352" s="2"/>
      <c r="K352" s="2"/>
      <c r="L352" s="2"/>
      <c r="M352" s="2"/>
      <c r="N352" s="2"/>
      <c r="O352" s="2"/>
      <c r="P352" s="2"/>
      <c r="Q352" s="2"/>
      <c r="R352" s="2"/>
      <c r="S352" s="2"/>
      <c r="T352" s="2"/>
      <c r="U352" s="2"/>
      <c r="V352" s="2"/>
      <c r="W352" s="2"/>
      <c r="X352" s="2"/>
      <c r="Y352" s="2"/>
      <c r="Z352" s="2"/>
    </row>
    <row r="353" spans="1:26" ht="13.5" customHeight="1" x14ac:dyDescent="0.25">
      <c r="A353" s="25"/>
      <c r="B353" s="2"/>
      <c r="C353" s="2"/>
      <c r="D353" s="26"/>
      <c r="E353" s="27"/>
      <c r="F353" s="2"/>
      <c r="G353" s="1"/>
      <c r="H353" s="2"/>
      <c r="I353" s="2"/>
      <c r="J353" s="2"/>
      <c r="K353" s="2"/>
      <c r="L353" s="2"/>
      <c r="M353" s="2"/>
      <c r="N353" s="2"/>
      <c r="O353" s="2"/>
      <c r="P353" s="2"/>
      <c r="Q353" s="2"/>
      <c r="R353" s="2"/>
      <c r="S353" s="2"/>
      <c r="T353" s="2"/>
      <c r="U353" s="2"/>
      <c r="V353" s="2"/>
      <c r="W353" s="2"/>
      <c r="X353" s="2"/>
      <c r="Y353" s="2"/>
      <c r="Z353" s="2"/>
    </row>
    <row r="354" spans="1:26" ht="13.5" customHeight="1" x14ac:dyDescent="0.25">
      <c r="A354" s="25"/>
      <c r="B354" s="2"/>
      <c r="C354" s="2"/>
      <c r="D354" s="26"/>
      <c r="E354" s="27"/>
      <c r="F354" s="2"/>
      <c r="G354" s="1"/>
      <c r="H354" s="2"/>
      <c r="I354" s="2"/>
      <c r="J354" s="2"/>
      <c r="K354" s="2"/>
      <c r="L354" s="2"/>
      <c r="M354" s="2"/>
      <c r="N354" s="2"/>
      <c r="O354" s="2"/>
      <c r="P354" s="2"/>
      <c r="Q354" s="2"/>
      <c r="R354" s="2"/>
      <c r="S354" s="2"/>
      <c r="T354" s="2"/>
      <c r="U354" s="2"/>
      <c r="V354" s="2"/>
      <c r="W354" s="2"/>
      <c r="X354" s="2"/>
      <c r="Y354" s="2"/>
      <c r="Z354" s="2"/>
    </row>
    <row r="355" spans="1:26" ht="13.5" customHeight="1" x14ac:dyDescent="0.25">
      <c r="A355" s="25"/>
      <c r="B355" s="2"/>
      <c r="C355" s="2"/>
      <c r="D355" s="26"/>
      <c r="E355" s="27"/>
      <c r="F355" s="2"/>
      <c r="G355" s="1"/>
      <c r="H355" s="2"/>
      <c r="I355" s="2"/>
      <c r="J355" s="2"/>
      <c r="K355" s="2"/>
      <c r="L355" s="2"/>
      <c r="M355" s="2"/>
      <c r="N355" s="2"/>
      <c r="O355" s="2"/>
      <c r="P355" s="2"/>
      <c r="Q355" s="2"/>
      <c r="R355" s="2"/>
      <c r="S355" s="2"/>
      <c r="T355" s="2"/>
      <c r="U355" s="2"/>
      <c r="V355" s="2"/>
      <c r="W355" s="2"/>
      <c r="X355" s="2"/>
      <c r="Y355" s="2"/>
      <c r="Z355" s="2"/>
    </row>
    <row r="356" spans="1:26" ht="13.5" customHeight="1" x14ac:dyDescent="0.25">
      <c r="A356" s="25"/>
      <c r="B356" s="2"/>
      <c r="C356" s="2"/>
      <c r="D356" s="26"/>
      <c r="E356" s="27"/>
      <c r="F356" s="2"/>
      <c r="G356" s="1"/>
      <c r="H356" s="2"/>
      <c r="I356" s="2"/>
      <c r="J356" s="2"/>
      <c r="K356" s="2"/>
      <c r="L356" s="2"/>
      <c r="M356" s="2"/>
      <c r="N356" s="2"/>
      <c r="O356" s="2"/>
      <c r="P356" s="2"/>
      <c r="Q356" s="2"/>
      <c r="R356" s="2"/>
      <c r="S356" s="2"/>
      <c r="T356" s="2"/>
      <c r="U356" s="2"/>
      <c r="V356" s="2"/>
      <c r="W356" s="2"/>
      <c r="X356" s="2"/>
      <c r="Y356" s="2"/>
      <c r="Z356" s="2"/>
    </row>
    <row r="357" spans="1:26" ht="13.5" customHeight="1" x14ac:dyDescent="0.25">
      <c r="A357" s="25"/>
      <c r="B357" s="2"/>
      <c r="C357" s="2"/>
      <c r="D357" s="26"/>
      <c r="E357" s="27"/>
      <c r="F357" s="2"/>
      <c r="G357" s="1"/>
      <c r="H357" s="2"/>
      <c r="I357" s="2"/>
      <c r="J357" s="2"/>
      <c r="K357" s="2"/>
      <c r="L357" s="2"/>
      <c r="M357" s="2"/>
      <c r="N357" s="2"/>
      <c r="O357" s="2"/>
      <c r="P357" s="2"/>
      <c r="Q357" s="2"/>
      <c r="R357" s="2"/>
      <c r="S357" s="2"/>
      <c r="T357" s="2"/>
      <c r="U357" s="2"/>
      <c r="V357" s="2"/>
      <c r="W357" s="2"/>
      <c r="X357" s="2"/>
      <c r="Y357" s="2"/>
      <c r="Z357" s="2"/>
    </row>
    <row r="358" spans="1:26" ht="13.5" customHeight="1" x14ac:dyDescent="0.25">
      <c r="A358" s="25"/>
      <c r="B358" s="2"/>
      <c r="C358" s="2"/>
      <c r="D358" s="26"/>
      <c r="E358" s="27"/>
      <c r="F358" s="2"/>
      <c r="G358" s="1"/>
      <c r="H358" s="2"/>
      <c r="I358" s="2"/>
      <c r="J358" s="2"/>
      <c r="K358" s="2"/>
      <c r="L358" s="2"/>
      <c r="M358" s="2"/>
      <c r="N358" s="2"/>
      <c r="O358" s="2"/>
      <c r="P358" s="2"/>
      <c r="Q358" s="2"/>
      <c r="R358" s="2"/>
      <c r="S358" s="2"/>
      <c r="T358" s="2"/>
      <c r="U358" s="2"/>
      <c r="V358" s="2"/>
      <c r="W358" s="2"/>
      <c r="X358" s="2"/>
      <c r="Y358" s="2"/>
      <c r="Z358" s="2"/>
    </row>
    <row r="359" spans="1:26" ht="13.5" customHeight="1" x14ac:dyDescent="0.25">
      <c r="A359" s="25"/>
      <c r="B359" s="2"/>
      <c r="C359" s="2"/>
      <c r="D359" s="26"/>
      <c r="E359" s="27"/>
      <c r="F359" s="2"/>
      <c r="G359" s="1"/>
      <c r="H359" s="2"/>
      <c r="I359" s="2"/>
      <c r="J359" s="2"/>
      <c r="K359" s="2"/>
      <c r="L359" s="2"/>
      <c r="M359" s="2"/>
      <c r="N359" s="2"/>
      <c r="O359" s="2"/>
      <c r="P359" s="2"/>
      <c r="Q359" s="2"/>
      <c r="R359" s="2"/>
      <c r="S359" s="2"/>
      <c r="T359" s="2"/>
      <c r="U359" s="2"/>
      <c r="V359" s="2"/>
      <c r="W359" s="2"/>
      <c r="X359" s="2"/>
      <c r="Y359" s="2"/>
      <c r="Z359" s="2"/>
    </row>
    <row r="360" spans="1:26" ht="13.5" customHeight="1" x14ac:dyDescent="0.25">
      <c r="A360" s="25"/>
      <c r="B360" s="2"/>
      <c r="C360" s="2"/>
      <c r="D360" s="26"/>
      <c r="E360" s="27"/>
      <c r="F360" s="2"/>
      <c r="G360" s="1"/>
      <c r="H360" s="2"/>
      <c r="I360" s="2"/>
      <c r="J360" s="2"/>
      <c r="K360" s="2"/>
      <c r="L360" s="2"/>
      <c r="M360" s="2"/>
      <c r="N360" s="2"/>
      <c r="O360" s="2"/>
      <c r="P360" s="2"/>
      <c r="Q360" s="2"/>
      <c r="R360" s="2"/>
      <c r="S360" s="2"/>
      <c r="T360" s="2"/>
      <c r="U360" s="2"/>
      <c r="V360" s="2"/>
      <c r="W360" s="2"/>
      <c r="X360" s="2"/>
      <c r="Y360" s="2"/>
      <c r="Z360" s="2"/>
    </row>
    <row r="361" spans="1:26" ht="13.5" customHeight="1" x14ac:dyDescent="0.25">
      <c r="A361" s="25"/>
      <c r="B361" s="2"/>
      <c r="C361" s="2"/>
      <c r="D361" s="26"/>
      <c r="E361" s="27"/>
      <c r="F361" s="2"/>
      <c r="G361" s="1"/>
      <c r="H361" s="2"/>
      <c r="I361" s="2"/>
      <c r="J361" s="2"/>
      <c r="K361" s="2"/>
      <c r="L361" s="2"/>
      <c r="M361" s="2"/>
      <c r="N361" s="2"/>
      <c r="O361" s="2"/>
      <c r="P361" s="2"/>
      <c r="Q361" s="2"/>
      <c r="R361" s="2"/>
      <c r="S361" s="2"/>
      <c r="T361" s="2"/>
      <c r="U361" s="2"/>
      <c r="V361" s="2"/>
      <c r="W361" s="2"/>
      <c r="X361" s="2"/>
      <c r="Y361" s="2"/>
      <c r="Z361" s="2"/>
    </row>
    <row r="362" spans="1:26" ht="13.5" customHeight="1" x14ac:dyDescent="0.25">
      <c r="A362" s="25"/>
      <c r="B362" s="2"/>
      <c r="C362" s="2"/>
      <c r="D362" s="26"/>
      <c r="E362" s="27"/>
      <c r="F362" s="2"/>
      <c r="G362" s="1"/>
      <c r="H362" s="2"/>
      <c r="I362" s="2"/>
      <c r="J362" s="2"/>
      <c r="K362" s="2"/>
      <c r="L362" s="2"/>
      <c r="M362" s="2"/>
      <c r="N362" s="2"/>
      <c r="O362" s="2"/>
      <c r="P362" s="2"/>
      <c r="Q362" s="2"/>
      <c r="R362" s="2"/>
      <c r="S362" s="2"/>
      <c r="T362" s="2"/>
      <c r="U362" s="2"/>
      <c r="V362" s="2"/>
      <c r="W362" s="2"/>
      <c r="X362" s="2"/>
      <c r="Y362" s="2"/>
      <c r="Z362" s="2"/>
    </row>
    <row r="363" spans="1:26" ht="13.5" customHeight="1" x14ac:dyDescent="0.25">
      <c r="A363" s="25"/>
      <c r="B363" s="2"/>
      <c r="C363" s="2"/>
      <c r="D363" s="26"/>
      <c r="E363" s="27"/>
      <c r="F363" s="2"/>
      <c r="G363" s="1"/>
      <c r="H363" s="2"/>
      <c r="I363" s="2"/>
      <c r="J363" s="2"/>
      <c r="K363" s="2"/>
      <c r="L363" s="2"/>
      <c r="M363" s="2"/>
      <c r="N363" s="2"/>
      <c r="O363" s="2"/>
      <c r="P363" s="2"/>
      <c r="Q363" s="2"/>
      <c r="R363" s="2"/>
      <c r="S363" s="2"/>
      <c r="T363" s="2"/>
      <c r="U363" s="2"/>
      <c r="V363" s="2"/>
      <c r="W363" s="2"/>
      <c r="X363" s="2"/>
      <c r="Y363" s="2"/>
      <c r="Z363" s="2"/>
    </row>
    <row r="364" spans="1:26" ht="13.5" customHeight="1" x14ac:dyDescent="0.25">
      <c r="A364" s="25"/>
      <c r="B364" s="2"/>
      <c r="C364" s="2"/>
      <c r="D364" s="26"/>
      <c r="E364" s="27"/>
      <c r="F364" s="2"/>
      <c r="G364" s="1"/>
      <c r="H364" s="2"/>
      <c r="I364" s="2"/>
      <c r="J364" s="2"/>
      <c r="K364" s="2"/>
      <c r="L364" s="2"/>
      <c r="M364" s="2"/>
      <c r="N364" s="2"/>
      <c r="O364" s="2"/>
      <c r="P364" s="2"/>
      <c r="Q364" s="2"/>
      <c r="R364" s="2"/>
      <c r="S364" s="2"/>
      <c r="T364" s="2"/>
      <c r="U364" s="2"/>
      <c r="V364" s="2"/>
      <c r="W364" s="2"/>
      <c r="X364" s="2"/>
      <c r="Y364" s="2"/>
      <c r="Z364" s="2"/>
    </row>
    <row r="365" spans="1:26" ht="13.5" customHeight="1" x14ac:dyDescent="0.25">
      <c r="A365" s="25"/>
      <c r="B365" s="2"/>
      <c r="C365" s="2"/>
      <c r="D365" s="26"/>
      <c r="E365" s="27"/>
      <c r="F365" s="2"/>
      <c r="G365" s="1"/>
      <c r="H365" s="2"/>
      <c r="I365" s="2"/>
      <c r="J365" s="2"/>
      <c r="K365" s="2"/>
      <c r="L365" s="2"/>
      <c r="M365" s="2"/>
      <c r="N365" s="2"/>
      <c r="O365" s="2"/>
      <c r="P365" s="2"/>
      <c r="Q365" s="2"/>
      <c r="R365" s="2"/>
      <c r="S365" s="2"/>
      <c r="T365" s="2"/>
      <c r="U365" s="2"/>
      <c r="V365" s="2"/>
      <c r="W365" s="2"/>
      <c r="X365" s="2"/>
      <c r="Y365" s="2"/>
      <c r="Z365" s="2"/>
    </row>
    <row r="366" spans="1:26" ht="13.5" customHeight="1" x14ac:dyDescent="0.25">
      <c r="A366" s="25"/>
      <c r="B366" s="2"/>
      <c r="C366" s="2"/>
      <c r="D366" s="26"/>
      <c r="E366" s="27"/>
      <c r="F366" s="2"/>
      <c r="G366" s="1"/>
      <c r="H366" s="2"/>
      <c r="I366" s="2"/>
      <c r="J366" s="2"/>
      <c r="K366" s="2"/>
      <c r="L366" s="2"/>
      <c r="M366" s="2"/>
      <c r="N366" s="2"/>
      <c r="O366" s="2"/>
      <c r="P366" s="2"/>
      <c r="Q366" s="2"/>
      <c r="R366" s="2"/>
      <c r="S366" s="2"/>
      <c r="T366" s="2"/>
      <c r="U366" s="2"/>
      <c r="V366" s="2"/>
      <c r="W366" s="2"/>
      <c r="X366" s="2"/>
      <c r="Y366" s="2"/>
      <c r="Z366" s="2"/>
    </row>
    <row r="367" spans="1:26" ht="13.5" customHeight="1" x14ac:dyDescent="0.25">
      <c r="A367" s="25"/>
      <c r="B367" s="2"/>
      <c r="C367" s="2"/>
      <c r="D367" s="26"/>
      <c r="E367" s="27"/>
      <c r="F367" s="2"/>
      <c r="G367" s="1"/>
      <c r="H367" s="2"/>
      <c r="I367" s="2"/>
      <c r="J367" s="2"/>
      <c r="K367" s="2"/>
      <c r="L367" s="2"/>
      <c r="M367" s="2"/>
      <c r="N367" s="2"/>
      <c r="O367" s="2"/>
      <c r="P367" s="2"/>
      <c r="Q367" s="2"/>
      <c r="R367" s="2"/>
      <c r="S367" s="2"/>
      <c r="T367" s="2"/>
      <c r="U367" s="2"/>
      <c r="V367" s="2"/>
      <c r="W367" s="2"/>
      <c r="X367" s="2"/>
      <c r="Y367" s="2"/>
      <c r="Z367" s="2"/>
    </row>
    <row r="368" spans="1:26" ht="13.5" customHeight="1" x14ac:dyDescent="0.25">
      <c r="A368" s="25"/>
      <c r="B368" s="2"/>
      <c r="C368" s="2"/>
      <c r="D368" s="26"/>
      <c r="E368" s="27"/>
      <c r="F368" s="2"/>
      <c r="G368" s="1"/>
      <c r="H368" s="2"/>
      <c r="I368" s="2"/>
      <c r="J368" s="2"/>
      <c r="K368" s="2"/>
      <c r="L368" s="2"/>
      <c r="M368" s="2"/>
      <c r="N368" s="2"/>
      <c r="O368" s="2"/>
      <c r="P368" s="2"/>
      <c r="Q368" s="2"/>
      <c r="R368" s="2"/>
      <c r="S368" s="2"/>
      <c r="T368" s="2"/>
      <c r="U368" s="2"/>
      <c r="V368" s="2"/>
      <c r="W368" s="2"/>
      <c r="X368" s="2"/>
      <c r="Y368" s="2"/>
      <c r="Z368" s="2"/>
    </row>
    <row r="369" spans="1:26" ht="13.5" customHeight="1" x14ac:dyDescent="0.25">
      <c r="A369" s="25"/>
      <c r="B369" s="2"/>
      <c r="C369" s="2"/>
      <c r="D369" s="26"/>
      <c r="E369" s="27"/>
      <c r="F369" s="2"/>
      <c r="G369" s="1"/>
      <c r="H369" s="2"/>
      <c r="I369" s="2"/>
      <c r="J369" s="2"/>
      <c r="K369" s="2"/>
      <c r="L369" s="2"/>
      <c r="M369" s="2"/>
      <c r="N369" s="2"/>
      <c r="O369" s="2"/>
      <c r="P369" s="2"/>
      <c r="Q369" s="2"/>
      <c r="R369" s="2"/>
      <c r="S369" s="2"/>
      <c r="T369" s="2"/>
      <c r="U369" s="2"/>
      <c r="V369" s="2"/>
      <c r="W369" s="2"/>
      <c r="X369" s="2"/>
      <c r="Y369" s="2"/>
      <c r="Z369" s="2"/>
    </row>
    <row r="370" spans="1:26" ht="13.5" customHeight="1" x14ac:dyDescent="0.25">
      <c r="A370" s="25"/>
      <c r="B370" s="2"/>
      <c r="C370" s="2"/>
      <c r="D370" s="26"/>
      <c r="E370" s="27"/>
      <c r="F370" s="2"/>
      <c r="G370" s="1"/>
      <c r="H370" s="2"/>
      <c r="I370" s="2"/>
      <c r="J370" s="2"/>
      <c r="K370" s="2"/>
      <c r="L370" s="2"/>
      <c r="M370" s="2"/>
      <c r="N370" s="2"/>
      <c r="O370" s="2"/>
      <c r="P370" s="2"/>
      <c r="Q370" s="2"/>
      <c r="R370" s="2"/>
      <c r="S370" s="2"/>
      <c r="T370" s="2"/>
      <c r="U370" s="2"/>
      <c r="V370" s="2"/>
      <c r="W370" s="2"/>
      <c r="X370" s="2"/>
      <c r="Y370" s="2"/>
      <c r="Z370" s="2"/>
    </row>
    <row r="371" spans="1:26" ht="13.5" customHeight="1" x14ac:dyDescent="0.25">
      <c r="A371" s="25"/>
      <c r="B371" s="2"/>
      <c r="C371" s="2"/>
      <c r="D371" s="26"/>
      <c r="E371" s="27"/>
      <c r="F371" s="2"/>
      <c r="G371" s="1"/>
      <c r="H371" s="2"/>
      <c r="I371" s="2"/>
      <c r="J371" s="2"/>
      <c r="K371" s="2"/>
      <c r="L371" s="2"/>
      <c r="M371" s="2"/>
      <c r="N371" s="2"/>
      <c r="O371" s="2"/>
      <c r="P371" s="2"/>
      <c r="Q371" s="2"/>
      <c r="R371" s="2"/>
      <c r="S371" s="2"/>
      <c r="T371" s="2"/>
      <c r="U371" s="2"/>
      <c r="V371" s="2"/>
      <c r="W371" s="2"/>
      <c r="X371" s="2"/>
      <c r="Y371" s="2"/>
      <c r="Z371" s="2"/>
    </row>
    <row r="372" spans="1:26" ht="13.5" customHeight="1" x14ac:dyDescent="0.25">
      <c r="A372" s="25"/>
      <c r="B372" s="2"/>
      <c r="C372" s="2"/>
      <c r="D372" s="26"/>
      <c r="E372" s="27"/>
      <c r="F372" s="2"/>
      <c r="G372" s="1"/>
      <c r="H372" s="2"/>
      <c r="I372" s="2"/>
      <c r="J372" s="2"/>
      <c r="K372" s="2"/>
      <c r="L372" s="2"/>
      <c r="M372" s="2"/>
      <c r="N372" s="2"/>
      <c r="O372" s="2"/>
      <c r="P372" s="2"/>
      <c r="Q372" s="2"/>
      <c r="R372" s="2"/>
      <c r="S372" s="2"/>
      <c r="T372" s="2"/>
      <c r="U372" s="2"/>
      <c r="V372" s="2"/>
      <c r="W372" s="2"/>
      <c r="X372" s="2"/>
      <c r="Y372" s="2"/>
      <c r="Z372" s="2"/>
    </row>
    <row r="373" spans="1:26" ht="13.5" customHeight="1" x14ac:dyDescent="0.25">
      <c r="A373" s="25"/>
      <c r="B373" s="2"/>
      <c r="C373" s="2"/>
      <c r="D373" s="26"/>
      <c r="E373" s="27"/>
      <c r="F373" s="2"/>
      <c r="G373" s="1"/>
      <c r="H373" s="2"/>
      <c r="I373" s="2"/>
      <c r="J373" s="2"/>
      <c r="K373" s="2"/>
      <c r="L373" s="2"/>
      <c r="M373" s="2"/>
      <c r="N373" s="2"/>
      <c r="O373" s="2"/>
      <c r="P373" s="2"/>
      <c r="Q373" s="2"/>
      <c r="R373" s="2"/>
      <c r="S373" s="2"/>
      <c r="T373" s="2"/>
      <c r="U373" s="2"/>
      <c r="V373" s="2"/>
      <c r="W373" s="2"/>
      <c r="X373" s="2"/>
      <c r="Y373" s="2"/>
      <c r="Z373" s="2"/>
    </row>
    <row r="374" spans="1:26" ht="13.5" customHeight="1" x14ac:dyDescent="0.25">
      <c r="A374" s="25"/>
      <c r="B374" s="2"/>
      <c r="C374" s="2"/>
      <c r="D374" s="26"/>
      <c r="E374" s="27"/>
      <c r="F374" s="2"/>
      <c r="G374" s="1"/>
      <c r="H374" s="2"/>
      <c r="I374" s="2"/>
      <c r="J374" s="2"/>
      <c r="K374" s="2"/>
      <c r="L374" s="2"/>
      <c r="M374" s="2"/>
      <c r="N374" s="2"/>
      <c r="O374" s="2"/>
      <c r="P374" s="2"/>
      <c r="Q374" s="2"/>
      <c r="R374" s="2"/>
      <c r="S374" s="2"/>
      <c r="T374" s="2"/>
      <c r="U374" s="2"/>
      <c r="V374" s="2"/>
      <c r="W374" s="2"/>
      <c r="X374" s="2"/>
      <c r="Y374" s="2"/>
      <c r="Z374" s="2"/>
    </row>
    <row r="375" spans="1:26" ht="13.5" customHeight="1" x14ac:dyDescent="0.25">
      <c r="A375" s="25"/>
      <c r="B375" s="2"/>
      <c r="C375" s="2"/>
      <c r="D375" s="26"/>
      <c r="E375" s="27"/>
      <c r="F375" s="2"/>
      <c r="G375" s="1"/>
      <c r="H375" s="2"/>
      <c r="I375" s="2"/>
      <c r="J375" s="2"/>
      <c r="K375" s="2"/>
      <c r="L375" s="2"/>
      <c r="M375" s="2"/>
      <c r="N375" s="2"/>
      <c r="O375" s="2"/>
      <c r="P375" s="2"/>
      <c r="Q375" s="2"/>
      <c r="R375" s="2"/>
      <c r="S375" s="2"/>
      <c r="T375" s="2"/>
      <c r="U375" s="2"/>
      <c r="V375" s="2"/>
      <c r="W375" s="2"/>
      <c r="X375" s="2"/>
      <c r="Y375" s="2"/>
      <c r="Z375" s="2"/>
    </row>
    <row r="376" spans="1:26" ht="13.5" customHeight="1" x14ac:dyDescent="0.25">
      <c r="A376" s="25"/>
      <c r="B376" s="2"/>
      <c r="C376" s="2"/>
      <c r="D376" s="26"/>
      <c r="E376" s="27"/>
      <c r="F376" s="2"/>
      <c r="G376" s="1"/>
      <c r="H376" s="2"/>
      <c r="I376" s="2"/>
      <c r="J376" s="2"/>
      <c r="K376" s="2"/>
      <c r="L376" s="2"/>
      <c r="M376" s="2"/>
      <c r="N376" s="2"/>
      <c r="O376" s="2"/>
      <c r="P376" s="2"/>
      <c r="Q376" s="2"/>
      <c r="R376" s="2"/>
      <c r="S376" s="2"/>
      <c r="T376" s="2"/>
      <c r="U376" s="2"/>
      <c r="V376" s="2"/>
      <c r="W376" s="2"/>
      <c r="X376" s="2"/>
      <c r="Y376" s="2"/>
      <c r="Z376" s="2"/>
    </row>
    <row r="377" spans="1:26" ht="13.5" customHeight="1" x14ac:dyDescent="0.25">
      <c r="A377" s="25"/>
      <c r="B377" s="2"/>
      <c r="C377" s="2"/>
      <c r="D377" s="26"/>
      <c r="E377" s="27"/>
      <c r="F377" s="2"/>
      <c r="G377" s="1"/>
      <c r="H377" s="2"/>
      <c r="I377" s="2"/>
      <c r="J377" s="2"/>
      <c r="K377" s="2"/>
      <c r="L377" s="2"/>
      <c r="M377" s="2"/>
      <c r="N377" s="2"/>
      <c r="O377" s="2"/>
      <c r="P377" s="2"/>
      <c r="Q377" s="2"/>
      <c r="R377" s="2"/>
      <c r="S377" s="2"/>
      <c r="T377" s="2"/>
      <c r="U377" s="2"/>
      <c r="V377" s="2"/>
      <c r="W377" s="2"/>
      <c r="X377" s="2"/>
      <c r="Y377" s="2"/>
      <c r="Z377" s="2"/>
    </row>
    <row r="378" spans="1:26" ht="13.5" customHeight="1" x14ac:dyDescent="0.25">
      <c r="A378" s="25"/>
      <c r="B378" s="2"/>
      <c r="C378" s="2"/>
      <c r="D378" s="26"/>
      <c r="E378" s="27"/>
      <c r="F378" s="2"/>
      <c r="G378" s="1"/>
      <c r="H378" s="2"/>
      <c r="I378" s="2"/>
      <c r="J378" s="2"/>
      <c r="K378" s="2"/>
      <c r="L378" s="2"/>
      <c r="M378" s="2"/>
      <c r="N378" s="2"/>
      <c r="O378" s="2"/>
      <c r="P378" s="2"/>
      <c r="Q378" s="2"/>
      <c r="R378" s="2"/>
      <c r="S378" s="2"/>
      <c r="T378" s="2"/>
      <c r="U378" s="2"/>
      <c r="V378" s="2"/>
      <c r="W378" s="2"/>
      <c r="X378" s="2"/>
      <c r="Y378" s="2"/>
      <c r="Z378" s="2"/>
    </row>
    <row r="379" spans="1:26" ht="13.5" customHeight="1" x14ac:dyDescent="0.25">
      <c r="A379" s="25"/>
      <c r="B379" s="2"/>
      <c r="C379" s="2"/>
      <c r="D379" s="26"/>
      <c r="E379" s="27"/>
      <c r="F379" s="2"/>
      <c r="G379" s="1"/>
      <c r="H379" s="2"/>
      <c r="I379" s="2"/>
      <c r="J379" s="2"/>
      <c r="K379" s="2"/>
      <c r="L379" s="2"/>
      <c r="M379" s="2"/>
      <c r="N379" s="2"/>
      <c r="O379" s="2"/>
      <c r="P379" s="2"/>
      <c r="Q379" s="2"/>
      <c r="R379" s="2"/>
      <c r="S379" s="2"/>
      <c r="T379" s="2"/>
      <c r="U379" s="2"/>
      <c r="V379" s="2"/>
      <c r="W379" s="2"/>
      <c r="X379" s="2"/>
      <c r="Y379" s="2"/>
      <c r="Z379" s="2"/>
    </row>
    <row r="380" spans="1:26" ht="13.5" customHeight="1" x14ac:dyDescent="0.25">
      <c r="A380" s="25"/>
      <c r="B380" s="2"/>
      <c r="C380" s="2"/>
      <c r="D380" s="26"/>
      <c r="E380" s="27"/>
      <c r="F380" s="2"/>
      <c r="G380" s="1"/>
      <c r="H380" s="2"/>
      <c r="I380" s="2"/>
      <c r="J380" s="2"/>
      <c r="K380" s="2"/>
      <c r="L380" s="2"/>
      <c r="M380" s="2"/>
      <c r="N380" s="2"/>
      <c r="O380" s="2"/>
      <c r="P380" s="2"/>
      <c r="Q380" s="2"/>
      <c r="R380" s="2"/>
      <c r="S380" s="2"/>
      <c r="T380" s="2"/>
      <c r="U380" s="2"/>
      <c r="V380" s="2"/>
      <c r="W380" s="2"/>
      <c r="X380" s="2"/>
      <c r="Y380" s="2"/>
      <c r="Z380" s="2"/>
    </row>
    <row r="381" spans="1:26" ht="13.5" customHeight="1" x14ac:dyDescent="0.25">
      <c r="A381" s="25"/>
      <c r="B381" s="2"/>
      <c r="C381" s="2"/>
      <c r="D381" s="26"/>
      <c r="E381" s="27"/>
      <c r="F381" s="2"/>
      <c r="G381" s="1"/>
      <c r="H381" s="2"/>
      <c r="I381" s="2"/>
      <c r="J381" s="2"/>
      <c r="K381" s="2"/>
      <c r="L381" s="2"/>
      <c r="M381" s="2"/>
      <c r="N381" s="2"/>
      <c r="O381" s="2"/>
      <c r="P381" s="2"/>
      <c r="Q381" s="2"/>
      <c r="R381" s="2"/>
      <c r="S381" s="2"/>
      <c r="T381" s="2"/>
      <c r="U381" s="2"/>
      <c r="V381" s="2"/>
      <c r="W381" s="2"/>
      <c r="X381" s="2"/>
      <c r="Y381" s="2"/>
      <c r="Z381" s="2"/>
    </row>
    <row r="382" spans="1:26" ht="13.5" customHeight="1" x14ac:dyDescent="0.25">
      <c r="A382" s="25"/>
      <c r="B382" s="2"/>
      <c r="C382" s="2"/>
      <c r="D382" s="26"/>
      <c r="E382" s="27"/>
      <c r="F382" s="2"/>
      <c r="G382" s="1"/>
      <c r="H382" s="2"/>
      <c r="I382" s="2"/>
      <c r="J382" s="2"/>
      <c r="K382" s="2"/>
      <c r="L382" s="2"/>
      <c r="M382" s="2"/>
      <c r="N382" s="2"/>
      <c r="O382" s="2"/>
      <c r="P382" s="2"/>
      <c r="Q382" s="2"/>
      <c r="R382" s="2"/>
      <c r="S382" s="2"/>
      <c r="T382" s="2"/>
      <c r="U382" s="2"/>
      <c r="V382" s="2"/>
      <c r="W382" s="2"/>
      <c r="X382" s="2"/>
      <c r="Y382" s="2"/>
      <c r="Z382" s="2"/>
    </row>
    <row r="383" spans="1:26" ht="13.5" customHeight="1" x14ac:dyDescent="0.25">
      <c r="A383" s="25"/>
      <c r="B383" s="2"/>
      <c r="C383" s="2"/>
      <c r="D383" s="26"/>
      <c r="E383" s="27"/>
      <c r="F383" s="2"/>
      <c r="G383" s="1"/>
      <c r="H383" s="2"/>
      <c r="I383" s="2"/>
      <c r="J383" s="2"/>
      <c r="K383" s="2"/>
      <c r="L383" s="2"/>
      <c r="M383" s="2"/>
      <c r="N383" s="2"/>
      <c r="O383" s="2"/>
      <c r="P383" s="2"/>
      <c r="Q383" s="2"/>
      <c r="R383" s="2"/>
      <c r="S383" s="2"/>
      <c r="T383" s="2"/>
      <c r="U383" s="2"/>
      <c r="V383" s="2"/>
      <c r="W383" s="2"/>
      <c r="X383" s="2"/>
      <c r="Y383" s="2"/>
      <c r="Z383" s="2"/>
    </row>
    <row r="384" spans="1:26" ht="13.5" customHeight="1" x14ac:dyDescent="0.25">
      <c r="A384" s="25"/>
      <c r="B384" s="2"/>
      <c r="C384" s="2"/>
      <c r="D384" s="26"/>
      <c r="E384" s="27"/>
      <c r="F384" s="2"/>
      <c r="G384" s="1"/>
      <c r="H384" s="2"/>
      <c r="I384" s="2"/>
      <c r="J384" s="2"/>
      <c r="K384" s="2"/>
      <c r="L384" s="2"/>
      <c r="M384" s="2"/>
      <c r="N384" s="2"/>
      <c r="O384" s="2"/>
      <c r="P384" s="2"/>
      <c r="Q384" s="2"/>
      <c r="R384" s="2"/>
      <c r="S384" s="2"/>
      <c r="T384" s="2"/>
      <c r="U384" s="2"/>
      <c r="V384" s="2"/>
      <c r="W384" s="2"/>
      <c r="X384" s="2"/>
      <c r="Y384" s="2"/>
      <c r="Z384" s="2"/>
    </row>
    <row r="385" spans="1:26" ht="13.5" customHeight="1" x14ac:dyDescent="0.25">
      <c r="A385" s="25"/>
      <c r="B385" s="2"/>
      <c r="C385" s="2"/>
      <c r="D385" s="26"/>
      <c r="E385" s="27"/>
      <c r="F385" s="2"/>
      <c r="G385" s="1"/>
      <c r="H385" s="2"/>
      <c r="I385" s="2"/>
      <c r="J385" s="2"/>
      <c r="K385" s="2"/>
      <c r="L385" s="2"/>
      <c r="M385" s="2"/>
      <c r="N385" s="2"/>
      <c r="O385" s="2"/>
      <c r="P385" s="2"/>
      <c r="Q385" s="2"/>
      <c r="R385" s="2"/>
      <c r="S385" s="2"/>
      <c r="T385" s="2"/>
      <c r="U385" s="2"/>
      <c r="V385" s="2"/>
      <c r="W385" s="2"/>
      <c r="X385" s="2"/>
      <c r="Y385" s="2"/>
      <c r="Z385" s="2"/>
    </row>
    <row r="386" spans="1:26" ht="13.5" customHeight="1" x14ac:dyDescent="0.25">
      <c r="A386" s="25"/>
      <c r="B386" s="2"/>
      <c r="C386" s="2"/>
      <c r="D386" s="26"/>
      <c r="E386" s="27"/>
      <c r="F386" s="2"/>
      <c r="G386" s="1"/>
      <c r="H386" s="2"/>
      <c r="I386" s="2"/>
      <c r="J386" s="2"/>
      <c r="K386" s="2"/>
      <c r="L386" s="2"/>
      <c r="M386" s="2"/>
      <c r="N386" s="2"/>
      <c r="O386" s="2"/>
      <c r="P386" s="2"/>
      <c r="Q386" s="2"/>
      <c r="R386" s="2"/>
      <c r="S386" s="2"/>
      <c r="T386" s="2"/>
      <c r="U386" s="2"/>
      <c r="V386" s="2"/>
      <c r="W386" s="2"/>
      <c r="X386" s="2"/>
      <c r="Y386" s="2"/>
      <c r="Z386" s="2"/>
    </row>
    <row r="387" spans="1:26" ht="13.5" customHeight="1" x14ac:dyDescent="0.25">
      <c r="A387" s="25"/>
      <c r="B387" s="2"/>
      <c r="C387" s="2"/>
      <c r="D387" s="26"/>
      <c r="E387" s="27"/>
      <c r="F387" s="2"/>
      <c r="G387" s="1"/>
      <c r="H387" s="2"/>
      <c r="I387" s="2"/>
      <c r="J387" s="2"/>
      <c r="K387" s="2"/>
      <c r="L387" s="2"/>
      <c r="M387" s="2"/>
      <c r="N387" s="2"/>
      <c r="O387" s="2"/>
      <c r="P387" s="2"/>
      <c r="Q387" s="2"/>
      <c r="R387" s="2"/>
      <c r="S387" s="2"/>
      <c r="T387" s="2"/>
      <c r="U387" s="2"/>
      <c r="V387" s="2"/>
      <c r="W387" s="2"/>
      <c r="X387" s="2"/>
      <c r="Y387" s="2"/>
      <c r="Z387" s="2"/>
    </row>
    <row r="388" spans="1:26" ht="13.5" customHeight="1" x14ac:dyDescent="0.25">
      <c r="A388" s="25"/>
      <c r="B388" s="2"/>
      <c r="C388" s="2"/>
      <c r="D388" s="26"/>
      <c r="E388" s="27"/>
      <c r="F388" s="2"/>
      <c r="G388" s="1"/>
      <c r="H388" s="2"/>
      <c r="I388" s="2"/>
      <c r="J388" s="2"/>
      <c r="K388" s="2"/>
      <c r="L388" s="2"/>
      <c r="M388" s="2"/>
      <c r="N388" s="2"/>
      <c r="O388" s="2"/>
      <c r="P388" s="2"/>
      <c r="Q388" s="2"/>
      <c r="R388" s="2"/>
      <c r="S388" s="2"/>
      <c r="T388" s="2"/>
      <c r="U388" s="2"/>
      <c r="V388" s="2"/>
      <c r="W388" s="2"/>
      <c r="X388" s="2"/>
      <c r="Y388" s="2"/>
      <c r="Z388" s="2"/>
    </row>
    <row r="389" spans="1:26" ht="13.5" customHeight="1" x14ac:dyDescent="0.25">
      <c r="A389" s="25"/>
      <c r="B389" s="2"/>
      <c r="C389" s="2"/>
      <c r="D389" s="26"/>
      <c r="E389" s="27"/>
      <c r="F389" s="2"/>
      <c r="G389" s="1"/>
      <c r="H389" s="2"/>
      <c r="I389" s="2"/>
      <c r="J389" s="2"/>
      <c r="K389" s="2"/>
      <c r="L389" s="2"/>
      <c r="M389" s="2"/>
      <c r="N389" s="2"/>
      <c r="O389" s="2"/>
      <c r="P389" s="2"/>
      <c r="Q389" s="2"/>
      <c r="R389" s="2"/>
      <c r="S389" s="2"/>
      <c r="T389" s="2"/>
      <c r="U389" s="2"/>
      <c r="V389" s="2"/>
      <c r="W389" s="2"/>
      <c r="X389" s="2"/>
      <c r="Y389" s="2"/>
      <c r="Z389" s="2"/>
    </row>
    <row r="390" spans="1:26" ht="13.5" customHeight="1" x14ac:dyDescent="0.25">
      <c r="A390" s="25"/>
      <c r="B390" s="2"/>
      <c r="C390" s="2"/>
      <c r="D390" s="26"/>
      <c r="E390" s="27"/>
      <c r="F390" s="2"/>
      <c r="G390" s="1"/>
      <c r="H390" s="2"/>
      <c r="I390" s="2"/>
      <c r="J390" s="2"/>
      <c r="K390" s="2"/>
      <c r="L390" s="2"/>
      <c r="M390" s="2"/>
      <c r="N390" s="2"/>
      <c r="O390" s="2"/>
      <c r="P390" s="2"/>
      <c r="Q390" s="2"/>
      <c r="R390" s="2"/>
      <c r="S390" s="2"/>
      <c r="T390" s="2"/>
      <c r="U390" s="2"/>
      <c r="V390" s="2"/>
      <c r="W390" s="2"/>
      <c r="X390" s="2"/>
      <c r="Y390" s="2"/>
      <c r="Z390" s="2"/>
    </row>
    <row r="391" spans="1:26" ht="13.5" customHeight="1" x14ac:dyDescent="0.25">
      <c r="A391" s="25"/>
      <c r="B391" s="2"/>
      <c r="C391" s="2"/>
      <c r="D391" s="26"/>
      <c r="E391" s="27"/>
      <c r="F391" s="2"/>
      <c r="G391" s="1"/>
      <c r="H391" s="2"/>
      <c r="I391" s="2"/>
      <c r="J391" s="2"/>
      <c r="K391" s="2"/>
      <c r="L391" s="2"/>
      <c r="M391" s="2"/>
      <c r="N391" s="2"/>
      <c r="O391" s="2"/>
      <c r="P391" s="2"/>
      <c r="Q391" s="2"/>
      <c r="R391" s="2"/>
      <c r="S391" s="2"/>
      <c r="T391" s="2"/>
      <c r="U391" s="2"/>
      <c r="V391" s="2"/>
      <c r="W391" s="2"/>
      <c r="X391" s="2"/>
      <c r="Y391" s="2"/>
      <c r="Z391" s="2"/>
    </row>
    <row r="392" spans="1:26" ht="13.5" customHeight="1" x14ac:dyDescent="0.25">
      <c r="A392" s="25"/>
      <c r="B392" s="2"/>
      <c r="C392" s="2"/>
      <c r="D392" s="26"/>
      <c r="E392" s="27"/>
      <c r="F392" s="2"/>
      <c r="G392" s="1"/>
      <c r="H392" s="2"/>
      <c r="I392" s="2"/>
      <c r="J392" s="2"/>
      <c r="K392" s="2"/>
      <c r="L392" s="2"/>
      <c r="M392" s="2"/>
      <c r="N392" s="2"/>
      <c r="O392" s="2"/>
      <c r="P392" s="2"/>
      <c r="Q392" s="2"/>
      <c r="R392" s="2"/>
      <c r="S392" s="2"/>
      <c r="T392" s="2"/>
      <c r="U392" s="2"/>
      <c r="V392" s="2"/>
      <c r="W392" s="2"/>
      <c r="X392" s="2"/>
      <c r="Y392" s="2"/>
      <c r="Z392" s="2"/>
    </row>
    <row r="393" spans="1:26" ht="13.5" customHeight="1" x14ac:dyDescent="0.25">
      <c r="A393" s="25"/>
      <c r="B393" s="2"/>
      <c r="C393" s="2"/>
      <c r="D393" s="26"/>
      <c r="E393" s="27"/>
      <c r="F393" s="2"/>
      <c r="G393" s="1"/>
      <c r="H393" s="2"/>
      <c r="I393" s="2"/>
      <c r="J393" s="2"/>
      <c r="K393" s="2"/>
      <c r="L393" s="2"/>
      <c r="M393" s="2"/>
      <c r="N393" s="2"/>
      <c r="O393" s="2"/>
      <c r="P393" s="2"/>
      <c r="Q393" s="2"/>
      <c r="R393" s="2"/>
      <c r="S393" s="2"/>
      <c r="T393" s="2"/>
      <c r="U393" s="2"/>
      <c r="V393" s="2"/>
      <c r="W393" s="2"/>
      <c r="X393" s="2"/>
      <c r="Y393" s="2"/>
      <c r="Z393" s="2"/>
    </row>
    <row r="394" spans="1:26" ht="13.5" customHeight="1" x14ac:dyDescent="0.25">
      <c r="A394" s="25"/>
      <c r="B394" s="2"/>
      <c r="C394" s="2"/>
      <c r="D394" s="26"/>
      <c r="E394" s="27"/>
      <c r="F394" s="2"/>
      <c r="G394" s="1"/>
      <c r="H394" s="2"/>
      <c r="I394" s="2"/>
      <c r="J394" s="2"/>
      <c r="K394" s="2"/>
      <c r="L394" s="2"/>
      <c r="M394" s="2"/>
      <c r="N394" s="2"/>
      <c r="O394" s="2"/>
      <c r="P394" s="2"/>
      <c r="Q394" s="2"/>
      <c r="R394" s="2"/>
      <c r="S394" s="2"/>
      <c r="T394" s="2"/>
      <c r="U394" s="2"/>
      <c r="V394" s="2"/>
      <c r="W394" s="2"/>
      <c r="X394" s="2"/>
      <c r="Y394" s="2"/>
      <c r="Z394" s="2"/>
    </row>
    <row r="395" spans="1:26" ht="13.5" customHeight="1" x14ac:dyDescent="0.25">
      <c r="A395" s="25"/>
      <c r="B395" s="2"/>
      <c r="C395" s="2"/>
      <c r="D395" s="26"/>
      <c r="E395" s="27"/>
      <c r="F395" s="2"/>
      <c r="G395" s="1"/>
      <c r="H395" s="2"/>
      <c r="I395" s="2"/>
      <c r="J395" s="2"/>
      <c r="K395" s="2"/>
      <c r="L395" s="2"/>
      <c r="M395" s="2"/>
      <c r="N395" s="2"/>
      <c r="O395" s="2"/>
      <c r="P395" s="2"/>
      <c r="Q395" s="2"/>
      <c r="R395" s="2"/>
      <c r="S395" s="2"/>
      <c r="T395" s="2"/>
      <c r="U395" s="2"/>
      <c r="V395" s="2"/>
      <c r="W395" s="2"/>
      <c r="X395" s="2"/>
      <c r="Y395" s="2"/>
      <c r="Z395" s="2"/>
    </row>
    <row r="396" spans="1:26" ht="13.5" customHeight="1" x14ac:dyDescent="0.25">
      <c r="A396" s="25"/>
      <c r="B396" s="2"/>
      <c r="C396" s="2"/>
      <c r="D396" s="26"/>
      <c r="E396" s="27"/>
      <c r="F396" s="2"/>
      <c r="G396" s="1"/>
      <c r="H396" s="2"/>
      <c r="I396" s="2"/>
      <c r="J396" s="2"/>
      <c r="K396" s="2"/>
      <c r="L396" s="2"/>
      <c r="M396" s="2"/>
      <c r="N396" s="2"/>
      <c r="O396" s="2"/>
      <c r="P396" s="2"/>
      <c r="Q396" s="2"/>
      <c r="R396" s="2"/>
      <c r="S396" s="2"/>
      <c r="T396" s="2"/>
      <c r="U396" s="2"/>
      <c r="V396" s="2"/>
      <c r="W396" s="2"/>
      <c r="X396" s="2"/>
      <c r="Y396" s="2"/>
      <c r="Z396" s="2"/>
    </row>
    <row r="397" spans="1:26" ht="13.5" customHeight="1" x14ac:dyDescent="0.25">
      <c r="A397" s="25"/>
      <c r="B397" s="2"/>
      <c r="C397" s="2"/>
      <c r="D397" s="26"/>
      <c r="E397" s="27"/>
      <c r="F397" s="2"/>
      <c r="G397" s="1"/>
      <c r="H397" s="2"/>
      <c r="I397" s="2"/>
      <c r="J397" s="2"/>
      <c r="K397" s="2"/>
      <c r="L397" s="2"/>
      <c r="M397" s="2"/>
      <c r="N397" s="2"/>
      <c r="O397" s="2"/>
      <c r="P397" s="2"/>
      <c r="Q397" s="2"/>
      <c r="R397" s="2"/>
      <c r="S397" s="2"/>
      <c r="T397" s="2"/>
      <c r="U397" s="2"/>
      <c r="V397" s="2"/>
      <c r="W397" s="2"/>
      <c r="X397" s="2"/>
      <c r="Y397" s="2"/>
      <c r="Z397" s="2"/>
    </row>
    <row r="398" spans="1:26" ht="13.5" customHeight="1" x14ac:dyDescent="0.25">
      <c r="A398" s="25"/>
      <c r="B398" s="2"/>
      <c r="C398" s="2"/>
      <c r="D398" s="26"/>
      <c r="E398" s="27"/>
      <c r="F398" s="2"/>
      <c r="G398" s="1"/>
      <c r="H398" s="2"/>
      <c r="I398" s="2"/>
      <c r="J398" s="2"/>
      <c r="K398" s="2"/>
      <c r="L398" s="2"/>
      <c r="M398" s="2"/>
      <c r="N398" s="2"/>
      <c r="O398" s="2"/>
      <c r="P398" s="2"/>
      <c r="Q398" s="2"/>
      <c r="R398" s="2"/>
      <c r="S398" s="2"/>
      <c r="T398" s="2"/>
      <c r="U398" s="2"/>
      <c r="V398" s="2"/>
      <c r="W398" s="2"/>
      <c r="X398" s="2"/>
      <c r="Y398" s="2"/>
      <c r="Z398" s="2"/>
    </row>
    <row r="399" spans="1:26" ht="13.5" customHeight="1" x14ac:dyDescent="0.25">
      <c r="A399" s="25"/>
      <c r="B399" s="2"/>
      <c r="C399" s="2"/>
      <c r="D399" s="26"/>
      <c r="E399" s="27"/>
      <c r="F399" s="2"/>
      <c r="G399" s="1"/>
      <c r="H399" s="2"/>
      <c r="I399" s="2"/>
      <c r="J399" s="2"/>
      <c r="K399" s="2"/>
      <c r="L399" s="2"/>
      <c r="M399" s="2"/>
      <c r="N399" s="2"/>
      <c r="O399" s="2"/>
      <c r="P399" s="2"/>
      <c r="Q399" s="2"/>
      <c r="R399" s="2"/>
      <c r="S399" s="2"/>
      <c r="T399" s="2"/>
      <c r="U399" s="2"/>
      <c r="V399" s="2"/>
      <c r="W399" s="2"/>
      <c r="X399" s="2"/>
      <c r="Y399" s="2"/>
      <c r="Z399" s="2"/>
    </row>
    <row r="400" spans="1:26" ht="13.5" customHeight="1" x14ac:dyDescent="0.25">
      <c r="A400" s="25"/>
      <c r="B400" s="2"/>
      <c r="C400" s="2"/>
      <c r="D400" s="26"/>
      <c r="E400" s="27"/>
      <c r="F400" s="2"/>
      <c r="G400" s="1"/>
      <c r="H400" s="2"/>
      <c r="I400" s="2"/>
      <c r="J400" s="2"/>
      <c r="K400" s="2"/>
      <c r="L400" s="2"/>
      <c r="M400" s="2"/>
      <c r="N400" s="2"/>
      <c r="O400" s="2"/>
      <c r="P400" s="2"/>
      <c r="Q400" s="2"/>
      <c r="R400" s="2"/>
      <c r="S400" s="2"/>
      <c r="T400" s="2"/>
      <c r="U400" s="2"/>
      <c r="V400" s="2"/>
      <c r="W400" s="2"/>
      <c r="X400" s="2"/>
      <c r="Y400" s="2"/>
      <c r="Z400" s="2"/>
    </row>
    <row r="401" spans="1:26" ht="13.5" customHeight="1" x14ac:dyDescent="0.25">
      <c r="A401" s="25"/>
      <c r="B401" s="2"/>
      <c r="C401" s="2"/>
      <c r="D401" s="26"/>
      <c r="E401" s="27"/>
      <c r="F401" s="2"/>
      <c r="G401" s="1"/>
      <c r="H401" s="2"/>
      <c r="I401" s="2"/>
      <c r="J401" s="2"/>
      <c r="K401" s="2"/>
      <c r="L401" s="2"/>
      <c r="M401" s="2"/>
      <c r="N401" s="2"/>
      <c r="O401" s="2"/>
      <c r="P401" s="2"/>
      <c r="Q401" s="2"/>
      <c r="R401" s="2"/>
      <c r="S401" s="2"/>
      <c r="T401" s="2"/>
      <c r="U401" s="2"/>
      <c r="V401" s="2"/>
      <c r="W401" s="2"/>
      <c r="X401" s="2"/>
      <c r="Y401" s="2"/>
      <c r="Z401" s="2"/>
    </row>
    <row r="402" spans="1:26" ht="13.5" customHeight="1" x14ac:dyDescent="0.25">
      <c r="A402" s="25"/>
      <c r="B402" s="2"/>
      <c r="C402" s="2"/>
      <c r="D402" s="26"/>
      <c r="E402" s="27"/>
      <c r="F402" s="2"/>
      <c r="G402" s="1"/>
      <c r="H402" s="2"/>
      <c r="I402" s="2"/>
      <c r="J402" s="2"/>
      <c r="K402" s="2"/>
      <c r="L402" s="2"/>
      <c r="M402" s="2"/>
      <c r="N402" s="2"/>
      <c r="O402" s="2"/>
      <c r="P402" s="2"/>
      <c r="Q402" s="2"/>
      <c r="R402" s="2"/>
      <c r="S402" s="2"/>
      <c r="T402" s="2"/>
      <c r="U402" s="2"/>
      <c r="V402" s="2"/>
      <c r="W402" s="2"/>
      <c r="X402" s="2"/>
      <c r="Y402" s="2"/>
      <c r="Z402" s="2"/>
    </row>
    <row r="403" spans="1:26" ht="13.5" customHeight="1" x14ac:dyDescent="0.25">
      <c r="A403" s="25"/>
      <c r="B403" s="2"/>
      <c r="C403" s="2"/>
      <c r="D403" s="26"/>
      <c r="E403" s="27"/>
      <c r="F403" s="2"/>
      <c r="G403" s="1"/>
      <c r="H403" s="2"/>
      <c r="I403" s="2"/>
      <c r="J403" s="2"/>
      <c r="K403" s="2"/>
      <c r="L403" s="2"/>
      <c r="M403" s="2"/>
      <c r="N403" s="2"/>
      <c r="O403" s="2"/>
      <c r="P403" s="2"/>
      <c r="Q403" s="2"/>
      <c r="R403" s="2"/>
      <c r="S403" s="2"/>
      <c r="T403" s="2"/>
      <c r="U403" s="2"/>
      <c r="V403" s="2"/>
      <c r="W403" s="2"/>
      <c r="X403" s="2"/>
      <c r="Y403" s="2"/>
      <c r="Z403" s="2"/>
    </row>
    <row r="404" spans="1:26" ht="13.5" customHeight="1" x14ac:dyDescent="0.25">
      <c r="A404" s="25"/>
      <c r="B404" s="2"/>
      <c r="C404" s="2"/>
      <c r="D404" s="26"/>
      <c r="E404" s="27"/>
      <c r="F404" s="2"/>
      <c r="G404" s="1"/>
      <c r="H404" s="2"/>
      <c r="I404" s="2"/>
      <c r="J404" s="2"/>
      <c r="K404" s="2"/>
      <c r="L404" s="2"/>
      <c r="M404" s="2"/>
      <c r="N404" s="2"/>
      <c r="O404" s="2"/>
      <c r="P404" s="2"/>
      <c r="Q404" s="2"/>
      <c r="R404" s="2"/>
      <c r="S404" s="2"/>
      <c r="T404" s="2"/>
      <c r="U404" s="2"/>
      <c r="V404" s="2"/>
      <c r="W404" s="2"/>
      <c r="X404" s="2"/>
      <c r="Y404" s="2"/>
      <c r="Z404" s="2"/>
    </row>
    <row r="405" spans="1:26" ht="13.5" customHeight="1" x14ac:dyDescent="0.25">
      <c r="A405" s="25"/>
      <c r="B405" s="2"/>
      <c r="C405" s="2"/>
      <c r="D405" s="26"/>
      <c r="E405" s="27"/>
      <c r="F405" s="2"/>
      <c r="G405" s="1"/>
      <c r="H405" s="2"/>
      <c r="I405" s="2"/>
      <c r="J405" s="2"/>
      <c r="K405" s="2"/>
      <c r="L405" s="2"/>
      <c r="M405" s="2"/>
      <c r="N405" s="2"/>
      <c r="O405" s="2"/>
      <c r="P405" s="2"/>
      <c r="Q405" s="2"/>
      <c r="R405" s="2"/>
      <c r="S405" s="2"/>
      <c r="T405" s="2"/>
      <c r="U405" s="2"/>
      <c r="V405" s="2"/>
      <c r="W405" s="2"/>
      <c r="X405" s="2"/>
      <c r="Y405" s="2"/>
      <c r="Z405" s="2"/>
    </row>
    <row r="406" spans="1:26" ht="13.5" customHeight="1" x14ac:dyDescent="0.25">
      <c r="A406" s="25"/>
      <c r="B406" s="2"/>
      <c r="C406" s="2"/>
      <c r="D406" s="26"/>
      <c r="E406" s="27"/>
      <c r="F406" s="2"/>
      <c r="G406" s="1"/>
      <c r="H406" s="2"/>
      <c r="I406" s="2"/>
      <c r="J406" s="2"/>
      <c r="K406" s="2"/>
      <c r="L406" s="2"/>
      <c r="M406" s="2"/>
      <c r="N406" s="2"/>
      <c r="O406" s="2"/>
      <c r="P406" s="2"/>
      <c r="Q406" s="2"/>
      <c r="R406" s="2"/>
      <c r="S406" s="2"/>
      <c r="T406" s="2"/>
      <c r="U406" s="2"/>
      <c r="V406" s="2"/>
      <c r="W406" s="2"/>
      <c r="X406" s="2"/>
      <c r="Y406" s="2"/>
      <c r="Z406" s="2"/>
    </row>
    <row r="407" spans="1:26" ht="13.5" customHeight="1" x14ac:dyDescent="0.25">
      <c r="A407" s="25"/>
      <c r="B407" s="2"/>
      <c r="C407" s="2"/>
      <c r="D407" s="26"/>
      <c r="E407" s="27"/>
      <c r="F407" s="2"/>
      <c r="G407" s="1"/>
      <c r="H407" s="2"/>
      <c r="I407" s="2"/>
      <c r="J407" s="2"/>
      <c r="K407" s="2"/>
      <c r="L407" s="2"/>
      <c r="M407" s="2"/>
      <c r="N407" s="2"/>
      <c r="O407" s="2"/>
      <c r="P407" s="2"/>
      <c r="Q407" s="2"/>
      <c r="R407" s="2"/>
      <c r="S407" s="2"/>
      <c r="T407" s="2"/>
      <c r="U407" s="2"/>
      <c r="V407" s="2"/>
      <c r="W407" s="2"/>
      <c r="X407" s="2"/>
      <c r="Y407" s="2"/>
      <c r="Z407" s="2"/>
    </row>
    <row r="408" spans="1:26" ht="13.5" customHeight="1" x14ac:dyDescent="0.25">
      <c r="A408" s="25"/>
      <c r="B408" s="2"/>
      <c r="C408" s="2"/>
      <c r="D408" s="26"/>
      <c r="E408" s="27"/>
      <c r="F408" s="2"/>
      <c r="G408" s="1"/>
      <c r="H408" s="2"/>
      <c r="I408" s="2"/>
      <c r="J408" s="2"/>
      <c r="K408" s="2"/>
      <c r="L408" s="2"/>
      <c r="M408" s="2"/>
      <c r="N408" s="2"/>
      <c r="O408" s="2"/>
      <c r="P408" s="2"/>
      <c r="Q408" s="2"/>
      <c r="R408" s="2"/>
      <c r="S408" s="2"/>
      <c r="T408" s="2"/>
      <c r="U408" s="2"/>
      <c r="V408" s="2"/>
      <c r="W408" s="2"/>
      <c r="X408" s="2"/>
      <c r="Y408" s="2"/>
      <c r="Z408" s="2"/>
    </row>
    <row r="409" spans="1:26" ht="13.5" customHeight="1" x14ac:dyDescent="0.25">
      <c r="A409" s="25"/>
      <c r="B409" s="2"/>
      <c r="C409" s="2"/>
      <c r="D409" s="26"/>
      <c r="E409" s="27"/>
      <c r="F409" s="2"/>
      <c r="G409" s="1"/>
      <c r="H409" s="2"/>
      <c r="I409" s="2"/>
      <c r="J409" s="2"/>
      <c r="K409" s="2"/>
      <c r="L409" s="2"/>
      <c r="M409" s="2"/>
      <c r="N409" s="2"/>
      <c r="O409" s="2"/>
      <c r="P409" s="2"/>
      <c r="Q409" s="2"/>
      <c r="R409" s="2"/>
      <c r="S409" s="2"/>
      <c r="T409" s="2"/>
      <c r="U409" s="2"/>
      <c r="V409" s="2"/>
      <c r="W409" s="2"/>
      <c r="X409" s="2"/>
      <c r="Y409" s="2"/>
      <c r="Z409" s="2"/>
    </row>
    <row r="410" spans="1:26" ht="13.5" customHeight="1" x14ac:dyDescent="0.25">
      <c r="A410" s="25"/>
      <c r="B410" s="2"/>
      <c r="C410" s="2"/>
      <c r="D410" s="26"/>
      <c r="E410" s="27"/>
      <c r="F410" s="2"/>
      <c r="G410" s="1"/>
      <c r="H410" s="2"/>
      <c r="I410" s="2"/>
      <c r="J410" s="2"/>
      <c r="K410" s="2"/>
      <c r="L410" s="2"/>
      <c r="M410" s="2"/>
      <c r="N410" s="2"/>
      <c r="O410" s="2"/>
      <c r="P410" s="2"/>
      <c r="Q410" s="2"/>
      <c r="R410" s="2"/>
      <c r="S410" s="2"/>
      <c r="T410" s="2"/>
      <c r="U410" s="2"/>
      <c r="V410" s="2"/>
      <c r="W410" s="2"/>
      <c r="X410" s="2"/>
      <c r="Y410" s="2"/>
      <c r="Z410" s="2"/>
    </row>
    <row r="411" spans="1:26" ht="13.5" customHeight="1" x14ac:dyDescent="0.25">
      <c r="A411" s="25"/>
      <c r="B411" s="2"/>
      <c r="C411" s="2"/>
      <c r="D411" s="26"/>
      <c r="E411" s="27"/>
      <c r="F411" s="2"/>
      <c r="G411" s="1"/>
      <c r="H411" s="2"/>
      <c r="I411" s="2"/>
      <c r="J411" s="2"/>
      <c r="K411" s="2"/>
      <c r="L411" s="2"/>
      <c r="M411" s="2"/>
      <c r="N411" s="2"/>
      <c r="O411" s="2"/>
      <c r="P411" s="2"/>
      <c r="Q411" s="2"/>
      <c r="R411" s="2"/>
      <c r="S411" s="2"/>
      <c r="T411" s="2"/>
      <c r="U411" s="2"/>
      <c r="V411" s="2"/>
      <c r="W411" s="2"/>
      <c r="X411" s="2"/>
      <c r="Y411" s="2"/>
      <c r="Z411" s="2"/>
    </row>
    <row r="412" spans="1:26" ht="13.5" customHeight="1" x14ac:dyDescent="0.25">
      <c r="A412" s="25"/>
      <c r="B412" s="2"/>
      <c r="C412" s="2"/>
      <c r="D412" s="26"/>
      <c r="E412" s="27"/>
      <c r="F412" s="2"/>
      <c r="G412" s="1"/>
      <c r="H412" s="2"/>
      <c r="I412" s="2"/>
      <c r="J412" s="2"/>
      <c r="K412" s="2"/>
      <c r="L412" s="2"/>
      <c r="M412" s="2"/>
      <c r="N412" s="2"/>
      <c r="O412" s="2"/>
      <c r="P412" s="2"/>
      <c r="Q412" s="2"/>
      <c r="R412" s="2"/>
      <c r="S412" s="2"/>
      <c r="T412" s="2"/>
      <c r="U412" s="2"/>
      <c r="V412" s="2"/>
      <c r="W412" s="2"/>
      <c r="X412" s="2"/>
      <c r="Y412" s="2"/>
      <c r="Z412" s="2"/>
    </row>
    <row r="413" spans="1:26" ht="13.5" customHeight="1" x14ac:dyDescent="0.25">
      <c r="A413" s="25"/>
      <c r="B413" s="2"/>
      <c r="C413" s="2"/>
      <c r="D413" s="26"/>
      <c r="E413" s="27"/>
      <c r="F413" s="2"/>
      <c r="G413" s="1"/>
      <c r="H413" s="2"/>
      <c r="I413" s="2"/>
      <c r="J413" s="2"/>
      <c r="K413" s="2"/>
      <c r="L413" s="2"/>
      <c r="M413" s="2"/>
      <c r="N413" s="2"/>
      <c r="O413" s="2"/>
      <c r="P413" s="2"/>
      <c r="Q413" s="2"/>
      <c r="R413" s="2"/>
      <c r="S413" s="2"/>
      <c r="T413" s="2"/>
      <c r="U413" s="2"/>
      <c r="V413" s="2"/>
      <c r="W413" s="2"/>
      <c r="X413" s="2"/>
      <c r="Y413" s="2"/>
      <c r="Z413" s="2"/>
    </row>
    <row r="414" spans="1:26" ht="13.5" customHeight="1" x14ac:dyDescent="0.25">
      <c r="A414" s="25"/>
      <c r="B414" s="2"/>
      <c r="C414" s="2"/>
      <c r="D414" s="26"/>
      <c r="E414" s="27"/>
      <c r="F414" s="2"/>
      <c r="G414" s="1"/>
      <c r="H414" s="2"/>
      <c r="I414" s="2"/>
      <c r="J414" s="2"/>
      <c r="K414" s="2"/>
      <c r="L414" s="2"/>
      <c r="M414" s="2"/>
      <c r="N414" s="2"/>
      <c r="O414" s="2"/>
      <c r="P414" s="2"/>
      <c r="Q414" s="2"/>
      <c r="R414" s="2"/>
      <c r="S414" s="2"/>
      <c r="T414" s="2"/>
      <c r="U414" s="2"/>
      <c r="V414" s="2"/>
      <c r="W414" s="2"/>
      <c r="X414" s="2"/>
      <c r="Y414" s="2"/>
      <c r="Z414" s="2"/>
    </row>
    <row r="415" spans="1:26" ht="13.5" customHeight="1" x14ac:dyDescent="0.25">
      <c r="A415" s="25"/>
      <c r="B415" s="2"/>
      <c r="C415" s="2"/>
      <c r="D415" s="26"/>
      <c r="E415" s="27"/>
      <c r="F415" s="2"/>
      <c r="G415" s="1"/>
      <c r="H415" s="2"/>
      <c r="I415" s="2"/>
      <c r="J415" s="2"/>
      <c r="K415" s="2"/>
      <c r="L415" s="2"/>
      <c r="M415" s="2"/>
      <c r="N415" s="2"/>
      <c r="O415" s="2"/>
      <c r="P415" s="2"/>
      <c r="Q415" s="2"/>
      <c r="R415" s="2"/>
      <c r="S415" s="2"/>
      <c r="T415" s="2"/>
      <c r="U415" s="2"/>
      <c r="V415" s="2"/>
      <c r="W415" s="2"/>
      <c r="X415" s="2"/>
      <c r="Y415" s="2"/>
      <c r="Z415" s="2"/>
    </row>
    <row r="416" spans="1:26" ht="13.5" customHeight="1" x14ac:dyDescent="0.25">
      <c r="A416" s="25"/>
      <c r="B416" s="2"/>
      <c r="C416" s="2"/>
      <c r="D416" s="26"/>
      <c r="E416" s="27"/>
      <c r="F416" s="2"/>
      <c r="G416" s="1"/>
      <c r="H416" s="2"/>
      <c r="I416" s="2"/>
      <c r="J416" s="2"/>
      <c r="K416" s="2"/>
      <c r="L416" s="2"/>
      <c r="M416" s="2"/>
      <c r="N416" s="2"/>
      <c r="O416" s="2"/>
      <c r="P416" s="2"/>
      <c r="Q416" s="2"/>
      <c r="R416" s="2"/>
      <c r="S416" s="2"/>
      <c r="T416" s="2"/>
      <c r="U416" s="2"/>
      <c r="V416" s="2"/>
      <c r="W416" s="2"/>
      <c r="X416" s="2"/>
      <c r="Y416" s="2"/>
      <c r="Z416" s="2"/>
    </row>
    <row r="417" spans="1:26" ht="13.5" customHeight="1" x14ac:dyDescent="0.25">
      <c r="A417" s="25"/>
      <c r="B417" s="2"/>
      <c r="C417" s="2"/>
      <c r="D417" s="26"/>
      <c r="E417" s="27"/>
      <c r="F417" s="2"/>
      <c r="G417" s="1"/>
      <c r="H417" s="2"/>
      <c r="I417" s="2"/>
      <c r="J417" s="2"/>
      <c r="K417" s="2"/>
      <c r="L417" s="2"/>
      <c r="M417" s="2"/>
      <c r="N417" s="2"/>
      <c r="O417" s="2"/>
      <c r="P417" s="2"/>
      <c r="Q417" s="2"/>
      <c r="R417" s="2"/>
      <c r="S417" s="2"/>
      <c r="T417" s="2"/>
      <c r="U417" s="2"/>
      <c r="V417" s="2"/>
      <c r="W417" s="2"/>
      <c r="X417" s="2"/>
      <c r="Y417" s="2"/>
      <c r="Z417" s="2"/>
    </row>
    <row r="418" spans="1:26" ht="13.5" customHeight="1" x14ac:dyDescent="0.25">
      <c r="A418" s="25"/>
      <c r="B418" s="2"/>
      <c r="C418" s="2"/>
      <c r="D418" s="26"/>
      <c r="E418" s="27"/>
      <c r="F418" s="2"/>
      <c r="G418" s="1"/>
      <c r="H418" s="2"/>
      <c r="I418" s="2"/>
      <c r="J418" s="2"/>
      <c r="K418" s="2"/>
      <c r="L418" s="2"/>
      <c r="M418" s="2"/>
      <c r="N418" s="2"/>
      <c r="O418" s="2"/>
      <c r="P418" s="2"/>
      <c r="Q418" s="2"/>
      <c r="R418" s="2"/>
      <c r="S418" s="2"/>
      <c r="T418" s="2"/>
      <c r="U418" s="2"/>
      <c r="V418" s="2"/>
      <c r="W418" s="2"/>
      <c r="X418" s="2"/>
      <c r="Y418" s="2"/>
      <c r="Z418" s="2"/>
    </row>
    <row r="419" spans="1:26" ht="13.5" customHeight="1" x14ac:dyDescent="0.25">
      <c r="A419" s="25"/>
      <c r="B419" s="2"/>
      <c r="C419" s="2"/>
      <c r="D419" s="26"/>
      <c r="E419" s="27"/>
      <c r="F419" s="2"/>
      <c r="G419" s="1"/>
      <c r="H419" s="2"/>
      <c r="I419" s="2"/>
      <c r="J419" s="2"/>
      <c r="K419" s="2"/>
      <c r="L419" s="2"/>
      <c r="M419" s="2"/>
      <c r="N419" s="2"/>
      <c r="O419" s="2"/>
      <c r="P419" s="2"/>
      <c r="Q419" s="2"/>
      <c r="R419" s="2"/>
      <c r="S419" s="2"/>
      <c r="T419" s="2"/>
      <c r="U419" s="2"/>
      <c r="V419" s="2"/>
      <c r="W419" s="2"/>
      <c r="X419" s="2"/>
      <c r="Y419" s="2"/>
      <c r="Z419" s="2"/>
    </row>
    <row r="420" spans="1:26" ht="13.5" customHeight="1" x14ac:dyDescent="0.25">
      <c r="A420" s="25"/>
      <c r="B420" s="2"/>
      <c r="C420" s="2"/>
      <c r="D420" s="26"/>
      <c r="E420" s="27"/>
      <c r="F420" s="2"/>
      <c r="G420" s="1"/>
      <c r="H420" s="2"/>
      <c r="I420" s="2"/>
      <c r="J420" s="2"/>
      <c r="K420" s="2"/>
      <c r="L420" s="2"/>
      <c r="M420" s="2"/>
      <c r="N420" s="2"/>
      <c r="O420" s="2"/>
      <c r="P420" s="2"/>
      <c r="Q420" s="2"/>
      <c r="R420" s="2"/>
      <c r="S420" s="2"/>
      <c r="T420" s="2"/>
      <c r="U420" s="2"/>
      <c r="V420" s="2"/>
      <c r="W420" s="2"/>
      <c r="X420" s="2"/>
      <c r="Y420" s="2"/>
      <c r="Z420" s="2"/>
    </row>
    <row r="421" spans="1:26" ht="13.5" customHeight="1" x14ac:dyDescent="0.25">
      <c r="A421" s="25"/>
      <c r="B421" s="2"/>
      <c r="C421" s="2"/>
      <c r="D421" s="26"/>
      <c r="E421" s="27"/>
      <c r="F421" s="2"/>
      <c r="G421" s="1"/>
      <c r="H421" s="2"/>
      <c r="I421" s="2"/>
      <c r="J421" s="2"/>
      <c r="K421" s="2"/>
      <c r="L421" s="2"/>
      <c r="M421" s="2"/>
      <c r="N421" s="2"/>
      <c r="O421" s="2"/>
      <c r="P421" s="2"/>
      <c r="Q421" s="2"/>
      <c r="R421" s="2"/>
      <c r="S421" s="2"/>
      <c r="T421" s="2"/>
      <c r="U421" s="2"/>
      <c r="V421" s="2"/>
      <c r="W421" s="2"/>
      <c r="X421" s="2"/>
      <c r="Y421" s="2"/>
      <c r="Z421" s="2"/>
    </row>
    <row r="422" spans="1:26" ht="13.5" customHeight="1" x14ac:dyDescent="0.25">
      <c r="A422" s="25"/>
      <c r="B422" s="2"/>
      <c r="C422" s="2"/>
      <c r="D422" s="26"/>
      <c r="E422" s="27"/>
      <c r="F422" s="2"/>
      <c r="G422" s="1"/>
      <c r="H422" s="2"/>
      <c r="I422" s="2"/>
      <c r="J422" s="2"/>
      <c r="K422" s="2"/>
      <c r="L422" s="2"/>
      <c r="M422" s="2"/>
      <c r="N422" s="2"/>
      <c r="O422" s="2"/>
      <c r="P422" s="2"/>
      <c r="Q422" s="2"/>
      <c r="R422" s="2"/>
      <c r="S422" s="2"/>
      <c r="T422" s="2"/>
      <c r="U422" s="2"/>
      <c r="V422" s="2"/>
      <c r="W422" s="2"/>
      <c r="X422" s="2"/>
      <c r="Y422" s="2"/>
      <c r="Z422" s="2"/>
    </row>
    <row r="423" spans="1:26" ht="13.5" customHeight="1" x14ac:dyDescent="0.25">
      <c r="A423" s="25"/>
      <c r="B423" s="2"/>
      <c r="C423" s="2"/>
      <c r="D423" s="26"/>
      <c r="E423" s="27"/>
      <c r="F423" s="2"/>
      <c r="G423" s="1"/>
      <c r="H423" s="2"/>
      <c r="I423" s="2"/>
      <c r="J423" s="2"/>
      <c r="K423" s="2"/>
      <c r="L423" s="2"/>
      <c r="M423" s="2"/>
      <c r="N423" s="2"/>
      <c r="O423" s="2"/>
      <c r="P423" s="2"/>
      <c r="Q423" s="2"/>
      <c r="R423" s="2"/>
      <c r="S423" s="2"/>
      <c r="T423" s="2"/>
      <c r="U423" s="2"/>
      <c r="V423" s="2"/>
      <c r="W423" s="2"/>
      <c r="X423" s="2"/>
      <c r="Y423" s="2"/>
      <c r="Z423" s="2"/>
    </row>
    <row r="424" spans="1:26" ht="13.5" customHeight="1" x14ac:dyDescent="0.25">
      <c r="A424" s="25"/>
      <c r="B424" s="2"/>
      <c r="C424" s="2"/>
      <c r="D424" s="26"/>
      <c r="E424" s="27"/>
      <c r="F424" s="2"/>
      <c r="G424" s="1"/>
      <c r="H424" s="2"/>
      <c r="I424" s="2"/>
      <c r="J424" s="2"/>
      <c r="K424" s="2"/>
      <c r="L424" s="2"/>
      <c r="M424" s="2"/>
      <c r="N424" s="2"/>
      <c r="O424" s="2"/>
      <c r="P424" s="2"/>
      <c r="Q424" s="2"/>
      <c r="R424" s="2"/>
      <c r="S424" s="2"/>
      <c r="T424" s="2"/>
      <c r="U424" s="2"/>
      <c r="V424" s="2"/>
      <c r="W424" s="2"/>
      <c r="X424" s="2"/>
      <c r="Y424" s="2"/>
      <c r="Z424" s="2"/>
    </row>
    <row r="425" spans="1:26" ht="13.5" customHeight="1" x14ac:dyDescent="0.25">
      <c r="A425" s="25"/>
      <c r="B425" s="2"/>
      <c r="C425" s="2"/>
      <c r="D425" s="26"/>
      <c r="E425" s="27"/>
      <c r="F425" s="2"/>
      <c r="G425" s="1"/>
      <c r="H425" s="2"/>
      <c r="I425" s="2"/>
      <c r="J425" s="2"/>
      <c r="K425" s="2"/>
      <c r="L425" s="2"/>
      <c r="M425" s="2"/>
      <c r="N425" s="2"/>
      <c r="O425" s="2"/>
      <c r="P425" s="2"/>
      <c r="Q425" s="2"/>
      <c r="R425" s="2"/>
      <c r="S425" s="2"/>
      <c r="T425" s="2"/>
      <c r="U425" s="2"/>
      <c r="V425" s="2"/>
      <c r="W425" s="2"/>
      <c r="X425" s="2"/>
      <c r="Y425" s="2"/>
      <c r="Z425" s="2"/>
    </row>
    <row r="426" spans="1:26" ht="13.5" customHeight="1" x14ac:dyDescent="0.25">
      <c r="A426" s="25"/>
      <c r="B426" s="2"/>
      <c r="C426" s="2"/>
      <c r="D426" s="26"/>
      <c r="E426" s="27"/>
      <c r="F426" s="2"/>
      <c r="G426" s="1"/>
      <c r="H426" s="2"/>
      <c r="I426" s="2"/>
      <c r="J426" s="2"/>
      <c r="K426" s="2"/>
      <c r="L426" s="2"/>
      <c r="M426" s="2"/>
      <c r="N426" s="2"/>
      <c r="O426" s="2"/>
      <c r="P426" s="2"/>
      <c r="Q426" s="2"/>
      <c r="R426" s="2"/>
      <c r="S426" s="2"/>
      <c r="T426" s="2"/>
      <c r="U426" s="2"/>
      <c r="V426" s="2"/>
      <c r="W426" s="2"/>
      <c r="X426" s="2"/>
      <c r="Y426" s="2"/>
      <c r="Z426" s="2"/>
    </row>
    <row r="427" spans="1:26" ht="13.5" customHeight="1" x14ac:dyDescent="0.25">
      <c r="A427" s="25"/>
      <c r="B427" s="2"/>
      <c r="C427" s="2"/>
      <c r="D427" s="26"/>
      <c r="E427" s="27"/>
      <c r="F427" s="2"/>
      <c r="G427" s="1"/>
      <c r="H427" s="2"/>
      <c r="I427" s="2"/>
      <c r="J427" s="2"/>
      <c r="K427" s="2"/>
      <c r="L427" s="2"/>
      <c r="M427" s="2"/>
      <c r="N427" s="2"/>
      <c r="O427" s="2"/>
      <c r="P427" s="2"/>
      <c r="Q427" s="2"/>
      <c r="R427" s="2"/>
      <c r="S427" s="2"/>
      <c r="T427" s="2"/>
      <c r="U427" s="2"/>
      <c r="V427" s="2"/>
      <c r="W427" s="2"/>
      <c r="X427" s="2"/>
      <c r="Y427" s="2"/>
      <c r="Z427" s="2"/>
    </row>
    <row r="428" spans="1:26" ht="13.5" customHeight="1" x14ac:dyDescent="0.25">
      <c r="A428" s="25"/>
      <c r="B428" s="2"/>
      <c r="C428" s="2"/>
      <c r="D428" s="26"/>
      <c r="E428" s="27"/>
      <c r="F428" s="2"/>
      <c r="G428" s="1"/>
      <c r="H428" s="2"/>
      <c r="I428" s="2"/>
      <c r="J428" s="2"/>
      <c r="K428" s="2"/>
      <c r="L428" s="2"/>
      <c r="M428" s="2"/>
      <c r="N428" s="2"/>
      <c r="O428" s="2"/>
      <c r="P428" s="2"/>
      <c r="Q428" s="2"/>
      <c r="R428" s="2"/>
      <c r="S428" s="2"/>
      <c r="T428" s="2"/>
      <c r="U428" s="2"/>
      <c r="V428" s="2"/>
      <c r="W428" s="2"/>
      <c r="X428" s="2"/>
      <c r="Y428" s="2"/>
      <c r="Z428" s="2"/>
    </row>
    <row r="429" spans="1:26" ht="13.5" customHeight="1" x14ac:dyDescent="0.25">
      <c r="A429" s="25"/>
      <c r="B429" s="2"/>
      <c r="C429" s="2"/>
      <c r="D429" s="26"/>
      <c r="E429" s="27"/>
      <c r="F429" s="2"/>
      <c r="G429" s="1"/>
      <c r="H429" s="2"/>
      <c r="I429" s="2"/>
      <c r="J429" s="2"/>
      <c r="K429" s="2"/>
      <c r="L429" s="2"/>
      <c r="M429" s="2"/>
      <c r="N429" s="2"/>
      <c r="O429" s="2"/>
      <c r="P429" s="2"/>
      <c r="Q429" s="2"/>
      <c r="R429" s="2"/>
      <c r="S429" s="2"/>
      <c r="T429" s="2"/>
      <c r="U429" s="2"/>
      <c r="V429" s="2"/>
      <c r="W429" s="2"/>
      <c r="X429" s="2"/>
      <c r="Y429" s="2"/>
      <c r="Z429" s="2"/>
    </row>
    <row r="430" spans="1:26" ht="13.5" customHeight="1" x14ac:dyDescent="0.25">
      <c r="A430" s="25"/>
      <c r="B430" s="2"/>
      <c r="C430" s="2"/>
      <c r="D430" s="26"/>
      <c r="E430" s="27"/>
      <c r="F430" s="2"/>
      <c r="G430" s="1"/>
      <c r="H430" s="2"/>
      <c r="I430" s="2"/>
      <c r="J430" s="2"/>
      <c r="K430" s="2"/>
      <c r="L430" s="2"/>
      <c r="M430" s="2"/>
      <c r="N430" s="2"/>
      <c r="O430" s="2"/>
      <c r="P430" s="2"/>
      <c r="Q430" s="2"/>
      <c r="R430" s="2"/>
      <c r="S430" s="2"/>
      <c r="T430" s="2"/>
      <c r="U430" s="2"/>
      <c r="V430" s="2"/>
      <c r="W430" s="2"/>
      <c r="X430" s="2"/>
      <c r="Y430" s="2"/>
      <c r="Z430" s="2"/>
    </row>
    <row r="431" spans="1:26" ht="13.5" customHeight="1" x14ac:dyDescent="0.25">
      <c r="A431" s="25"/>
      <c r="B431" s="2"/>
      <c r="C431" s="2"/>
      <c r="D431" s="26"/>
      <c r="E431" s="27"/>
      <c r="F431" s="2"/>
      <c r="G431" s="1"/>
      <c r="H431" s="2"/>
      <c r="I431" s="2"/>
      <c r="J431" s="2"/>
      <c r="K431" s="2"/>
      <c r="L431" s="2"/>
      <c r="M431" s="2"/>
      <c r="N431" s="2"/>
      <c r="O431" s="2"/>
      <c r="P431" s="2"/>
      <c r="Q431" s="2"/>
      <c r="R431" s="2"/>
      <c r="S431" s="2"/>
      <c r="T431" s="2"/>
      <c r="U431" s="2"/>
      <c r="V431" s="2"/>
      <c r="W431" s="2"/>
      <c r="X431" s="2"/>
      <c r="Y431" s="2"/>
      <c r="Z431" s="2"/>
    </row>
    <row r="432" spans="1:26" ht="13.5" customHeight="1" x14ac:dyDescent="0.25">
      <c r="A432" s="25"/>
      <c r="B432" s="2"/>
      <c r="C432" s="2"/>
      <c r="D432" s="26"/>
      <c r="E432" s="27"/>
      <c r="F432" s="2"/>
      <c r="G432" s="1"/>
      <c r="H432" s="2"/>
      <c r="I432" s="2"/>
      <c r="J432" s="2"/>
      <c r="K432" s="2"/>
      <c r="L432" s="2"/>
      <c r="M432" s="2"/>
      <c r="N432" s="2"/>
      <c r="O432" s="2"/>
      <c r="P432" s="2"/>
      <c r="Q432" s="2"/>
      <c r="R432" s="2"/>
      <c r="S432" s="2"/>
      <c r="T432" s="2"/>
      <c r="U432" s="2"/>
      <c r="V432" s="2"/>
      <c r="W432" s="2"/>
      <c r="X432" s="2"/>
      <c r="Y432" s="2"/>
      <c r="Z432" s="2"/>
    </row>
    <row r="433" spans="1:26" ht="13.5" customHeight="1" x14ac:dyDescent="0.25">
      <c r="A433" s="25"/>
      <c r="B433" s="2"/>
      <c r="C433" s="2"/>
      <c r="D433" s="26"/>
      <c r="E433" s="27"/>
      <c r="F433" s="2"/>
      <c r="G433" s="1"/>
      <c r="H433" s="2"/>
      <c r="I433" s="2"/>
      <c r="J433" s="2"/>
      <c r="K433" s="2"/>
      <c r="L433" s="2"/>
      <c r="M433" s="2"/>
      <c r="N433" s="2"/>
      <c r="O433" s="2"/>
      <c r="P433" s="2"/>
      <c r="Q433" s="2"/>
      <c r="R433" s="2"/>
      <c r="S433" s="2"/>
      <c r="T433" s="2"/>
      <c r="U433" s="2"/>
      <c r="V433" s="2"/>
      <c r="W433" s="2"/>
      <c r="X433" s="2"/>
      <c r="Y433" s="2"/>
      <c r="Z433" s="2"/>
    </row>
    <row r="434" spans="1:26" ht="13.5" customHeight="1" x14ac:dyDescent="0.25">
      <c r="A434" s="25"/>
      <c r="B434" s="2"/>
      <c r="C434" s="2"/>
      <c r="D434" s="26"/>
      <c r="E434" s="27"/>
      <c r="F434" s="2"/>
      <c r="G434" s="1"/>
      <c r="H434" s="2"/>
      <c r="I434" s="2"/>
      <c r="J434" s="2"/>
      <c r="K434" s="2"/>
      <c r="L434" s="2"/>
      <c r="M434" s="2"/>
      <c r="N434" s="2"/>
      <c r="O434" s="2"/>
      <c r="P434" s="2"/>
      <c r="Q434" s="2"/>
      <c r="R434" s="2"/>
      <c r="S434" s="2"/>
      <c r="T434" s="2"/>
      <c r="U434" s="2"/>
      <c r="V434" s="2"/>
      <c r="W434" s="2"/>
      <c r="X434" s="2"/>
      <c r="Y434" s="2"/>
      <c r="Z434" s="2"/>
    </row>
    <row r="435" spans="1:26" ht="13.5" customHeight="1" x14ac:dyDescent="0.25">
      <c r="A435" s="25"/>
      <c r="B435" s="2"/>
      <c r="C435" s="2"/>
      <c r="D435" s="26"/>
      <c r="E435" s="27"/>
      <c r="F435" s="2"/>
      <c r="G435" s="1"/>
      <c r="H435" s="2"/>
      <c r="I435" s="2"/>
      <c r="J435" s="2"/>
      <c r="K435" s="2"/>
      <c r="L435" s="2"/>
      <c r="M435" s="2"/>
      <c r="N435" s="2"/>
      <c r="O435" s="2"/>
      <c r="P435" s="2"/>
      <c r="Q435" s="2"/>
      <c r="R435" s="2"/>
      <c r="S435" s="2"/>
      <c r="T435" s="2"/>
      <c r="U435" s="2"/>
      <c r="V435" s="2"/>
      <c r="W435" s="2"/>
      <c r="X435" s="2"/>
      <c r="Y435" s="2"/>
      <c r="Z435" s="2"/>
    </row>
    <row r="436" spans="1:26" ht="13.5" customHeight="1" x14ac:dyDescent="0.25">
      <c r="A436" s="25"/>
      <c r="B436" s="2"/>
      <c r="C436" s="2"/>
      <c r="D436" s="26"/>
      <c r="E436" s="27"/>
      <c r="F436" s="2"/>
      <c r="G436" s="1"/>
      <c r="H436" s="2"/>
      <c r="I436" s="2"/>
      <c r="J436" s="2"/>
      <c r="K436" s="2"/>
      <c r="L436" s="2"/>
      <c r="M436" s="2"/>
      <c r="N436" s="2"/>
      <c r="O436" s="2"/>
      <c r="P436" s="2"/>
      <c r="Q436" s="2"/>
      <c r="R436" s="2"/>
      <c r="S436" s="2"/>
      <c r="T436" s="2"/>
      <c r="U436" s="2"/>
      <c r="V436" s="2"/>
      <c r="W436" s="2"/>
      <c r="X436" s="2"/>
      <c r="Y436" s="2"/>
      <c r="Z436" s="2"/>
    </row>
    <row r="437" spans="1:26" ht="13.5" customHeight="1" x14ac:dyDescent="0.25">
      <c r="A437" s="25"/>
      <c r="B437" s="2"/>
      <c r="C437" s="2"/>
      <c r="D437" s="26"/>
      <c r="E437" s="27"/>
      <c r="F437" s="2"/>
      <c r="G437" s="1"/>
      <c r="H437" s="2"/>
      <c r="I437" s="2"/>
      <c r="J437" s="2"/>
      <c r="K437" s="2"/>
      <c r="L437" s="2"/>
      <c r="M437" s="2"/>
      <c r="N437" s="2"/>
      <c r="O437" s="2"/>
      <c r="P437" s="2"/>
      <c r="Q437" s="2"/>
      <c r="R437" s="2"/>
      <c r="S437" s="2"/>
      <c r="T437" s="2"/>
      <c r="U437" s="2"/>
      <c r="V437" s="2"/>
      <c r="W437" s="2"/>
      <c r="X437" s="2"/>
      <c r="Y437" s="2"/>
      <c r="Z437" s="2"/>
    </row>
    <row r="438" spans="1:26" ht="13.5" customHeight="1" x14ac:dyDescent="0.25">
      <c r="A438" s="25"/>
      <c r="B438" s="2"/>
      <c r="C438" s="2"/>
      <c r="D438" s="26"/>
      <c r="E438" s="27"/>
      <c r="F438" s="2"/>
      <c r="G438" s="1"/>
      <c r="H438" s="2"/>
      <c r="I438" s="2"/>
      <c r="J438" s="2"/>
      <c r="K438" s="2"/>
      <c r="L438" s="2"/>
      <c r="M438" s="2"/>
      <c r="N438" s="2"/>
      <c r="O438" s="2"/>
      <c r="P438" s="2"/>
      <c r="Q438" s="2"/>
      <c r="R438" s="2"/>
      <c r="S438" s="2"/>
      <c r="T438" s="2"/>
      <c r="U438" s="2"/>
      <c r="V438" s="2"/>
      <c r="W438" s="2"/>
      <c r="X438" s="2"/>
      <c r="Y438" s="2"/>
      <c r="Z438" s="2"/>
    </row>
    <row r="439" spans="1:26" ht="13.5" customHeight="1" x14ac:dyDescent="0.25">
      <c r="A439" s="25"/>
      <c r="B439" s="2"/>
      <c r="C439" s="2"/>
      <c r="D439" s="26"/>
      <c r="E439" s="27"/>
      <c r="F439" s="2"/>
      <c r="G439" s="1"/>
      <c r="H439" s="2"/>
      <c r="I439" s="2"/>
      <c r="J439" s="2"/>
      <c r="K439" s="2"/>
      <c r="L439" s="2"/>
      <c r="M439" s="2"/>
      <c r="N439" s="2"/>
      <c r="O439" s="2"/>
      <c r="P439" s="2"/>
      <c r="Q439" s="2"/>
      <c r="R439" s="2"/>
      <c r="S439" s="2"/>
      <c r="T439" s="2"/>
      <c r="U439" s="2"/>
      <c r="V439" s="2"/>
      <c r="W439" s="2"/>
      <c r="X439" s="2"/>
      <c r="Y439" s="2"/>
      <c r="Z439" s="2"/>
    </row>
    <row r="440" spans="1:26" ht="13.5" customHeight="1" x14ac:dyDescent="0.25">
      <c r="A440" s="25"/>
      <c r="B440" s="2"/>
      <c r="C440" s="2"/>
      <c r="D440" s="26"/>
      <c r="E440" s="27"/>
      <c r="F440" s="2"/>
      <c r="G440" s="1"/>
      <c r="H440" s="2"/>
      <c r="I440" s="2"/>
      <c r="J440" s="2"/>
      <c r="K440" s="2"/>
      <c r="L440" s="2"/>
      <c r="M440" s="2"/>
      <c r="N440" s="2"/>
      <c r="O440" s="2"/>
      <c r="P440" s="2"/>
      <c r="Q440" s="2"/>
      <c r="R440" s="2"/>
      <c r="S440" s="2"/>
      <c r="T440" s="2"/>
      <c r="U440" s="2"/>
      <c r="V440" s="2"/>
      <c r="W440" s="2"/>
      <c r="X440" s="2"/>
      <c r="Y440" s="2"/>
      <c r="Z440" s="2"/>
    </row>
    <row r="441" spans="1:26" ht="13.5" customHeight="1" x14ac:dyDescent="0.25">
      <c r="A441" s="25"/>
      <c r="B441" s="2"/>
      <c r="C441" s="2"/>
      <c r="D441" s="26"/>
      <c r="E441" s="27"/>
      <c r="F441" s="2"/>
      <c r="G441" s="1"/>
      <c r="H441" s="2"/>
      <c r="I441" s="2"/>
      <c r="J441" s="2"/>
      <c r="K441" s="2"/>
      <c r="L441" s="2"/>
      <c r="M441" s="2"/>
      <c r="N441" s="2"/>
      <c r="O441" s="2"/>
      <c r="P441" s="2"/>
      <c r="Q441" s="2"/>
      <c r="R441" s="2"/>
      <c r="S441" s="2"/>
      <c r="T441" s="2"/>
      <c r="U441" s="2"/>
      <c r="V441" s="2"/>
      <c r="W441" s="2"/>
      <c r="X441" s="2"/>
      <c r="Y441" s="2"/>
      <c r="Z441" s="2"/>
    </row>
    <row r="442" spans="1:26" ht="13.5" customHeight="1" x14ac:dyDescent="0.25">
      <c r="A442" s="25"/>
      <c r="B442" s="2"/>
      <c r="C442" s="2"/>
      <c r="D442" s="26"/>
      <c r="E442" s="27"/>
      <c r="F442" s="2"/>
      <c r="G442" s="1"/>
      <c r="H442" s="2"/>
      <c r="I442" s="2"/>
      <c r="J442" s="2"/>
      <c r="K442" s="2"/>
      <c r="L442" s="2"/>
      <c r="M442" s="2"/>
      <c r="N442" s="2"/>
      <c r="O442" s="2"/>
      <c r="P442" s="2"/>
      <c r="Q442" s="2"/>
      <c r="R442" s="2"/>
      <c r="S442" s="2"/>
      <c r="T442" s="2"/>
      <c r="U442" s="2"/>
      <c r="V442" s="2"/>
      <c r="W442" s="2"/>
      <c r="X442" s="2"/>
      <c r="Y442" s="2"/>
      <c r="Z442" s="2"/>
    </row>
    <row r="443" spans="1:26" ht="13.5" customHeight="1" x14ac:dyDescent="0.25">
      <c r="A443" s="25"/>
      <c r="B443" s="2"/>
      <c r="C443" s="2"/>
      <c r="D443" s="26"/>
      <c r="E443" s="27"/>
      <c r="F443" s="2"/>
      <c r="G443" s="1"/>
      <c r="H443" s="2"/>
      <c r="I443" s="2"/>
      <c r="J443" s="2"/>
      <c r="K443" s="2"/>
      <c r="L443" s="2"/>
      <c r="M443" s="2"/>
      <c r="N443" s="2"/>
      <c r="O443" s="2"/>
      <c r="P443" s="2"/>
      <c r="Q443" s="2"/>
      <c r="R443" s="2"/>
      <c r="S443" s="2"/>
      <c r="T443" s="2"/>
      <c r="U443" s="2"/>
      <c r="V443" s="2"/>
      <c r="W443" s="2"/>
      <c r="X443" s="2"/>
      <c r="Y443" s="2"/>
      <c r="Z443" s="2"/>
    </row>
    <row r="444" spans="1:26" ht="13.5" customHeight="1" x14ac:dyDescent="0.25">
      <c r="A444" s="25"/>
      <c r="B444" s="2"/>
      <c r="C444" s="2"/>
      <c r="D444" s="26"/>
      <c r="E444" s="27"/>
      <c r="F444" s="2"/>
      <c r="G444" s="1"/>
      <c r="H444" s="2"/>
      <c r="I444" s="2"/>
      <c r="J444" s="2"/>
      <c r="K444" s="2"/>
      <c r="L444" s="2"/>
      <c r="M444" s="2"/>
      <c r="N444" s="2"/>
      <c r="O444" s="2"/>
      <c r="P444" s="2"/>
      <c r="Q444" s="2"/>
      <c r="R444" s="2"/>
      <c r="S444" s="2"/>
      <c r="T444" s="2"/>
      <c r="U444" s="2"/>
      <c r="V444" s="2"/>
      <c r="W444" s="2"/>
      <c r="X444" s="2"/>
      <c r="Y444" s="2"/>
      <c r="Z444" s="2"/>
    </row>
    <row r="445" spans="1:26" ht="13.5" customHeight="1" x14ac:dyDescent="0.25">
      <c r="A445" s="25"/>
      <c r="B445" s="2"/>
      <c r="C445" s="2"/>
      <c r="D445" s="26"/>
      <c r="E445" s="27"/>
      <c r="F445" s="2"/>
      <c r="G445" s="1"/>
      <c r="H445" s="2"/>
      <c r="I445" s="2"/>
      <c r="J445" s="2"/>
      <c r="K445" s="2"/>
      <c r="L445" s="2"/>
      <c r="M445" s="2"/>
      <c r="N445" s="2"/>
      <c r="O445" s="2"/>
      <c r="P445" s="2"/>
      <c r="Q445" s="2"/>
      <c r="R445" s="2"/>
      <c r="S445" s="2"/>
      <c r="T445" s="2"/>
      <c r="U445" s="2"/>
      <c r="V445" s="2"/>
      <c r="W445" s="2"/>
      <c r="X445" s="2"/>
      <c r="Y445" s="2"/>
      <c r="Z445" s="2"/>
    </row>
    <row r="446" spans="1:26" ht="13.5" customHeight="1" x14ac:dyDescent="0.25">
      <c r="A446" s="25"/>
      <c r="B446" s="2"/>
      <c r="C446" s="2"/>
      <c r="D446" s="26"/>
      <c r="E446" s="27"/>
      <c r="F446" s="2"/>
      <c r="G446" s="1"/>
      <c r="H446" s="2"/>
      <c r="I446" s="2"/>
      <c r="J446" s="2"/>
      <c r="K446" s="2"/>
      <c r="L446" s="2"/>
      <c r="M446" s="2"/>
      <c r="N446" s="2"/>
      <c r="O446" s="2"/>
      <c r="P446" s="2"/>
      <c r="Q446" s="2"/>
      <c r="R446" s="2"/>
      <c r="S446" s="2"/>
      <c r="T446" s="2"/>
      <c r="U446" s="2"/>
      <c r="V446" s="2"/>
      <c r="W446" s="2"/>
      <c r="X446" s="2"/>
      <c r="Y446" s="2"/>
      <c r="Z446" s="2"/>
    </row>
    <row r="447" spans="1:26" ht="13.5" customHeight="1" x14ac:dyDescent="0.25">
      <c r="A447" s="25"/>
      <c r="B447" s="2"/>
      <c r="C447" s="2"/>
      <c r="D447" s="26"/>
      <c r="E447" s="27"/>
      <c r="F447" s="2"/>
      <c r="G447" s="1"/>
      <c r="H447" s="2"/>
      <c r="I447" s="2"/>
      <c r="J447" s="2"/>
      <c r="K447" s="2"/>
      <c r="L447" s="2"/>
      <c r="M447" s="2"/>
      <c r="N447" s="2"/>
      <c r="O447" s="2"/>
      <c r="P447" s="2"/>
      <c r="Q447" s="2"/>
      <c r="R447" s="2"/>
      <c r="S447" s="2"/>
      <c r="T447" s="2"/>
      <c r="U447" s="2"/>
      <c r="V447" s="2"/>
      <c r="W447" s="2"/>
      <c r="X447" s="2"/>
      <c r="Y447" s="2"/>
      <c r="Z447" s="2"/>
    </row>
    <row r="448" spans="1:26" ht="13.5" customHeight="1" x14ac:dyDescent="0.25">
      <c r="A448" s="25"/>
      <c r="B448" s="2"/>
      <c r="C448" s="2"/>
      <c r="D448" s="26"/>
      <c r="E448" s="27"/>
      <c r="F448" s="2"/>
      <c r="G448" s="1"/>
      <c r="H448" s="2"/>
      <c r="I448" s="2"/>
      <c r="J448" s="2"/>
      <c r="K448" s="2"/>
      <c r="L448" s="2"/>
      <c r="M448" s="2"/>
      <c r="N448" s="2"/>
      <c r="O448" s="2"/>
      <c r="P448" s="2"/>
      <c r="Q448" s="2"/>
      <c r="R448" s="2"/>
      <c r="S448" s="2"/>
      <c r="T448" s="2"/>
      <c r="U448" s="2"/>
      <c r="V448" s="2"/>
      <c r="W448" s="2"/>
      <c r="X448" s="2"/>
      <c r="Y448" s="2"/>
      <c r="Z448" s="2"/>
    </row>
    <row r="449" spans="1:26" ht="13.5" customHeight="1" x14ac:dyDescent="0.25">
      <c r="A449" s="25"/>
      <c r="B449" s="2"/>
      <c r="C449" s="2"/>
      <c r="D449" s="26"/>
      <c r="E449" s="27"/>
      <c r="F449" s="2"/>
      <c r="G449" s="1"/>
      <c r="H449" s="2"/>
      <c r="I449" s="2"/>
      <c r="J449" s="2"/>
      <c r="K449" s="2"/>
      <c r="L449" s="2"/>
      <c r="M449" s="2"/>
      <c r="N449" s="2"/>
      <c r="O449" s="2"/>
      <c r="P449" s="2"/>
      <c r="Q449" s="2"/>
      <c r="R449" s="2"/>
      <c r="S449" s="2"/>
      <c r="T449" s="2"/>
      <c r="U449" s="2"/>
      <c r="V449" s="2"/>
      <c r="W449" s="2"/>
      <c r="X449" s="2"/>
      <c r="Y449" s="2"/>
      <c r="Z449" s="2"/>
    </row>
    <row r="450" spans="1:26" ht="13.5" customHeight="1" x14ac:dyDescent="0.25">
      <c r="A450" s="25"/>
      <c r="B450" s="2"/>
      <c r="C450" s="2"/>
      <c r="D450" s="26"/>
      <c r="E450" s="27"/>
      <c r="F450" s="2"/>
      <c r="G450" s="1"/>
      <c r="H450" s="2"/>
      <c r="I450" s="2"/>
      <c r="J450" s="2"/>
      <c r="K450" s="2"/>
      <c r="L450" s="2"/>
      <c r="M450" s="2"/>
      <c r="N450" s="2"/>
      <c r="O450" s="2"/>
      <c r="P450" s="2"/>
      <c r="Q450" s="2"/>
      <c r="R450" s="2"/>
      <c r="S450" s="2"/>
      <c r="T450" s="2"/>
      <c r="U450" s="2"/>
      <c r="V450" s="2"/>
      <c r="W450" s="2"/>
      <c r="X450" s="2"/>
      <c r="Y450" s="2"/>
      <c r="Z450" s="2"/>
    </row>
    <row r="451" spans="1:26" ht="13.5" customHeight="1" x14ac:dyDescent="0.25">
      <c r="A451" s="25"/>
      <c r="B451" s="2"/>
      <c r="C451" s="2"/>
      <c r="D451" s="26"/>
      <c r="E451" s="27"/>
      <c r="F451" s="2"/>
      <c r="G451" s="1"/>
      <c r="H451" s="2"/>
      <c r="I451" s="2"/>
      <c r="J451" s="2"/>
      <c r="K451" s="2"/>
      <c r="L451" s="2"/>
      <c r="M451" s="2"/>
      <c r="N451" s="2"/>
      <c r="O451" s="2"/>
      <c r="P451" s="2"/>
      <c r="Q451" s="2"/>
      <c r="R451" s="2"/>
      <c r="S451" s="2"/>
      <c r="T451" s="2"/>
      <c r="U451" s="2"/>
      <c r="V451" s="2"/>
      <c r="W451" s="2"/>
      <c r="X451" s="2"/>
      <c r="Y451" s="2"/>
      <c r="Z451" s="2"/>
    </row>
    <row r="452" spans="1:26" ht="13.5" customHeight="1" x14ac:dyDescent="0.25">
      <c r="A452" s="25"/>
      <c r="B452" s="2"/>
      <c r="C452" s="2"/>
      <c r="D452" s="26"/>
      <c r="E452" s="27"/>
      <c r="F452" s="2"/>
      <c r="G452" s="1"/>
      <c r="H452" s="2"/>
      <c r="I452" s="2"/>
      <c r="J452" s="2"/>
      <c r="K452" s="2"/>
      <c r="L452" s="2"/>
      <c r="M452" s="2"/>
      <c r="N452" s="2"/>
      <c r="O452" s="2"/>
      <c r="P452" s="2"/>
      <c r="Q452" s="2"/>
      <c r="R452" s="2"/>
      <c r="S452" s="2"/>
      <c r="T452" s="2"/>
      <c r="U452" s="2"/>
      <c r="V452" s="2"/>
      <c r="W452" s="2"/>
      <c r="X452" s="2"/>
      <c r="Y452" s="2"/>
      <c r="Z452" s="2"/>
    </row>
    <row r="453" spans="1:26" ht="13.5" customHeight="1" x14ac:dyDescent="0.25">
      <c r="A453" s="25"/>
      <c r="B453" s="2"/>
      <c r="C453" s="2"/>
      <c r="D453" s="26"/>
      <c r="E453" s="27"/>
      <c r="F453" s="2"/>
      <c r="G453" s="1"/>
      <c r="H453" s="2"/>
      <c r="I453" s="2"/>
      <c r="J453" s="2"/>
      <c r="K453" s="2"/>
      <c r="L453" s="2"/>
      <c r="M453" s="2"/>
      <c r="N453" s="2"/>
      <c r="O453" s="2"/>
      <c r="P453" s="2"/>
      <c r="Q453" s="2"/>
      <c r="R453" s="2"/>
      <c r="S453" s="2"/>
      <c r="T453" s="2"/>
      <c r="U453" s="2"/>
      <c r="V453" s="2"/>
      <c r="W453" s="2"/>
      <c r="X453" s="2"/>
      <c r="Y453" s="2"/>
      <c r="Z453" s="2"/>
    </row>
    <row r="454" spans="1:26" ht="13.5" customHeight="1" x14ac:dyDescent="0.25">
      <c r="A454" s="25"/>
      <c r="B454" s="2"/>
      <c r="C454" s="2"/>
      <c r="D454" s="26"/>
      <c r="E454" s="27"/>
      <c r="F454" s="2"/>
      <c r="G454" s="1"/>
      <c r="H454" s="2"/>
      <c r="I454" s="2"/>
      <c r="J454" s="2"/>
      <c r="K454" s="2"/>
      <c r="L454" s="2"/>
      <c r="M454" s="2"/>
      <c r="N454" s="2"/>
      <c r="O454" s="2"/>
      <c r="P454" s="2"/>
      <c r="Q454" s="2"/>
      <c r="R454" s="2"/>
      <c r="S454" s="2"/>
      <c r="T454" s="2"/>
      <c r="U454" s="2"/>
      <c r="V454" s="2"/>
      <c r="W454" s="2"/>
      <c r="X454" s="2"/>
      <c r="Y454" s="2"/>
      <c r="Z454" s="2"/>
    </row>
    <row r="455" spans="1:26" ht="13.5" customHeight="1" x14ac:dyDescent="0.25">
      <c r="A455" s="25"/>
      <c r="B455" s="2"/>
      <c r="C455" s="2"/>
      <c r="D455" s="26"/>
      <c r="E455" s="27"/>
      <c r="F455" s="2"/>
      <c r="G455" s="1"/>
      <c r="H455" s="2"/>
      <c r="I455" s="2"/>
      <c r="J455" s="2"/>
      <c r="K455" s="2"/>
      <c r="L455" s="2"/>
      <c r="M455" s="2"/>
      <c r="N455" s="2"/>
      <c r="O455" s="2"/>
      <c r="P455" s="2"/>
      <c r="Q455" s="2"/>
      <c r="R455" s="2"/>
      <c r="S455" s="2"/>
      <c r="T455" s="2"/>
      <c r="U455" s="2"/>
      <c r="V455" s="2"/>
      <c r="W455" s="2"/>
      <c r="X455" s="2"/>
      <c r="Y455" s="2"/>
      <c r="Z455" s="2"/>
    </row>
    <row r="456" spans="1:26" ht="13.5" customHeight="1" x14ac:dyDescent="0.25">
      <c r="A456" s="25"/>
      <c r="B456" s="2"/>
      <c r="C456" s="2"/>
      <c r="D456" s="26"/>
      <c r="E456" s="27"/>
      <c r="F456" s="2"/>
      <c r="G456" s="1"/>
      <c r="H456" s="2"/>
      <c r="I456" s="2"/>
      <c r="J456" s="2"/>
      <c r="K456" s="2"/>
      <c r="L456" s="2"/>
      <c r="M456" s="2"/>
      <c r="N456" s="2"/>
      <c r="O456" s="2"/>
      <c r="P456" s="2"/>
      <c r="Q456" s="2"/>
      <c r="R456" s="2"/>
      <c r="S456" s="2"/>
      <c r="T456" s="2"/>
      <c r="U456" s="2"/>
      <c r="V456" s="2"/>
      <c r="W456" s="2"/>
      <c r="X456" s="2"/>
      <c r="Y456" s="2"/>
      <c r="Z456" s="2"/>
    </row>
    <row r="457" spans="1:26" ht="13.5" customHeight="1" x14ac:dyDescent="0.25">
      <c r="A457" s="25"/>
      <c r="B457" s="2"/>
      <c r="C457" s="2"/>
      <c r="D457" s="26"/>
      <c r="E457" s="27"/>
      <c r="F457" s="2"/>
      <c r="G457" s="1"/>
      <c r="H457" s="2"/>
      <c r="I457" s="2"/>
      <c r="J457" s="2"/>
      <c r="K457" s="2"/>
      <c r="L457" s="2"/>
      <c r="M457" s="2"/>
      <c r="N457" s="2"/>
      <c r="O457" s="2"/>
      <c r="P457" s="2"/>
      <c r="Q457" s="2"/>
      <c r="R457" s="2"/>
      <c r="S457" s="2"/>
      <c r="T457" s="2"/>
      <c r="U457" s="2"/>
      <c r="V457" s="2"/>
      <c r="W457" s="2"/>
      <c r="X457" s="2"/>
      <c r="Y457" s="2"/>
      <c r="Z457" s="2"/>
    </row>
    <row r="458" spans="1:26" ht="13.5" customHeight="1" x14ac:dyDescent="0.25">
      <c r="A458" s="25"/>
      <c r="B458" s="2"/>
      <c r="C458" s="2"/>
      <c r="D458" s="26"/>
      <c r="E458" s="27"/>
      <c r="F458" s="2"/>
      <c r="G458" s="1"/>
      <c r="H458" s="2"/>
      <c r="I458" s="2"/>
      <c r="J458" s="2"/>
      <c r="K458" s="2"/>
      <c r="L458" s="2"/>
      <c r="M458" s="2"/>
      <c r="N458" s="2"/>
      <c r="O458" s="2"/>
      <c r="P458" s="2"/>
      <c r="Q458" s="2"/>
      <c r="R458" s="2"/>
      <c r="S458" s="2"/>
      <c r="T458" s="2"/>
      <c r="U458" s="2"/>
      <c r="V458" s="2"/>
      <c r="W458" s="2"/>
      <c r="X458" s="2"/>
      <c r="Y458" s="2"/>
      <c r="Z458" s="2"/>
    </row>
    <row r="459" spans="1:26" ht="13.5" customHeight="1" x14ac:dyDescent="0.25">
      <c r="A459" s="25"/>
      <c r="B459" s="2"/>
      <c r="C459" s="2"/>
      <c r="D459" s="26"/>
      <c r="E459" s="27"/>
      <c r="F459" s="2"/>
      <c r="G459" s="1"/>
      <c r="H459" s="2"/>
      <c r="I459" s="2"/>
      <c r="J459" s="2"/>
      <c r="K459" s="2"/>
      <c r="L459" s="2"/>
      <c r="M459" s="2"/>
      <c r="N459" s="2"/>
      <c r="O459" s="2"/>
      <c r="P459" s="2"/>
      <c r="Q459" s="2"/>
      <c r="R459" s="2"/>
      <c r="S459" s="2"/>
      <c r="T459" s="2"/>
      <c r="U459" s="2"/>
      <c r="V459" s="2"/>
      <c r="W459" s="2"/>
      <c r="X459" s="2"/>
      <c r="Y459" s="2"/>
      <c r="Z459" s="2"/>
    </row>
    <row r="460" spans="1:26" ht="13.5" customHeight="1" x14ac:dyDescent="0.25">
      <c r="A460" s="25"/>
      <c r="B460" s="2"/>
      <c r="C460" s="2"/>
      <c r="D460" s="26"/>
      <c r="E460" s="27"/>
      <c r="F460" s="2"/>
      <c r="G460" s="1"/>
      <c r="H460" s="2"/>
      <c r="I460" s="2"/>
      <c r="J460" s="2"/>
      <c r="K460" s="2"/>
      <c r="L460" s="2"/>
      <c r="M460" s="2"/>
      <c r="N460" s="2"/>
      <c r="O460" s="2"/>
      <c r="P460" s="2"/>
      <c r="Q460" s="2"/>
      <c r="R460" s="2"/>
      <c r="S460" s="2"/>
      <c r="T460" s="2"/>
      <c r="U460" s="2"/>
      <c r="V460" s="2"/>
      <c r="W460" s="2"/>
      <c r="X460" s="2"/>
      <c r="Y460" s="2"/>
      <c r="Z460" s="2"/>
    </row>
    <row r="461" spans="1:26" ht="13.5" customHeight="1" x14ac:dyDescent="0.25">
      <c r="A461" s="25"/>
      <c r="B461" s="2"/>
      <c r="C461" s="2"/>
      <c r="D461" s="26"/>
      <c r="E461" s="27"/>
      <c r="F461" s="2"/>
      <c r="G461" s="1"/>
      <c r="H461" s="2"/>
      <c r="I461" s="2"/>
      <c r="J461" s="2"/>
      <c r="K461" s="2"/>
      <c r="L461" s="2"/>
      <c r="M461" s="2"/>
      <c r="N461" s="2"/>
      <c r="O461" s="2"/>
      <c r="P461" s="2"/>
      <c r="Q461" s="2"/>
      <c r="R461" s="2"/>
      <c r="S461" s="2"/>
      <c r="T461" s="2"/>
      <c r="U461" s="2"/>
      <c r="V461" s="2"/>
      <c r="W461" s="2"/>
      <c r="X461" s="2"/>
      <c r="Y461" s="2"/>
      <c r="Z461" s="2"/>
    </row>
    <row r="462" spans="1:26" ht="13.5" customHeight="1" x14ac:dyDescent="0.25">
      <c r="A462" s="25"/>
      <c r="B462" s="2"/>
      <c r="C462" s="2"/>
      <c r="D462" s="26"/>
      <c r="E462" s="27"/>
      <c r="F462" s="2"/>
      <c r="G462" s="1"/>
      <c r="H462" s="2"/>
      <c r="I462" s="2"/>
      <c r="J462" s="2"/>
      <c r="K462" s="2"/>
      <c r="L462" s="2"/>
      <c r="M462" s="2"/>
      <c r="N462" s="2"/>
      <c r="O462" s="2"/>
      <c r="P462" s="2"/>
      <c r="Q462" s="2"/>
      <c r="R462" s="2"/>
      <c r="S462" s="2"/>
      <c r="T462" s="2"/>
      <c r="U462" s="2"/>
      <c r="V462" s="2"/>
      <c r="W462" s="2"/>
      <c r="X462" s="2"/>
      <c r="Y462" s="2"/>
      <c r="Z462" s="2"/>
    </row>
    <row r="463" spans="1:26" ht="13.5" customHeight="1" x14ac:dyDescent="0.25">
      <c r="A463" s="25"/>
      <c r="B463" s="2"/>
      <c r="C463" s="2"/>
      <c r="D463" s="26"/>
      <c r="E463" s="27"/>
      <c r="F463" s="2"/>
      <c r="G463" s="1"/>
      <c r="H463" s="2"/>
      <c r="I463" s="2"/>
      <c r="J463" s="2"/>
      <c r="K463" s="2"/>
      <c r="L463" s="2"/>
      <c r="M463" s="2"/>
      <c r="N463" s="2"/>
      <c r="O463" s="2"/>
      <c r="P463" s="2"/>
      <c r="Q463" s="2"/>
      <c r="R463" s="2"/>
      <c r="S463" s="2"/>
      <c r="T463" s="2"/>
      <c r="U463" s="2"/>
      <c r="V463" s="2"/>
      <c r="W463" s="2"/>
      <c r="X463" s="2"/>
      <c r="Y463" s="2"/>
      <c r="Z463" s="2"/>
    </row>
    <row r="464" spans="1:26" ht="13.5" customHeight="1" x14ac:dyDescent="0.25">
      <c r="A464" s="25"/>
      <c r="B464" s="2"/>
      <c r="C464" s="2"/>
      <c r="D464" s="26"/>
      <c r="E464" s="27"/>
      <c r="F464" s="2"/>
      <c r="G464" s="1"/>
      <c r="H464" s="2"/>
      <c r="I464" s="2"/>
      <c r="J464" s="2"/>
      <c r="K464" s="2"/>
      <c r="L464" s="2"/>
      <c r="M464" s="2"/>
      <c r="N464" s="2"/>
      <c r="O464" s="2"/>
      <c r="P464" s="2"/>
      <c r="Q464" s="2"/>
      <c r="R464" s="2"/>
      <c r="S464" s="2"/>
      <c r="T464" s="2"/>
      <c r="U464" s="2"/>
      <c r="V464" s="2"/>
      <c r="W464" s="2"/>
      <c r="X464" s="2"/>
      <c r="Y464" s="2"/>
      <c r="Z464" s="2"/>
    </row>
    <row r="465" spans="1:26" ht="13.5" customHeight="1" x14ac:dyDescent="0.25">
      <c r="A465" s="25"/>
      <c r="B465" s="2"/>
      <c r="C465" s="2"/>
      <c r="D465" s="26"/>
      <c r="E465" s="27"/>
      <c r="F465" s="2"/>
      <c r="G465" s="1"/>
      <c r="H465" s="2"/>
      <c r="I465" s="2"/>
      <c r="J465" s="2"/>
      <c r="K465" s="2"/>
      <c r="L465" s="2"/>
      <c r="M465" s="2"/>
      <c r="N465" s="2"/>
      <c r="O465" s="2"/>
      <c r="P465" s="2"/>
      <c r="Q465" s="2"/>
      <c r="R465" s="2"/>
      <c r="S465" s="2"/>
      <c r="T465" s="2"/>
      <c r="U465" s="2"/>
      <c r="V465" s="2"/>
      <c r="W465" s="2"/>
      <c r="X465" s="2"/>
      <c r="Y465" s="2"/>
      <c r="Z465" s="2"/>
    </row>
    <row r="466" spans="1:26" ht="13.5" customHeight="1" x14ac:dyDescent="0.25">
      <c r="A466" s="25"/>
      <c r="B466" s="2"/>
      <c r="C466" s="2"/>
      <c r="D466" s="26"/>
      <c r="E466" s="27"/>
      <c r="F466" s="2"/>
      <c r="G466" s="1"/>
      <c r="H466" s="2"/>
      <c r="I466" s="2"/>
      <c r="J466" s="2"/>
      <c r="K466" s="2"/>
      <c r="L466" s="2"/>
      <c r="M466" s="2"/>
      <c r="N466" s="2"/>
      <c r="O466" s="2"/>
      <c r="P466" s="2"/>
      <c r="Q466" s="2"/>
      <c r="R466" s="2"/>
      <c r="S466" s="2"/>
      <c r="T466" s="2"/>
      <c r="U466" s="2"/>
      <c r="V466" s="2"/>
      <c r="W466" s="2"/>
      <c r="X466" s="2"/>
      <c r="Y466" s="2"/>
      <c r="Z466" s="2"/>
    </row>
    <row r="467" spans="1:26" ht="13.5" customHeight="1" x14ac:dyDescent="0.25">
      <c r="A467" s="25"/>
      <c r="B467" s="2"/>
      <c r="C467" s="2"/>
      <c r="D467" s="26"/>
      <c r="E467" s="27"/>
      <c r="F467" s="2"/>
      <c r="G467" s="1"/>
      <c r="H467" s="2"/>
      <c r="I467" s="2"/>
      <c r="J467" s="2"/>
      <c r="K467" s="2"/>
      <c r="L467" s="2"/>
      <c r="M467" s="2"/>
      <c r="N467" s="2"/>
      <c r="O467" s="2"/>
      <c r="P467" s="2"/>
      <c r="Q467" s="2"/>
      <c r="R467" s="2"/>
      <c r="S467" s="2"/>
      <c r="T467" s="2"/>
      <c r="U467" s="2"/>
      <c r="V467" s="2"/>
      <c r="W467" s="2"/>
      <c r="X467" s="2"/>
      <c r="Y467" s="2"/>
      <c r="Z467" s="2"/>
    </row>
    <row r="468" spans="1:26" ht="13.5" customHeight="1" x14ac:dyDescent="0.25">
      <c r="A468" s="25"/>
      <c r="B468" s="2"/>
      <c r="C468" s="2"/>
      <c r="D468" s="26"/>
      <c r="E468" s="27"/>
      <c r="F468" s="2"/>
      <c r="G468" s="1"/>
      <c r="H468" s="2"/>
      <c r="I468" s="2"/>
      <c r="J468" s="2"/>
      <c r="K468" s="2"/>
      <c r="L468" s="2"/>
      <c r="M468" s="2"/>
      <c r="N468" s="2"/>
      <c r="O468" s="2"/>
      <c r="P468" s="2"/>
      <c r="Q468" s="2"/>
      <c r="R468" s="2"/>
      <c r="S468" s="2"/>
      <c r="T468" s="2"/>
      <c r="U468" s="2"/>
      <c r="V468" s="2"/>
      <c r="W468" s="2"/>
      <c r="X468" s="2"/>
      <c r="Y468" s="2"/>
      <c r="Z468" s="2"/>
    </row>
    <row r="469" spans="1:26" ht="13.5" customHeight="1" x14ac:dyDescent="0.25">
      <c r="A469" s="25"/>
      <c r="B469" s="2"/>
      <c r="C469" s="2"/>
      <c r="D469" s="26"/>
      <c r="E469" s="27"/>
      <c r="F469" s="2"/>
      <c r="G469" s="1"/>
      <c r="H469" s="2"/>
      <c r="I469" s="2"/>
      <c r="J469" s="2"/>
      <c r="K469" s="2"/>
      <c r="L469" s="2"/>
      <c r="M469" s="2"/>
      <c r="N469" s="2"/>
      <c r="O469" s="2"/>
      <c r="P469" s="2"/>
      <c r="Q469" s="2"/>
      <c r="R469" s="2"/>
      <c r="S469" s="2"/>
      <c r="T469" s="2"/>
      <c r="U469" s="2"/>
      <c r="V469" s="2"/>
      <c r="W469" s="2"/>
      <c r="X469" s="2"/>
      <c r="Y469" s="2"/>
      <c r="Z469" s="2"/>
    </row>
    <row r="470" spans="1:26" ht="13.5" customHeight="1" x14ac:dyDescent="0.25">
      <c r="A470" s="25"/>
      <c r="B470" s="2"/>
      <c r="C470" s="2"/>
      <c r="D470" s="26"/>
      <c r="E470" s="27"/>
      <c r="F470" s="2"/>
      <c r="G470" s="1"/>
      <c r="H470" s="2"/>
      <c r="I470" s="2"/>
      <c r="J470" s="2"/>
      <c r="K470" s="2"/>
      <c r="L470" s="2"/>
      <c r="M470" s="2"/>
      <c r="N470" s="2"/>
      <c r="O470" s="2"/>
      <c r="P470" s="2"/>
      <c r="Q470" s="2"/>
      <c r="R470" s="2"/>
      <c r="S470" s="2"/>
      <c r="T470" s="2"/>
      <c r="U470" s="2"/>
      <c r="V470" s="2"/>
      <c r="W470" s="2"/>
      <c r="X470" s="2"/>
      <c r="Y470" s="2"/>
      <c r="Z470" s="2"/>
    </row>
    <row r="471" spans="1:26" ht="13.5" customHeight="1" x14ac:dyDescent="0.25">
      <c r="A471" s="25"/>
      <c r="B471" s="2"/>
      <c r="C471" s="2"/>
      <c r="D471" s="26"/>
      <c r="E471" s="27"/>
      <c r="F471" s="2"/>
      <c r="G471" s="1"/>
      <c r="H471" s="2"/>
      <c r="I471" s="2"/>
      <c r="J471" s="2"/>
      <c r="K471" s="2"/>
      <c r="L471" s="2"/>
      <c r="M471" s="2"/>
      <c r="N471" s="2"/>
      <c r="O471" s="2"/>
      <c r="P471" s="2"/>
      <c r="Q471" s="2"/>
      <c r="R471" s="2"/>
      <c r="S471" s="2"/>
      <c r="T471" s="2"/>
      <c r="U471" s="2"/>
      <c r="V471" s="2"/>
      <c r="W471" s="2"/>
      <c r="X471" s="2"/>
      <c r="Y471" s="2"/>
      <c r="Z471" s="2"/>
    </row>
    <row r="472" spans="1:26" ht="13.5" customHeight="1" x14ac:dyDescent="0.25">
      <c r="A472" s="25"/>
      <c r="B472" s="2"/>
      <c r="C472" s="2"/>
      <c r="D472" s="26"/>
      <c r="E472" s="27"/>
      <c r="F472" s="2"/>
      <c r="G472" s="1"/>
      <c r="H472" s="2"/>
      <c r="I472" s="2"/>
      <c r="J472" s="2"/>
      <c r="K472" s="2"/>
      <c r="L472" s="2"/>
      <c r="M472" s="2"/>
      <c r="N472" s="2"/>
      <c r="O472" s="2"/>
      <c r="P472" s="2"/>
      <c r="Q472" s="2"/>
      <c r="R472" s="2"/>
      <c r="S472" s="2"/>
      <c r="T472" s="2"/>
      <c r="U472" s="2"/>
      <c r="V472" s="2"/>
      <c r="W472" s="2"/>
      <c r="X472" s="2"/>
      <c r="Y472" s="2"/>
      <c r="Z472" s="2"/>
    </row>
    <row r="473" spans="1:26" ht="13.5" customHeight="1" x14ac:dyDescent="0.25">
      <c r="A473" s="25"/>
      <c r="B473" s="2"/>
      <c r="C473" s="2"/>
      <c r="D473" s="26"/>
      <c r="E473" s="27"/>
      <c r="F473" s="2"/>
      <c r="G473" s="1"/>
      <c r="H473" s="2"/>
      <c r="I473" s="2"/>
      <c r="J473" s="2"/>
      <c r="K473" s="2"/>
      <c r="L473" s="2"/>
      <c r="M473" s="2"/>
      <c r="N473" s="2"/>
      <c r="O473" s="2"/>
      <c r="P473" s="2"/>
      <c r="Q473" s="2"/>
      <c r="R473" s="2"/>
      <c r="S473" s="2"/>
      <c r="T473" s="2"/>
      <c r="U473" s="2"/>
      <c r="V473" s="2"/>
      <c r="W473" s="2"/>
      <c r="X473" s="2"/>
      <c r="Y473" s="2"/>
      <c r="Z473" s="2"/>
    </row>
    <row r="474" spans="1:26" ht="13.5" customHeight="1" x14ac:dyDescent="0.25">
      <c r="A474" s="25"/>
      <c r="B474" s="2"/>
      <c r="C474" s="2"/>
      <c r="D474" s="26"/>
      <c r="E474" s="27"/>
      <c r="F474" s="2"/>
      <c r="G474" s="1"/>
      <c r="H474" s="2"/>
      <c r="I474" s="2"/>
      <c r="J474" s="2"/>
      <c r="K474" s="2"/>
      <c r="L474" s="2"/>
      <c r="M474" s="2"/>
      <c r="N474" s="2"/>
      <c r="O474" s="2"/>
      <c r="P474" s="2"/>
      <c r="Q474" s="2"/>
      <c r="R474" s="2"/>
      <c r="S474" s="2"/>
      <c r="T474" s="2"/>
      <c r="U474" s="2"/>
      <c r="V474" s="2"/>
      <c r="W474" s="2"/>
      <c r="X474" s="2"/>
      <c r="Y474" s="2"/>
      <c r="Z474" s="2"/>
    </row>
    <row r="475" spans="1:26" ht="13.5" customHeight="1" x14ac:dyDescent="0.25">
      <c r="A475" s="25"/>
      <c r="B475" s="2"/>
      <c r="C475" s="2"/>
      <c r="D475" s="26"/>
      <c r="E475" s="27"/>
      <c r="F475" s="2"/>
      <c r="G475" s="1"/>
      <c r="H475" s="2"/>
      <c r="I475" s="2"/>
      <c r="J475" s="2"/>
      <c r="K475" s="2"/>
      <c r="L475" s="2"/>
      <c r="M475" s="2"/>
      <c r="N475" s="2"/>
      <c r="O475" s="2"/>
      <c r="P475" s="2"/>
      <c r="Q475" s="2"/>
      <c r="R475" s="2"/>
      <c r="S475" s="2"/>
      <c r="T475" s="2"/>
      <c r="U475" s="2"/>
      <c r="V475" s="2"/>
      <c r="W475" s="2"/>
      <c r="X475" s="2"/>
      <c r="Y475" s="2"/>
      <c r="Z475" s="2"/>
    </row>
    <row r="476" spans="1:26" ht="13.5" customHeight="1" x14ac:dyDescent="0.25">
      <c r="A476" s="25"/>
      <c r="B476" s="2"/>
      <c r="C476" s="2"/>
      <c r="D476" s="26"/>
      <c r="E476" s="27"/>
      <c r="F476" s="2"/>
      <c r="G476" s="1"/>
      <c r="H476" s="2"/>
      <c r="I476" s="2"/>
      <c r="J476" s="2"/>
      <c r="K476" s="2"/>
      <c r="L476" s="2"/>
      <c r="M476" s="2"/>
      <c r="N476" s="2"/>
      <c r="O476" s="2"/>
      <c r="P476" s="2"/>
      <c r="Q476" s="2"/>
      <c r="R476" s="2"/>
      <c r="S476" s="2"/>
      <c r="T476" s="2"/>
      <c r="U476" s="2"/>
      <c r="V476" s="2"/>
      <c r="W476" s="2"/>
      <c r="X476" s="2"/>
      <c r="Y476" s="2"/>
      <c r="Z476" s="2"/>
    </row>
    <row r="477" spans="1:26" ht="13.5" customHeight="1" x14ac:dyDescent="0.25">
      <c r="A477" s="25"/>
      <c r="B477" s="2"/>
      <c r="C477" s="2"/>
      <c r="D477" s="26"/>
      <c r="E477" s="27"/>
      <c r="F477" s="2"/>
      <c r="G477" s="1"/>
      <c r="H477" s="2"/>
      <c r="I477" s="2"/>
      <c r="J477" s="2"/>
      <c r="K477" s="2"/>
      <c r="L477" s="2"/>
      <c r="M477" s="2"/>
      <c r="N477" s="2"/>
      <c r="O477" s="2"/>
      <c r="P477" s="2"/>
      <c r="Q477" s="2"/>
      <c r="R477" s="2"/>
      <c r="S477" s="2"/>
      <c r="T477" s="2"/>
      <c r="U477" s="2"/>
      <c r="V477" s="2"/>
      <c r="W477" s="2"/>
      <c r="X477" s="2"/>
      <c r="Y477" s="2"/>
      <c r="Z477" s="2"/>
    </row>
    <row r="478" spans="1:26" ht="13.5" customHeight="1" x14ac:dyDescent="0.25">
      <c r="A478" s="25"/>
      <c r="B478" s="2"/>
      <c r="C478" s="2"/>
      <c r="D478" s="26"/>
      <c r="E478" s="27"/>
      <c r="F478" s="2"/>
      <c r="G478" s="1"/>
      <c r="H478" s="2"/>
      <c r="I478" s="2"/>
      <c r="J478" s="2"/>
      <c r="K478" s="2"/>
      <c r="L478" s="2"/>
      <c r="M478" s="2"/>
      <c r="N478" s="2"/>
      <c r="O478" s="2"/>
      <c r="P478" s="2"/>
      <c r="Q478" s="2"/>
      <c r="R478" s="2"/>
      <c r="S478" s="2"/>
      <c r="T478" s="2"/>
      <c r="U478" s="2"/>
      <c r="V478" s="2"/>
      <c r="W478" s="2"/>
      <c r="X478" s="2"/>
      <c r="Y478" s="2"/>
      <c r="Z478" s="2"/>
    </row>
    <row r="479" spans="1:26" ht="13.5" customHeight="1" x14ac:dyDescent="0.25">
      <c r="A479" s="25"/>
      <c r="B479" s="2"/>
      <c r="C479" s="2"/>
      <c r="D479" s="26"/>
      <c r="E479" s="27"/>
      <c r="F479" s="2"/>
      <c r="G479" s="1"/>
      <c r="H479" s="2"/>
      <c r="I479" s="2"/>
      <c r="J479" s="2"/>
      <c r="K479" s="2"/>
      <c r="L479" s="2"/>
      <c r="M479" s="2"/>
      <c r="N479" s="2"/>
      <c r="O479" s="2"/>
      <c r="P479" s="2"/>
      <c r="Q479" s="2"/>
      <c r="R479" s="2"/>
      <c r="S479" s="2"/>
      <c r="T479" s="2"/>
      <c r="U479" s="2"/>
      <c r="V479" s="2"/>
      <c r="W479" s="2"/>
      <c r="X479" s="2"/>
      <c r="Y479" s="2"/>
      <c r="Z479" s="2"/>
    </row>
    <row r="480" spans="1:26" ht="13.5" customHeight="1" x14ac:dyDescent="0.25">
      <c r="A480" s="25"/>
      <c r="B480" s="2"/>
      <c r="C480" s="2"/>
      <c r="D480" s="26"/>
      <c r="E480" s="27"/>
      <c r="F480" s="2"/>
      <c r="G480" s="1"/>
      <c r="H480" s="2"/>
      <c r="I480" s="2"/>
      <c r="J480" s="2"/>
      <c r="K480" s="2"/>
      <c r="L480" s="2"/>
      <c r="M480" s="2"/>
      <c r="N480" s="2"/>
      <c r="O480" s="2"/>
      <c r="P480" s="2"/>
      <c r="Q480" s="2"/>
      <c r="R480" s="2"/>
      <c r="S480" s="2"/>
      <c r="T480" s="2"/>
      <c r="U480" s="2"/>
      <c r="V480" s="2"/>
      <c r="W480" s="2"/>
      <c r="X480" s="2"/>
      <c r="Y480" s="2"/>
      <c r="Z480" s="2"/>
    </row>
    <row r="481" spans="1:26" ht="13.5" customHeight="1" x14ac:dyDescent="0.25">
      <c r="A481" s="25"/>
      <c r="B481" s="2"/>
      <c r="C481" s="2"/>
      <c r="D481" s="26"/>
      <c r="E481" s="27"/>
      <c r="F481" s="2"/>
      <c r="G481" s="1"/>
      <c r="H481" s="2"/>
      <c r="I481" s="2"/>
      <c r="J481" s="2"/>
      <c r="K481" s="2"/>
      <c r="L481" s="2"/>
      <c r="M481" s="2"/>
      <c r="N481" s="2"/>
      <c r="O481" s="2"/>
      <c r="P481" s="2"/>
      <c r="Q481" s="2"/>
      <c r="R481" s="2"/>
      <c r="S481" s="2"/>
      <c r="T481" s="2"/>
      <c r="U481" s="2"/>
      <c r="V481" s="2"/>
      <c r="W481" s="2"/>
      <c r="X481" s="2"/>
      <c r="Y481" s="2"/>
      <c r="Z481" s="2"/>
    </row>
    <row r="482" spans="1:26" ht="13.5" customHeight="1" x14ac:dyDescent="0.25">
      <c r="A482" s="25"/>
      <c r="B482" s="2"/>
      <c r="C482" s="2"/>
      <c r="D482" s="26"/>
      <c r="E482" s="27"/>
      <c r="F482" s="2"/>
      <c r="G482" s="1"/>
      <c r="H482" s="2"/>
      <c r="I482" s="2"/>
      <c r="J482" s="2"/>
      <c r="K482" s="2"/>
      <c r="L482" s="2"/>
      <c r="M482" s="2"/>
      <c r="N482" s="2"/>
      <c r="O482" s="2"/>
      <c r="P482" s="2"/>
      <c r="Q482" s="2"/>
      <c r="R482" s="2"/>
      <c r="S482" s="2"/>
      <c r="T482" s="2"/>
      <c r="U482" s="2"/>
      <c r="V482" s="2"/>
      <c r="W482" s="2"/>
      <c r="X482" s="2"/>
      <c r="Y482" s="2"/>
      <c r="Z482" s="2"/>
    </row>
    <row r="483" spans="1:26" ht="13.5" customHeight="1" x14ac:dyDescent="0.25">
      <c r="A483" s="25"/>
      <c r="B483" s="2"/>
      <c r="C483" s="2"/>
      <c r="D483" s="26"/>
      <c r="E483" s="27"/>
      <c r="F483" s="2"/>
      <c r="G483" s="1"/>
      <c r="H483" s="2"/>
      <c r="I483" s="2"/>
      <c r="J483" s="2"/>
      <c r="K483" s="2"/>
      <c r="L483" s="2"/>
      <c r="M483" s="2"/>
      <c r="N483" s="2"/>
      <c r="O483" s="2"/>
      <c r="P483" s="2"/>
      <c r="Q483" s="2"/>
      <c r="R483" s="2"/>
      <c r="S483" s="2"/>
      <c r="T483" s="2"/>
      <c r="U483" s="2"/>
      <c r="V483" s="2"/>
      <c r="W483" s="2"/>
      <c r="X483" s="2"/>
      <c r="Y483" s="2"/>
      <c r="Z483" s="2"/>
    </row>
    <row r="484" spans="1:26" ht="13.5" customHeight="1" x14ac:dyDescent="0.25">
      <c r="A484" s="25"/>
      <c r="B484" s="2"/>
      <c r="C484" s="2"/>
      <c r="D484" s="26"/>
      <c r="E484" s="27"/>
      <c r="F484" s="2"/>
      <c r="G484" s="1"/>
      <c r="H484" s="2"/>
      <c r="I484" s="2"/>
      <c r="J484" s="2"/>
      <c r="K484" s="2"/>
      <c r="L484" s="2"/>
      <c r="M484" s="2"/>
      <c r="N484" s="2"/>
      <c r="O484" s="2"/>
      <c r="P484" s="2"/>
      <c r="Q484" s="2"/>
      <c r="R484" s="2"/>
      <c r="S484" s="2"/>
      <c r="T484" s="2"/>
      <c r="U484" s="2"/>
      <c r="V484" s="2"/>
      <c r="W484" s="2"/>
      <c r="X484" s="2"/>
      <c r="Y484" s="2"/>
      <c r="Z484" s="2"/>
    </row>
    <row r="485" spans="1:26" ht="13.5" customHeight="1" x14ac:dyDescent="0.25">
      <c r="A485" s="25"/>
      <c r="B485" s="2"/>
      <c r="C485" s="2"/>
      <c r="D485" s="26"/>
      <c r="E485" s="27"/>
      <c r="F485" s="2"/>
      <c r="G485" s="1"/>
      <c r="H485" s="2"/>
      <c r="I485" s="2"/>
      <c r="J485" s="2"/>
      <c r="K485" s="2"/>
      <c r="L485" s="2"/>
      <c r="M485" s="2"/>
      <c r="N485" s="2"/>
      <c r="O485" s="2"/>
      <c r="P485" s="2"/>
      <c r="Q485" s="2"/>
      <c r="R485" s="2"/>
      <c r="S485" s="2"/>
      <c r="T485" s="2"/>
      <c r="U485" s="2"/>
      <c r="V485" s="2"/>
      <c r="W485" s="2"/>
      <c r="X485" s="2"/>
      <c r="Y485" s="2"/>
      <c r="Z485" s="2"/>
    </row>
    <row r="486" spans="1:26" ht="13.5" customHeight="1" x14ac:dyDescent="0.25">
      <c r="A486" s="25"/>
      <c r="B486" s="2"/>
      <c r="C486" s="2"/>
      <c r="D486" s="26"/>
      <c r="E486" s="27"/>
      <c r="F486" s="2"/>
      <c r="G486" s="1"/>
      <c r="H486" s="2"/>
      <c r="I486" s="2"/>
      <c r="J486" s="2"/>
      <c r="K486" s="2"/>
      <c r="L486" s="2"/>
      <c r="M486" s="2"/>
      <c r="N486" s="2"/>
      <c r="O486" s="2"/>
      <c r="P486" s="2"/>
      <c r="Q486" s="2"/>
      <c r="R486" s="2"/>
      <c r="S486" s="2"/>
      <c r="T486" s="2"/>
      <c r="U486" s="2"/>
      <c r="V486" s="2"/>
      <c r="W486" s="2"/>
      <c r="X486" s="2"/>
      <c r="Y486" s="2"/>
      <c r="Z486" s="2"/>
    </row>
    <row r="487" spans="1:26" ht="13.5" customHeight="1" x14ac:dyDescent="0.25">
      <c r="A487" s="25"/>
      <c r="B487" s="2"/>
      <c r="C487" s="2"/>
      <c r="D487" s="26"/>
      <c r="E487" s="27"/>
      <c r="F487" s="2"/>
      <c r="G487" s="1"/>
      <c r="H487" s="2"/>
      <c r="I487" s="2"/>
      <c r="J487" s="2"/>
      <c r="K487" s="2"/>
      <c r="L487" s="2"/>
      <c r="M487" s="2"/>
      <c r="N487" s="2"/>
      <c r="O487" s="2"/>
      <c r="P487" s="2"/>
      <c r="Q487" s="2"/>
      <c r="R487" s="2"/>
      <c r="S487" s="2"/>
      <c r="T487" s="2"/>
      <c r="U487" s="2"/>
      <c r="V487" s="2"/>
      <c r="W487" s="2"/>
      <c r="X487" s="2"/>
      <c r="Y487" s="2"/>
      <c r="Z487" s="2"/>
    </row>
    <row r="488" spans="1:26" ht="13.5" customHeight="1" x14ac:dyDescent="0.25">
      <c r="A488" s="25"/>
      <c r="B488" s="2"/>
      <c r="C488" s="2"/>
      <c r="D488" s="26"/>
      <c r="E488" s="27"/>
      <c r="F488" s="2"/>
      <c r="G488" s="1"/>
      <c r="H488" s="2"/>
      <c r="I488" s="2"/>
      <c r="J488" s="2"/>
      <c r="K488" s="2"/>
      <c r="L488" s="2"/>
      <c r="M488" s="2"/>
      <c r="N488" s="2"/>
      <c r="O488" s="2"/>
      <c r="P488" s="2"/>
      <c r="Q488" s="2"/>
      <c r="R488" s="2"/>
      <c r="S488" s="2"/>
      <c r="T488" s="2"/>
      <c r="U488" s="2"/>
      <c r="V488" s="2"/>
      <c r="W488" s="2"/>
      <c r="X488" s="2"/>
      <c r="Y488" s="2"/>
      <c r="Z488" s="2"/>
    </row>
    <row r="489" spans="1:26" ht="13.5" customHeight="1" x14ac:dyDescent="0.25">
      <c r="A489" s="25"/>
      <c r="B489" s="2"/>
      <c r="C489" s="2"/>
      <c r="D489" s="26"/>
      <c r="E489" s="27"/>
      <c r="F489" s="2"/>
      <c r="G489" s="1"/>
      <c r="H489" s="2"/>
      <c r="I489" s="2"/>
      <c r="J489" s="2"/>
      <c r="K489" s="2"/>
      <c r="L489" s="2"/>
      <c r="M489" s="2"/>
      <c r="N489" s="2"/>
      <c r="O489" s="2"/>
      <c r="P489" s="2"/>
      <c r="Q489" s="2"/>
      <c r="R489" s="2"/>
      <c r="S489" s="2"/>
      <c r="T489" s="2"/>
      <c r="U489" s="2"/>
      <c r="V489" s="2"/>
      <c r="W489" s="2"/>
      <c r="X489" s="2"/>
      <c r="Y489" s="2"/>
      <c r="Z489" s="2"/>
    </row>
    <row r="490" spans="1:26" ht="13.5" customHeight="1" x14ac:dyDescent="0.25">
      <c r="A490" s="25"/>
      <c r="B490" s="2"/>
      <c r="C490" s="2"/>
      <c r="D490" s="26"/>
      <c r="E490" s="27"/>
      <c r="F490" s="2"/>
      <c r="G490" s="1"/>
      <c r="H490" s="2"/>
      <c r="I490" s="2"/>
      <c r="J490" s="2"/>
      <c r="K490" s="2"/>
      <c r="L490" s="2"/>
      <c r="M490" s="2"/>
      <c r="N490" s="2"/>
      <c r="O490" s="2"/>
      <c r="P490" s="2"/>
      <c r="Q490" s="2"/>
      <c r="R490" s="2"/>
      <c r="S490" s="2"/>
      <c r="T490" s="2"/>
      <c r="U490" s="2"/>
      <c r="V490" s="2"/>
      <c r="W490" s="2"/>
      <c r="X490" s="2"/>
      <c r="Y490" s="2"/>
      <c r="Z490" s="2"/>
    </row>
    <row r="491" spans="1:26" ht="13.5" customHeight="1" x14ac:dyDescent="0.25">
      <c r="A491" s="25"/>
      <c r="B491" s="2"/>
      <c r="C491" s="2"/>
      <c r="D491" s="26"/>
      <c r="E491" s="27"/>
      <c r="F491" s="2"/>
      <c r="G491" s="1"/>
      <c r="H491" s="2"/>
      <c r="I491" s="2"/>
      <c r="J491" s="2"/>
      <c r="K491" s="2"/>
      <c r="L491" s="2"/>
      <c r="M491" s="2"/>
      <c r="N491" s="2"/>
      <c r="O491" s="2"/>
      <c r="P491" s="2"/>
      <c r="Q491" s="2"/>
      <c r="R491" s="2"/>
      <c r="S491" s="2"/>
      <c r="T491" s="2"/>
      <c r="U491" s="2"/>
      <c r="V491" s="2"/>
      <c r="W491" s="2"/>
      <c r="X491" s="2"/>
      <c r="Y491" s="2"/>
      <c r="Z491" s="2"/>
    </row>
    <row r="492" spans="1:26" ht="13.5" customHeight="1" x14ac:dyDescent="0.25">
      <c r="A492" s="25"/>
      <c r="B492" s="2"/>
      <c r="C492" s="2"/>
      <c r="D492" s="26"/>
      <c r="E492" s="27"/>
      <c r="F492" s="2"/>
      <c r="G492" s="1"/>
      <c r="H492" s="2"/>
      <c r="I492" s="2"/>
      <c r="J492" s="2"/>
      <c r="K492" s="2"/>
      <c r="L492" s="2"/>
      <c r="M492" s="2"/>
      <c r="N492" s="2"/>
      <c r="O492" s="2"/>
      <c r="P492" s="2"/>
      <c r="Q492" s="2"/>
      <c r="R492" s="2"/>
      <c r="S492" s="2"/>
      <c r="T492" s="2"/>
      <c r="U492" s="2"/>
      <c r="V492" s="2"/>
      <c r="W492" s="2"/>
      <c r="X492" s="2"/>
      <c r="Y492" s="2"/>
      <c r="Z492" s="2"/>
    </row>
    <row r="493" spans="1:26" ht="13.5" customHeight="1" x14ac:dyDescent="0.25">
      <c r="A493" s="25"/>
      <c r="B493" s="2"/>
      <c r="C493" s="2"/>
      <c r="D493" s="26"/>
      <c r="E493" s="27"/>
      <c r="F493" s="2"/>
      <c r="G493" s="1"/>
      <c r="H493" s="2"/>
      <c r="I493" s="2"/>
      <c r="J493" s="2"/>
      <c r="K493" s="2"/>
      <c r="L493" s="2"/>
      <c r="M493" s="2"/>
      <c r="N493" s="2"/>
      <c r="O493" s="2"/>
      <c r="P493" s="2"/>
      <c r="Q493" s="2"/>
      <c r="R493" s="2"/>
      <c r="S493" s="2"/>
      <c r="T493" s="2"/>
      <c r="U493" s="2"/>
      <c r="V493" s="2"/>
      <c r="W493" s="2"/>
      <c r="X493" s="2"/>
      <c r="Y493" s="2"/>
      <c r="Z493" s="2"/>
    </row>
    <row r="494" spans="1:26" ht="13.5" customHeight="1" x14ac:dyDescent="0.25">
      <c r="A494" s="25"/>
      <c r="B494" s="2"/>
      <c r="C494" s="2"/>
      <c r="D494" s="26"/>
      <c r="E494" s="27"/>
      <c r="F494" s="2"/>
      <c r="G494" s="1"/>
      <c r="H494" s="2"/>
      <c r="I494" s="2"/>
      <c r="J494" s="2"/>
      <c r="K494" s="2"/>
      <c r="L494" s="2"/>
      <c r="M494" s="2"/>
      <c r="N494" s="2"/>
      <c r="O494" s="2"/>
      <c r="P494" s="2"/>
      <c r="Q494" s="2"/>
      <c r="R494" s="2"/>
      <c r="S494" s="2"/>
      <c r="T494" s="2"/>
      <c r="U494" s="2"/>
      <c r="V494" s="2"/>
      <c r="W494" s="2"/>
      <c r="X494" s="2"/>
      <c r="Y494" s="2"/>
      <c r="Z494" s="2"/>
    </row>
    <row r="495" spans="1:26" ht="13.5" customHeight="1" x14ac:dyDescent="0.25">
      <c r="A495" s="25"/>
      <c r="B495" s="2"/>
      <c r="C495" s="2"/>
      <c r="D495" s="26"/>
      <c r="E495" s="27"/>
      <c r="F495" s="2"/>
      <c r="G495" s="1"/>
      <c r="H495" s="2"/>
      <c r="I495" s="2"/>
      <c r="J495" s="2"/>
      <c r="K495" s="2"/>
      <c r="L495" s="2"/>
      <c r="M495" s="2"/>
      <c r="N495" s="2"/>
      <c r="O495" s="2"/>
      <c r="P495" s="2"/>
      <c r="Q495" s="2"/>
      <c r="R495" s="2"/>
      <c r="S495" s="2"/>
      <c r="T495" s="2"/>
      <c r="U495" s="2"/>
      <c r="V495" s="2"/>
      <c r="W495" s="2"/>
      <c r="X495" s="2"/>
      <c r="Y495" s="2"/>
      <c r="Z495" s="2"/>
    </row>
    <row r="496" spans="1:26" ht="13.5" customHeight="1" x14ac:dyDescent="0.25">
      <c r="A496" s="25"/>
      <c r="B496" s="2"/>
      <c r="C496" s="2"/>
      <c r="D496" s="26"/>
      <c r="E496" s="27"/>
      <c r="F496" s="2"/>
      <c r="G496" s="1"/>
      <c r="H496" s="2"/>
      <c r="I496" s="2"/>
      <c r="J496" s="2"/>
      <c r="K496" s="2"/>
      <c r="L496" s="2"/>
      <c r="M496" s="2"/>
      <c r="N496" s="2"/>
      <c r="O496" s="2"/>
      <c r="P496" s="2"/>
      <c r="Q496" s="2"/>
      <c r="R496" s="2"/>
      <c r="S496" s="2"/>
      <c r="T496" s="2"/>
      <c r="U496" s="2"/>
      <c r="V496" s="2"/>
      <c r="W496" s="2"/>
      <c r="X496" s="2"/>
      <c r="Y496" s="2"/>
      <c r="Z496" s="2"/>
    </row>
    <row r="497" spans="1:26" ht="13.5" customHeight="1" x14ac:dyDescent="0.25">
      <c r="A497" s="25"/>
      <c r="B497" s="2"/>
      <c r="C497" s="2"/>
      <c r="D497" s="26"/>
      <c r="E497" s="27"/>
      <c r="F497" s="2"/>
      <c r="G497" s="1"/>
      <c r="H497" s="2"/>
      <c r="I497" s="2"/>
      <c r="J497" s="2"/>
      <c r="K497" s="2"/>
      <c r="L497" s="2"/>
      <c r="M497" s="2"/>
      <c r="N497" s="2"/>
      <c r="O497" s="2"/>
      <c r="P497" s="2"/>
      <c r="Q497" s="2"/>
      <c r="R497" s="2"/>
      <c r="S497" s="2"/>
      <c r="T497" s="2"/>
      <c r="U497" s="2"/>
      <c r="V497" s="2"/>
      <c r="W497" s="2"/>
      <c r="X497" s="2"/>
      <c r="Y497" s="2"/>
      <c r="Z497" s="2"/>
    </row>
    <row r="498" spans="1:26" ht="13.5" customHeight="1" x14ac:dyDescent="0.25">
      <c r="A498" s="25"/>
      <c r="B498" s="2"/>
      <c r="C498" s="2"/>
      <c r="D498" s="26"/>
      <c r="E498" s="27"/>
      <c r="F498" s="2"/>
      <c r="G498" s="1"/>
      <c r="H498" s="2"/>
      <c r="I498" s="2"/>
      <c r="J498" s="2"/>
      <c r="K498" s="2"/>
      <c r="L498" s="2"/>
      <c r="M498" s="2"/>
      <c r="N498" s="2"/>
      <c r="O498" s="2"/>
      <c r="P498" s="2"/>
      <c r="Q498" s="2"/>
      <c r="R498" s="2"/>
      <c r="S498" s="2"/>
      <c r="T498" s="2"/>
      <c r="U498" s="2"/>
      <c r="V498" s="2"/>
      <c r="W498" s="2"/>
      <c r="X498" s="2"/>
      <c r="Y498" s="2"/>
      <c r="Z498" s="2"/>
    </row>
    <row r="499" spans="1:26" ht="13.5" customHeight="1" x14ac:dyDescent="0.25">
      <c r="A499" s="25"/>
      <c r="B499" s="2"/>
      <c r="C499" s="2"/>
      <c r="D499" s="26"/>
      <c r="E499" s="27"/>
      <c r="F499" s="2"/>
      <c r="G499" s="1"/>
      <c r="H499" s="2"/>
      <c r="I499" s="2"/>
      <c r="J499" s="2"/>
      <c r="K499" s="2"/>
      <c r="L499" s="2"/>
      <c r="M499" s="2"/>
      <c r="N499" s="2"/>
      <c r="O499" s="2"/>
      <c r="P499" s="2"/>
      <c r="Q499" s="2"/>
      <c r="R499" s="2"/>
      <c r="S499" s="2"/>
      <c r="T499" s="2"/>
      <c r="U499" s="2"/>
      <c r="V499" s="2"/>
      <c r="W499" s="2"/>
      <c r="X499" s="2"/>
      <c r="Y499" s="2"/>
      <c r="Z499" s="2"/>
    </row>
    <row r="500" spans="1:26" ht="13.5" customHeight="1" x14ac:dyDescent="0.25">
      <c r="A500" s="25"/>
      <c r="B500" s="2"/>
      <c r="C500" s="2"/>
      <c r="D500" s="26"/>
      <c r="E500" s="27"/>
      <c r="F500" s="2"/>
      <c r="G500" s="1"/>
      <c r="H500" s="2"/>
      <c r="I500" s="2"/>
      <c r="J500" s="2"/>
      <c r="K500" s="2"/>
      <c r="L500" s="2"/>
      <c r="M500" s="2"/>
      <c r="N500" s="2"/>
      <c r="O500" s="2"/>
      <c r="P500" s="2"/>
      <c r="Q500" s="2"/>
      <c r="R500" s="2"/>
      <c r="S500" s="2"/>
      <c r="T500" s="2"/>
      <c r="U500" s="2"/>
      <c r="V500" s="2"/>
      <c r="W500" s="2"/>
      <c r="X500" s="2"/>
      <c r="Y500" s="2"/>
      <c r="Z500" s="2"/>
    </row>
    <row r="501" spans="1:26" ht="13.5" customHeight="1" x14ac:dyDescent="0.25">
      <c r="A501" s="25"/>
      <c r="B501" s="2"/>
      <c r="C501" s="2"/>
      <c r="D501" s="26"/>
      <c r="E501" s="27"/>
      <c r="F501" s="2"/>
      <c r="G501" s="1"/>
      <c r="H501" s="2"/>
      <c r="I501" s="2"/>
      <c r="J501" s="2"/>
      <c r="K501" s="2"/>
      <c r="L501" s="2"/>
      <c r="M501" s="2"/>
      <c r="N501" s="2"/>
      <c r="O501" s="2"/>
      <c r="P501" s="2"/>
      <c r="Q501" s="2"/>
      <c r="R501" s="2"/>
      <c r="S501" s="2"/>
      <c r="T501" s="2"/>
      <c r="U501" s="2"/>
      <c r="V501" s="2"/>
      <c r="W501" s="2"/>
      <c r="X501" s="2"/>
      <c r="Y501" s="2"/>
      <c r="Z501" s="2"/>
    </row>
    <row r="502" spans="1:26" ht="13.5" customHeight="1" x14ac:dyDescent="0.25">
      <c r="A502" s="25"/>
      <c r="B502" s="2"/>
      <c r="C502" s="2"/>
      <c r="D502" s="26"/>
      <c r="E502" s="27"/>
      <c r="F502" s="2"/>
      <c r="G502" s="1"/>
      <c r="H502" s="2"/>
      <c r="I502" s="2"/>
      <c r="J502" s="2"/>
      <c r="K502" s="2"/>
      <c r="L502" s="2"/>
      <c r="M502" s="2"/>
      <c r="N502" s="2"/>
      <c r="O502" s="2"/>
      <c r="P502" s="2"/>
      <c r="Q502" s="2"/>
      <c r="R502" s="2"/>
      <c r="S502" s="2"/>
      <c r="T502" s="2"/>
      <c r="U502" s="2"/>
      <c r="V502" s="2"/>
      <c r="W502" s="2"/>
      <c r="X502" s="2"/>
      <c r="Y502" s="2"/>
      <c r="Z502" s="2"/>
    </row>
    <row r="503" spans="1:26" ht="13.5" customHeight="1" x14ac:dyDescent="0.25">
      <c r="A503" s="25"/>
      <c r="B503" s="2"/>
      <c r="C503" s="2"/>
      <c r="D503" s="26"/>
      <c r="E503" s="27"/>
      <c r="F503" s="2"/>
      <c r="G503" s="1"/>
      <c r="H503" s="2"/>
      <c r="I503" s="2"/>
      <c r="J503" s="2"/>
      <c r="K503" s="2"/>
      <c r="L503" s="2"/>
      <c r="M503" s="2"/>
      <c r="N503" s="2"/>
      <c r="O503" s="2"/>
      <c r="P503" s="2"/>
      <c r="Q503" s="2"/>
      <c r="R503" s="2"/>
      <c r="S503" s="2"/>
      <c r="T503" s="2"/>
      <c r="U503" s="2"/>
      <c r="V503" s="2"/>
      <c r="W503" s="2"/>
      <c r="X503" s="2"/>
      <c r="Y503" s="2"/>
      <c r="Z503" s="2"/>
    </row>
    <row r="504" spans="1:26" ht="13.5" customHeight="1" x14ac:dyDescent="0.25">
      <c r="A504" s="25"/>
      <c r="B504" s="2"/>
      <c r="C504" s="2"/>
      <c r="D504" s="26"/>
      <c r="E504" s="27"/>
      <c r="F504" s="2"/>
      <c r="G504" s="1"/>
      <c r="H504" s="2"/>
      <c r="I504" s="2"/>
      <c r="J504" s="2"/>
      <c r="K504" s="2"/>
      <c r="L504" s="2"/>
      <c r="M504" s="2"/>
      <c r="N504" s="2"/>
      <c r="O504" s="2"/>
      <c r="P504" s="2"/>
      <c r="Q504" s="2"/>
      <c r="R504" s="2"/>
      <c r="S504" s="2"/>
      <c r="T504" s="2"/>
      <c r="U504" s="2"/>
      <c r="V504" s="2"/>
      <c r="W504" s="2"/>
      <c r="X504" s="2"/>
      <c r="Y504" s="2"/>
      <c r="Z504" s="2"/>
    </row>
    <row r="505" spans="1:26" ht="13.5" customHeight="1" x14ac:dyDescent="0.25">
      <c r="A505" s="25"/>
      <c r="B505" s="2"/>
      <c r="C505" s="2"/>
      <c r="D505" s="26"/>
      <c r="E505" s="27"/>
      <c r="F505" s="2"/>
      <c r="G505" s="1"/>
      <c r="H505" s="2"/>
      <c r="I505" s="2"/>
      <c r="J505" s="2"/>
      <c r="K505" s="2"/>
      <c r="L505" s="2"/>
      <c r="M505" s="2"/>
      <c r="N505" s="2"/>
      <c r="O505" s="2"/>
      <c r="P505" s="2"/>
      <c r="Q505" s="2"/>
      <c r="R505" s="2"/>
      <c r="S505" s="2"/>
      <c r="T505" s="2"/>
      <c r="U505" s="2"/>
      <c r="V505" s="2"/>
      <c r="W505" s="2"/>
      <c r="X505" s="2"/>
      <c r="Y505" s="2"/>
      <c r="Z505" s="2"/>
    </row>
    <row r="506" spans="1:26" ht="13.5" customHeight="1" x14ac:dyDescent="0.25">
      <c r="A506" s="25"/>
      <c r="B506" s="2"/>
      <c r="C506" s="2"/>
      <c r="D506" s="26"/>
      <c r="E506" s="27"/>
      <c r="F506" s="2"/>
      <c r="G506" s="1"/>
      <c r="H506" s="2"/>
      <c r="I506" s="2"/>
      <c r="J506" s="2"/>
      <c r="K506" s="2"/>
      <c r="L506" s="2"/>
      <c r="M506" s="2"/>
      <c r="N506" s="2"/>
      <c r="O506" s="2"/>
      <c r="P506" s="2"/>
      <c r="Q506" s="2"/>
      <c r="R506" s="2"/>
      <c r="S506" s="2"/>
      <c r="T506" s="2"/>
      <c r="U506" s="2"/>
      <c r="V506" s="2"/>
      <c r="W506" s="2"/>
      <c r="X506" s="2"/>
      <c r="Y506" s="2"/>
      <c r="Z506" s="2"/>
    </row>
    <row r="507" spans="1:26" ht="13.5" customHeight="1" x14ac:dyDescent="0.25">
      <c r="A507" s="25"/>
      <c r="B507" s="2"/>
      <c r="C507" s="2"/>
      <c r="D507" s="26"/>
      <c r="E507" s="27"/>
      <c r="F507" s="2"/>
      <c r="G507" s="1"/>
      <c r="H507" s="2"/>
      <c r="I507" s="2"/>
      <c r="J507" s="2"/>
      <c r="K507" s="2"/>
      <c r="L507" s="2"/>
      <c r="M507" s="2"/>
      <c r="N507" s="2"/>
      <c r="O507" s="2"/>
      <c r="P507" s="2"/>
      <c r="Q507" s="2"/>
      <c r="R507" s="2"/>
      <c r="S507" s="2"/>
      <c r="T507" s="2"/>
      <c r="U507" s="2"/>
      <c r="V507" s="2"/>
      <c r="W507" s="2"/>
      <c r="X507" s="2"/>
      <c r="Y507" s="2"/>
      <c r="Z507" s="2"/>
    </row>
    <row r="508" spans="1:26" ht="13.5" customHeight="1" x14ac:dyDescent="0.25">
      <c r="A508" s="25"/>
      <c r="B508" s="2"/>
      <c r="C508" s="2"/>
      <c r="D508" s="26"/>
      <c r="E508" s="27"/>
      <c r="F508" s="2"/>
      <c r="G508" s="1"/>
      <c r="H508" s="2"/>
      <c r="I508" s="2"/>
      <c r="J508" s="2"/>
      <c r="K508" s="2"/>
      <c r="L508" s="2"/>
      <c r="M508" s="2"/>
      <c r="N508" s="2"/>
      <c r="O508" s="2"/>
      <c r="P508" s="2"/>
      <c r="Q508" s="2"/>
      <c r="R508" s="2"/>
      <c r="S508" s="2"/>
      <c r="T508" s="2"/>
      <c r="U508" s="2"/>
      <c r="V508" s="2"/>
      <c r="W508" s="2"/>
      <c r="X508" s="2"/>
      <c r="Y508" s="2"/>
      <c r="Z508" s="2"/>
    </row>
    <row r="509" spans="1:26" ht="13.5" customHeight="1" x14ac:dyDescent="0.25">
      <c r="A509" s="25"/>
      <c r="B509" s="2"/>
      <c r="C509" s="2"/>
      <c r="D509" s="26"/>
      <c r="E509" s="27"/>
      <c r="F509" s="2"/>
      <c r="G509" s="1"/>
      <c r="H509" s="2"/>
      <c r="I509" s="2"/>
      <c r="J509" s="2"/>
      <c r="K509" s="2"/>
      <c r="L509" s="2"/>
      <c r="M509" s="2"/>
      <c r="N509" s="2"/>
      <c r="O509" s="2"/>
      <c r="P509" s="2"/>
      <c r="Q509" s="2"/>
      <c r="R509" s="2"/>
      <c r="S509" s="2"/>
      <c r="T509" s="2"/>
      <c r="U509" s="2"/>
      <c r="V509" s="2"/>
      <c r="W509" s="2"/>
      <c r="X509" s="2"/>
      <c r="Y509" s="2"/>
      <c r="Z509" s="2"/>
    </row>
    <row r="510" spans="1:26" ht="13.5" customHeight="1" x14ac:dyDescent="0.25">
      <c r="A510" s="25"/>
      <c r="B510" s="2"/>
      <c r="C510" s="2"/>
      <c r="D510" s="26"/>
      <c r="E510" s="27"/>
      <c r="F510" s="2"/>
      <c r="G510" s="1"/>
      <c r="H510" s="2"/>
      <c r="I510" s="2"/>
      <c r="J510" s="2"/>
      <c r="K510" s="2"/>
      <c r="L510" s="2"/>
      <c r="M510" s="2"/>
      <c r="N510" s="2"/>
      <c r="O510" s="2"/>
      <c r="P510" s="2"/>
      <c r="Q510" s="2"/>
      <c r="R510" s="2"/>
      <c r="S510" s="2"/>
      <c r="T510" s="2"/>
      <c r="U510" s="2"/>
      <c r="V510" s="2"/>
      <c r="W510" s="2"/>
      <c r="X510" s="2"/>
      <c r="Y510" s="2"/>
      <c r="Z510" s="2"/>
    </row>
    <row r="511" spans="1:26" ht="13.5" customHeight="1" x14ac:dyDescent="0.25">
      <c r="A511" s="25"/>
      <c r="B511" s="2"/>
      <c r="C511" s="2"/>
      <c r="D511" s="26"/>
      <c r="E511" s="27"/>
      <c r="F511" s="2"/>
      <c r="G511" s="1"/>
      <c r="H511" s="2"/>
      <c r="I511" s="2"/>
      <c r="J511" s="2"/>
      <c r="K511" s="2"/>
      <c r="L511" s="2"/>
      <c r="M511" s="2"/>
      <c r="N511" s="2"/>
      <c r="O511" s="2"/>
      <c r="P511" s="2"/>
      <c r="Q511" s="2"/>
      <c r="R511" s="2"/>
      <c r="S511" s="2"/>
      <c r="T511" s="2"/>
      <c r="U511" s="2"/>
      <c r="V511" s="2"/>
      <c r="W511" s="2"/>
      <c r="X511" s="2"/>
      <c r="Y511" s="2"/>
      <c r="Z511" s="2"/>
    </row>
    <row r="512" spans="1:26" ht="13.5" customHeight="1" x14ac:dyDescent="0.25">
      <c r="A512" s="25"/>
      <c r="B512" s="2"/>
      <c r="C512" s="2"/>
      <c r="D512" s="26"/>
      <c r="E512" s="27"/>
      <c r="F512" s="2"/>
      <c r="G512" s="1"/>
      <c r="H512" s="2"/>
      <c r="I512" s="2"/>
      <c r="J512" s="2"/>
      <c r="K512" s="2"/>
      <c r="L512" s="2"/>
      <c r="M512" s="2"/>
      <c r="N512" s="2"/>
      <c r="O512" s="2"/>
      <c r="P512" s="2"/>
      <c r="Q512" s="2"/>
      <c r="R512" s="2"/>
      <c r="S512" s="2"/>
      <c r="T512" s="2"/>
      <c r="U512" s="2"/>
      <c r="V512" s="2"/>
      <c r="W512" s="2"/>
      <c r="X512" s="2"/>
      <c r="Y512" s="2"/>
      <c r="Z512" s="2"/>
    </row>
    <row r="513" spans="1:26" ht="13.5" customHeight="1" x14ac:dyDescent="0.25">
      <c r="A513" s="25"/>
      <c r="B513" s="2"/>
      <c r="C513" s="2"/>
      <c r="D513" s="26"/>
      <c r="E513" s="27"/>
      <c r="F513" s="2"/>
      <c r="G513" s="1"/>
      <c r="H513" s="2"/>
      <c r="I513" s="2"/>
      <c r="J513" s="2"/>
      <c r="K513" s="2"/>
      <c r="L513" s="2"/>
      <c r="M513" s="2"/>
      <c r="N513" s="2"/>
      <c r="O513" s="2"/>
      <c r="P513" s="2"/>
      <c r="Q513" s="2"/>
      <c r="R513" s="2"/>
      <c r="S513" s="2"/>
      <c r="T513" s="2"/>
      <c r="U513" s="2"/>
      <c r="V513" s="2"/>
      <c r="W513" s="2"/>
      <c r="X513" s="2"/>
      <c r="Y513" s="2"/>
      <c r="Z513" s="2"/>
    </row>
    <row r="514" spans="1:26" ht="13.5" customHeight="1" x14ac:dyDescent="0.25">
      <c r="A514" s="25"/>
      <c r="B514" s="2"/>
      <c r="C514" s="2"/>
      <c r="D514" s="26"/>
      <c r="E514" s="27"/>
      <c r="F514" s="2"/>
      <c r="G514" s="1"/>
      <c r="H514" s="2"/>
      <c r="I514" s="2"/>
      <c r="J514" s="2"/>
      <c r="K514" s="2"/>
      <c r="L514" s="2"/>
      <c r="M514" s="2"/>
      <c r="N514" s="2"/>
      <c r="O514" s="2"/>
      <c r="P514" s="2"/>
      <c r="Q514" s="2"/>
      <c r="R514" s="2"/>
      <c r="S514" s="2"/>
      <c r="T514" s="2"/>
      <c r="U514" s="2"/>
      <c r="V514" s="2"/>
      <c r="W514" s="2"/>
      <c r="X514" s="2"/>
      <c r="Y514" s="2"/>
      <c r="Z514" s="2"/>
    </row>
    <row r="515" spans="1:26" ht="13.5" customHeight="1" x14ac:dyDescent="0.25">
      <c r="A515" s="25"/>
      <c r="B515" s="2"/>
      <c r="C515" s="2"/>
      <c r="D515" s="26"/>
      <c r="E515" s="27"/>
      <c r="F515" s="2"/>
      <c r="G515" s="1"/>
      <c r="H515" s="2"/>
      <c r="I515" s="2"/>
      <c r="J515" s="2"/>
      <c r="K515" s="2"/>
      <c r="L515" s="2"/>
      <c r="M515" s="2"/>
      <c r="N515" s="2"/>
      <c r="O515" s="2"/>
      <c r="P515" s="2"/>
      <c r="Q515" s="2"/>
      <c r="R515" s="2"/>
      <c r="S515" s="2"/>
      <c r="T515" s="2"/>
      <c r="U515" s="2"/>
      <c r="V515" s="2"/>
      <c r="W515" s="2"/>
      <c r="X515" s="2"/>
      <c r="Y515" s="2"/>
      <c r="Z515" s="2"/>
    </row>
    <row r="516" spans="1:26" ht="13.5" customHeight="1" x14ac:dyDescent="0.25">
      <c r="A516" s="25"/>
      <c r="B516" s="2"/>
      <c r="C516" s="2"/>
      <c r="D516" s="26"/>
      <c r="E516" s="27"/>
      <c r="F516" s="2"/>
      <c r="G516" s="1"/>
      <c r="H516" s="2"/>
      <c r="I516" s="2"/>
      <c r="J516" s="2"/>
      <c r="K516" s="2"/>
      <c r="L516" s="2"/>
      <c r="M516" s="2"/>
      <c r="N516" s="2"/>
      <c r="O516" s="2"/>
      <c r="P516" s="2"/>
      <c r="Q516" s="2"/>
      <c r="R516" s="2"/>
      <c r="S516" s="2"/>
      <c r="T516" s="2"/>
      <c r="U516" s="2"/>
      <c r="V516" s="2"/>
      <c r="W516" s="2"/>
      <c r="X516" s="2"/>
      <c r="Y516" s="2"/>
      <c r="Z516" s="2"/>
    </row>
    <row r="517" spans="1:26" ht="13.5" customHeight="1" x14ac:dyDescent="0.25">
      <c r="A517" s="25"/>
      <c r="B517" s="2"/>
      <c r="C517" s="2"/>
      <c r="D517" s="26"/>
      <c r="E517" s="27"/>
      <c r="F517" s="2"/>
      <c r="G517" s="1"/>
      <c r="H517" s="2"/>
      <c r="I517" s="2"/>
      <c r="J517" s="2"/>
      <c r="K517" s="2"/>
      <c r="L517" s="2"/>
      <c r="M517" s="2"/>
      <c r="N517" s="2"/>
      <c r="O517" s="2"/>
      <c r="P517" s="2"/>
      <c r="Q517" s="2"/>
      <c r="R517" s="2"/>
      <c r="S517" s="2"/>
      <c r="T517" s="2"/>
      <c r="U517" s="2"/>
      <c r="V517" s="2"/>
      <c r="W517" s="2"/>
      <c r="X517" s="2"/>
      <c r="Y517" s="2"/>
      <c r="Z517" s="2"/>
    </row>
    <row r="518" spans="1:26" ht="13.5" customHeight="1" x14ac:dyDescent="0.25">
      <c r="A518" s="25"/>
      <c r="B518" s="2"/>
      <c r="C518" s="2"/>
      <c r="D518" s="26"/>
      <c r="E518" s="27"/>
      <c r="F518" s="2"/>
      <c r="G518" s="1"/>
      <c r="H518" s="2"/>
      <c r="I518" s="2"/>
      <c r="J518" s="2"/>
      <c r="K518" s="2"/>
      <c r="L518" s="2"/>
      <c r="M518" s="2"/>
      <c r="N518" s="2"/>
      <c r="O518" s="2"/>
      <c r="P518" s="2"/>
      <c r="Q518" s="2"/>
      <c r="R518" s="2"/>
      <c r="S518" s="2"/>
      <c r="T518" s="2"/>
      <c r="U518" s="2"/>
      <c r="V518" s="2"/>
      <c r="W518" s="2"/>
      <c r="X518" s="2"/>
      <c r="Y518" s="2"/>
      <c r="Z518" s="2"/>
    </row>
    <row r="519" spans="1:26" ht="13.5" customHeight="1" x14ac:dyDescent="0.25">
      <c r="A519" s="25"/>
      <c r="B519" s="2"/>
      <c r="C519" s="2"/>
      <c r="D519" s="26"/>
      <c r="E519" s="27"/>
      <c r="F519" s="2"/>
      <c r="G519" s="1"/>
      <c r="H519" s="2"/>
      <c r="I519" s="2"/>
      <c r="J519" s="2"/>
      <c r="K519" s="2"/>
      <c r="L519" s="2"/>
      <c r="M519" s="2"/>
      <c r="N519" s="2"/>
      <c r="O519" s="2"/>
      <c r="P519" s="2"/>
      <c r="Q519" s="2"/>
      <c r="R519" s="2"/>
      <c r="S519" s="2"/>
      <c r="T519" s="2"/>
      <c r="U519" s="2"/>
      <c r="V519" s="2"/>
      <c r="W519" s="2"/>
      <c r="X519" s="2"/>
      <c r="Y519" s="2"/>
      <c r="Z519" s="2"/>
    </row>
    <row r="520" spans="1:26" ht="13.5" customHeight="1" x14ac:dyDescent="0.25">
      <c r="A520" s="25"/>
      <c r="B520" s="2"/>
      <c r="C520" s="2"/>
      <c r="D520" s="26"/>
      <c r="E520" s="27"/>
      <c r="F520" s="2"/>
      <c r="G520" s="1"/>
      <c r="H520" s="2"/>
      <c r="I520" s="2"/>
      <c r="J520" s="2"/>
      <c r="K520" s="2"/>
      <c r="L520" s="2"/>
      <c r="M520" s="2"/>
      <c r="N520" s="2"/>
      <c r="O520" s="2"/>
      <c r="P520" s="2"/>
      <c r="Q520" s="2"/>
      <c r="R520" s="2"/>
      <c r="S520" s="2"/>
      <c r="T520" s="2"/>
      <c r="U520" s="2"/>
      <c r="V520" s="2"/>
      <c r="W520" s="2"/>
      <c r="X520" s="2"/>
      <c r="Y520" s="2"/>
      <c r="Z520" s="2"/>
    </row>
    <row r="521" spans="1:26" ht="13.5" customHeight="1" x14ac:dyDescent="0.25">
      <c r="A521" s="25"/>
      <c r="B521" s="2"/>
      <c r="C521" s="2"/>
      <c r="D521" s="26"/>
      <c r="E521" s="27"/>
      <c r="F521" s="2"/>
      <c r="G521" s="1"/>
      <c r="H521" s="2"/>
      <c r="I521" s="2"/>
      <c r="J521" s="2"/>
      <c r="K521" s="2"/>
      <c r="L521" s="2"/>
      <c r="M521" s="2"/>
      <c r="N521" s="2"/>
      <c r="O521" s="2"/>
      <c r="P521" s="2"/>
      <c r="Q521" s="2"/>
      <c r="R521" s="2"/>
      <c r="S521" s="2"/>
      <c r="T521" s="2"/>
      <c r="U521" s="2"/>
      <c r="V521" s="2"/>
      <c r="W521" s="2"/>
      <c r="X521" s="2"/>
      <c r="Y521" s="2"/>
      <c r="Z521" s="2"/>
    </row>
    <row r="522" spans="1:26" ht="13.5" customHeight="1" x14ac:dyDescent="0.25">
      <c r="A522" s="25"/>
      <c r="B522" s="2"/>
      <c r="C522" s="2"/>
      <c r="D522" s="26"/>
      <c r="E522" s="27"/>
      <c r="F522" s="2"/>
      <c r="G522" s="1"/>
      <c r="H522" s="2"/>
      <c r="I522" s="2"/>
      <c r="J522" s="2"/>
      <c r="K522" s="2"/>
      <c r="L522" s="2"/>
      <c r="M522" s="2"/>
      <c r="N522" s="2"/>
      <c r="O522" s="2"/>
      <c r="P522" s="2"/>
      <c r="Q522" s="2"/>
      <c r="R522" s="2"/>
      <c r="S522" s="2"/>
      <c r="T522" s="2"/>
      <c r="U522" s="2"/>
      <c r="V522" s="2"/>
      <c r="W522" s="2"/>
      <c r="X522" s="2"/>
      <c r="Y522" s="2"/>
      <c r="Z522" s="2"/>
    </row>
    <row r="523" spans="1:26" ht="13.5" customHeight="1" x14ac:dyDescent="0.25">
      <c r="A523" s="25"/>
      <c r="B523" s="2"/>
      <c r="C523" s="2"/>
      <c r="D523" s="26"/>
      <c r="E523" s="27"/>
      <c r="F523" s="2"/>
      <c r="G523" s="1"/>
      <c r="H523" s="2"/>
      <c r="I523" s="2"/>
      <c r="J523" s="2"/>
      <c r="K523" s="2"/>
      <c r="L523" s="2"/>
      <c r="M523" s="2"/>
      <c r="N523" s="2"/>
      <c r="O523" s="2"/>
      <c r="P523" s="2"/>
      <c r="Q523" s="2"/>
      <c r="R523" s="2"/>
      <c r="S523" s="2"/>
      <c r="T523" s="2"/>
      <c r="U523" s="2"/>
      <c r="V523" s="2"/>
      <c r="W523" s="2"/>
      <c r="X523" s="2"/>
      <c r="Y523" s="2"/>
      <c r="Z523" s="2"/>
    </row>
    <row r="524" spans="1:26" ht="13.5" customHeight="1" x14ac:dyDescent="0.25">
      <c r="A524" s="25"/>
      <c r="B524" s="2"/>
      <c r="C524" s="2"/>
      <c r="D524" s="26"/>
      <c r="E524" s="27"/>
      <c r="F524" s="2"/>
      <c r="G524" s="1"/>
      <c r="H524" s="2"/>
      <c r="I524" s="2"/>
      <c r="J524" s="2"/>
      <c r="K524" s="2"/>
      <c r="L524" s="2"/>
      <c r="M524" s="2"/>
      <c r="N524" s="2"/>
      <c r="O524" s="2"/>
      <c r="P524" s="2"/>
      <c r="Q524" s="2"/>
      <c r="R524" s="2"/>
      <c r="S524" s="2"/>
      <c r="T524" s="2"/>
      <c r="U524" s="2"/>
      <c r="V524" s="2"/>
      <c r="W524" s="2"/>
      <c r="X524" s="2"/>
      <c r="Y524" s="2"/>
      <c r="Z524" s="2"/>
    </row>
    <row r="525" spans="1:26" ht="13.5" customHeight="1" x14ac:dyDescent="0.25">
      <c r="A525" s="25"/>
      <c r="B525" s="2"/>
      <c r="C525" s="2"/>
      <c r="D525" s="26"/>
      <c r="E525" s="27"/>
      <c r="F525" s="2"/>
      <c r="G525" s="1"/>
      <c r="H525" s="2"/>
      <c r="I525" s="2"/>
      <c r="J525" s="2"/>
      <c r="K525" s="2"/>
      <c r="L525" s="2"/>
      <c r="M525" s="2"/>
      <c r="N525" s="2"/>
      <c r="O525" s="2"/>
      <c r="P525" s="2"/>
      <c r="Q525" s="2"/>
      <c r="R525" s="2"/>
      <c r="S525" s="2"/>
      <c r="T525" s="2"/>
      <c r="U525" s="2"/>
      <c r="V525" s="2"/>
      <c r="W525" s="2"/>
      <c r="X525" s="2"/>
      <c r="Y525" s="2"/>
      <c r="Z525" s="2"/>
    </row>
    <row r="526" spans="1:26" ht="13.5" customHeight="1" x14ac:dyDescent="0.25">
      <c r="A526" s="25"/>
      <c r="B526" s="2"/>
      <c r="C526" s="2"/>
      <c r="D526" s="26"/>
      <c r="E526" s="27"/>
      <c r="F526" s="2"/>
      <c r="G526" s="1"/>
      <c r="H526" s="2"/>
      <c r="I526" s="2"/>
      <c r="J526" s="2"/>
      <c r="K526" s="2"/>
      <c r="L526" s="2"/>
      <c r="M526" s="2"/>
      <c r="N526" s="2"/>
      <c r="O526" s="2"/>
      <c r="P526" s="2"/>
      <c r="Q526" s="2"/>
      <c r="R526" s="2"/>
      <c r="S526" s="2"/>
      <c r="T526" s="2"/>
      <c r="U526" s="2"/>
      <c r="V526" s="2"/>
      <c r="W526" s="2"/>
      <c r="X526" s="2"/>
      <c r="Y526" s="2"/>
      <c r="Z526" s="2"/>
    </row>
    <row r="527" spans="1:26" ht="13.5" customHeight="1" x14ac:dyDescent="0.25">
      <c r="A527" s="25"/>
      <c r="B527" s="2"/>
      <c r="C527" s="2"/>
      <c r="D527" s="26"/>
      <c r="E527" s="27"/>
      <c r="F527" s="2"/>
      <c r="G527" s="1"/>
      <c r="H527" s="2"/>
      <c r="I527" s="2"/>
      <c r="J527" s="2"/>
      <c r="K527" s="2"/>
      <c r="L527" s="2"/>
      <c r="M527" s="2"/>
      <c r="N527" s="2"/>
      <c r="O527" s="2"/>
      <c r="P527" s="2"/>
      <c r="Q527" s="2"/>
      <c r="R527" s="2"/>
      <c r="S527" s="2"/>
      <c r="T527" s="2"/>
      <c r="U527" s="2"/>
      <c r="V527" s="2"/>
      <c r="W527" s="2"/>
      <c r="X527" s="2"/>
      <c r="Y527" s="2"/>
      <c r="Z527" s="2"/>
    </row>
    <row r="528" spans="1:26" ht="13.5" customHeight="1" x14ac:dyDescent="0.25">
      <c r="A528" s="25"/>
      <c r="B528" s="2"/>
      <c r="C528" s="2"/>
      <c r="D528" s="26"/>
      <c r="E528" s="27"/>
      <c r="F528" s="2"/>
      <c r="G528" s="1"/>
      <c r="H528" s="2"/>
      <c r="I528" s="2"/>
      <c r="J528" s="2"/>
      <c r="K528" s="2"/>
      <c r="L528" s="2"/>
      <c r="M528" s="2"/>
      <c r="N528" s="2"/>
      <c r="O528" s="2"/>
      <c r="P528" s="2"/>
      <c r="Q528" s="2"/>
      <c r="R528" s="2"/>
      <c r="S528" s="2"/>
      <c r="T528" s="2"/>
      <c r="U528" s="2"/>
      <c r="V528" s="2"/>
      <c r="W528" s="2"/>
      <c r="X528" s="2"/>
      <c r="Y528" s="2"/>
      <c r="Z528" s="2"/>
    </row>
    <row r="529" spans="1:26" ht="13.5" customHeight="1" x14ac:dyDescent="0.25">
      <c r="A529" s="25"/>
      <c r="B529" s="2"/>
      <c r="C529" s="2"/>
      <c r="D529" s="26"/>
      <c r="E529" s="27"/>
      <c r="F529" s="2"/>
      <c r="G529" s="1"/>
      <c r="H529" s="2"/>
      <c r="I529" s="2"/>
      <c r="J529" s="2"/>
      <c r="K529" s="2"/>
      <c r="L529" s="2"/>
      <c r="M529" s="2"/>
      <c r="N529" s="2"/>
      <c r="O529" s="2"/>
      <c r="P529" s="2"/>
      <c r="Q529" s="2"/>
      <c r="R529" s="2"/>
      <c r="S529" s="2"/>
      <c r="T529" s="2"/>
      <c r="U529" s="2"/>
      <c r="V529" s="2"/>
      <c r="W529" s="2"/>
      <c r="X529" s="2"/>
      <c r="Y529" s="2"/>
      <c r="Z529" s="2"/>
    </row>
    <row r="530" spans="1:26" ht="13.5" customHeight="1" x14ac:dyDescent="0.25">
      <c r="A530" s="25"/>
      <c r="B530" s="2"/>
      <c r="C530" s="2"/>
      <c r="D530" s="26"/>
      <c r="E530" s="27"/>
      <c r="F530" s="2"/>
      <c r="G530" s="1"/>
      <c r="H530" s="2"/>
      <c r="I530" s="2"/>
      <c r="J530" s="2"/>
      <c r="K530" s="2"/>
      <c r="L530" s="2"/>
      <c r="M530" s="2"/>
      <c r="N530" s="2"/>
      <c r="O530" s="2"/>
      <c r="P530" s="2"/>
      <c r="Q530" s="2"/>
      <c r="R530" s="2"/>
      <c r="S530" s="2"/>
      <c r="T530" s="2"/>
      <c r="U530" s="2"/>
      <c r="V530" s="2"/>
      <c r="W530" s="2"/>
      <c r="X530" s="2"/>
      <c r="Y530" s="2"/>
      <c r="Z530" s="2"/>
    </row>
    <row r="531" spans="1:26" ht="13.5" customHeight="1" x14ac:dyDescent="0.25">
      <c r="A531" s="25"/>
      <c r="B531" s="2"/>
      <c r="C531" s="2"/>
      <c r="D531" s="26"/>
      <c r="E531" s="27"/>
      <c r="F531" s="2"/>
      <c r="G531" s="1"/>
      <c r="H531" s="2"/>
      <c r="I531" s="2"/>
      <c r="J531" s="2"/>
      <c r="K531" s="2"/>
      <c r="L531" s="2"/>
      <c r="M531" s="2"/>
      <c r="N531" s="2"/>
      <c r="O531" s="2"/>
      <c r="P531" s="2"/>
      <c r="Q531" s="2"/>
      <c r="R531" s="2"/>
      <c r="S531" s="2"/>
      <c r="T531" s="2"/>
      <c r="U531" s="2"/>
      <c r="V531" s="2"/>
      <c r="W531" s="2"/>
      <c r="X531" s="2"/>
      <c r="Y531" s="2"/>
      <c r="Z531" s="2"/>
    </row>
    <row r="532" spans="1:26" ht="13.5" customHeight="1" x14ac:dyDescent="0.25">
      <c r="A532" s="25"/>
      <c r="B532" s="2"/>
      <c r="C532" s="2"/>
      <c r="D532" s="26"/>
      <c r="E532" s="27"/>
      <c r="F532" s="2"/>
      <c r="G532" s="1"/>
      <c r="H532" s="2"/>
      <c r="I532" s="2"/>
      <c r="J532" s="2"/>
      <c r="K532" s="2"/>
      <c r="L532" s="2"/>
      <c r="M532" s="2"/>
      <c r="N532" s="2"/>
      <c r="O532" s="2"/>
      <c r="P532" s="2"/>
      <c r="Q532" s="2"/>
      <c r="R532" s="2"/>
      <c r="S532" s="2"/>
      <c r="T532" s="2"/>
      <c r="U532" s="2"/>
      <c r="V532" s="2"/>
      <c r="W532" s="2"/>
      <c r="X532" s="2"/>
      <c r="Y532" s="2"/>
      <c r="Z532" s="2"/>
    </row>
    <row r="533" spans="1:26" ht="13.5" customHeight="1" x14ac:dyDescent="0.25">
      <c r="A533" s="25"/>
      <c r="B533" s="2"/>
      <c r="C533" s="2"/>
      <c r="D533" s="26"/>
      <c r="E533" s="27"/>
      <c r="F533" s="2"/>
      <c r="G533" s="1"/>
      <c r="H533" s="2"/>
      <c r="I533" s="2"/>
      <c r="J533" s="2"/>
      <c r="K533" s="2"/>
      <c r="L533" s="2"/>
      <c r="M533" s="2"/>
      <c r="N533" s="2"/>
      <c r="O533" s="2"/>
      <c r="P533" s="2"/>
      <c r="Q533" s="2"/>
      <c r="R533" s="2"/>
      <c r="S533" s="2"/>
      <c r="T533" s="2"/>
      <c r="U533" s="2"/>
      <c r="V533" s="2"/>
      <c r="W533" s="2"/>
      <c r="X533" s="2"/>
      <c r="Y533" s="2"/>
      <c r="Z533" s="2"/>
    </row>
    <row r="534" spans="1:26" ht="13.5" customHeight="1" x14ac:dyDescent="0.25">
      <c r="A534" s="25"/>
      <c r="B534" s="2"/>
      <c r="C534" s="2"/>
      <c r="D534" s="26"/>
      <c r="E534" s="27"/>
      <c r="F534" s="2"/>
      <c r="G534" s="1"/>
      <c r="H534" s="2"/>
      <c r="I534" s="2"/>
      <c r="J534" s="2"/>
      <c r="K534" s="2"/>
      <c r="L534" s="2"/>
      <c r="M534" s="2"/>
      <c r="N534" s="2"/>
      <c r="O534" s="2"/>
      <c r="P534" s="2"/>
      <c r="Q534" s="2"/>
      <c r="R534" s="2"/>
      <c r="S534" s="2"/>
      <c r="T534" s="2"/>
      <c r="U534" s="2"/>
      <c r="V534" s="2"/>
      <c r="W534" s="2"/>
      <c r="X534" s="2"/>
      <c r="Y534" s="2"/>
      <c r="Z534" s="2"/>
    </row>
    <row r="535" spans="1:26" ht="13.5" customHeight="1" x14ac:dyDescent="0.25">
      <c r="A535" s="25"/>
      <c r="B535" s="2"/>
      <c r="C535" s="2"/>
      <c r="D535" s="26"/>
      <c r="E535" s="27"/>
      <c r="F535" s="2"/>
      <c r="G535" s="1"/>
      <c r="H535" s="2"/>
      <c r="I535" s="2"/>
      <c r="J535" s="2"/>
      <c r="K535" s="2"/>
      <c r="L535" s="2"/>
      <c r="M535" s="2"/>
      <c r="N535" s="2"/>
      <c r="O535" s="2"/>
      <c r="P535" s="2"/>
      <c r="Q535" s="2"/>
      <c r="R535" s="2"/>
      <c r="S535" s="2"/>
      <c r="T535" s="2"/>
      <c r="U535" s="2"/>
      <c r="V535" s="2"/>
      <c r="W535" s="2"/>
      <c r="X535" s="2"/>
      <c r="Y535" s="2"/>
      <c r="Z535" s="2"/>
    </row>
    <row r="536" spans="1:26" ht="13.5" customHeight="1" x14ac:dyDescent="0.25">
      <c r="A536" s="25"/>
      <c r="B536" s="2"/>
      <c r="C536" s="2"/>
      <c r="D536" s="26"/>
      <c r="E536" s="27"/>
      <c r="F536" s="2"/>
      <c r="G536" s="1"/>
      <c r="H536" s="2"/>
      <c r="I536" s="2"/>
      <c r="J536" s="2"/>
      <c r="K536" s="2"/>
      <c r="L536" s="2"/>
      <c r="M536" s="2"/>
      <c r="N536" s="2"/>
      <c r="O536" s="2"/>
      <c r="P536" s="2"/>
      <c r="Q536" s="2"/>
      <c r="R536" s="2"/>
      <c r="S536" s="2"/>
      <c r="T536" s="2"/>
      <c r="U536" s="2"/>
      <c r="V536" s="2"/>
      <c r="W536" s="2"/>
      <c r="X536" s="2"/>
      <c r="Y536" s="2"/>
      <c r="Z536" s="2"/>
    </row>
    <row r="537" spans="1:26" ht="13.5" customHeight="1" x14ac:dyDescent="0.25">
      <c r="A537" s="25"/>
      <c r="B537" s="2"/>
      <c r="C537" s="2"/>
      <c r="D537" s="26"/>
      <c r="E537" s="27"/>
      <c r="F537" s="2"/>
      <c r="G537" s="1"/>
      <c r="H537" s="2"/>
      <c r="I537" s="2"/>
      <c r="J537" s="2"/>
      <c r="K537" s="2"/>
      <c r="L537" s="2"/>
      <c r="M537" s="2"/>
      <c r="N537" s="2"/>
      <c r="O537" s="2"/>
      <c r="P537" s="2"/>
      <c r="Q537" s="2"/>
      <c r="R537" s="2"/>
      <c r="S537" s="2"/>
      <c r="T537" s="2"/>
      <c r="U537" s="2"/>
      <c r="V537" s="2"/>
      <c r="W537" s="2"/>
      <c r="X537" s="2"/>
      <c r="Y537" s="2"/>
      <c r="Z537" s="2"/>
    </row>
    <row r="538" spans="1:26" ht="13.5" customHeight="1" x14ac:dyDescent="0.25">
      <c r="A538" s="25"/>
      <c r="B538" s="2"/>
      <c r="C538" s="2"/>
      <c r="D538" s="26"/>
      <c r="E538" s="27"/>
      <c r="F538" s="2"/>
      <c r="G538" s="1"/>
      <c r="H538" s="2"/>
      <c r="I538" s="2"/>
      <c r="J538" s="2"/>
      <c r="K538" s="2"/>
      <c r="L538" s="2"/>
      <c r="M538" s="2"/>
      <c r="N538" s="2"/>
      <c r="O538" s="2"/>
      <c r="P538" s="2"/>
      <c r="Q538" s="2"/>
      <c r="R538" s="2"/>
      <c r="S538" s="2"/>
      <c r="T538" s="2"/>
      <c r="U538" s="2"/>
      <c r="V538" s="2"/>
      <c r="W538" s="2"/>
      <c r="X538" s="2"/>
      <c r="Y538" s="2"/>
      <c r="Z538" s="2"/>
    </row>
    <row r="539" spans="1:26" ht="13.5" customHeight="1" x14ac:dyDescent="0.25">
      <c r="A539" s="25"/>
      <c r="B539" s="2"/>
      <c r="C539" s="2"/>
      <c r="D539" s="26"/>
      <c r="E539" s="27"/>
      <c r="F539" s="2"/>
      <c r="G539" s="1"/>
      <c r="H539" s="2"/>
      <c r="I539" s="2"/>
      <c r="J539" s="2"/>
      <c r="K539" s="2"/>
      <c r="L539" s="2"/>
      <c r="M539" s="2"/>
      <c r="N539" s="2"/>
      <c r="O539" s="2"/>
      <c r="P539" s="2"/>
      <c r="Q539" s="2"/>
      <c r="R539" s="2"/>
      <c r="S539" s="2"/>
      <c r="T539" s="2"/>
      <c r="U539" s="2"/>
      <c r="V539" s="2"/>
      <c r="W539" s="2"/>
      <c r="X539" s="2"/>
      <c r="Y539" s="2"/>
      <c r="Z539" s="2"/>
    </row>
    <row r="540" spans="1:26" ht="13.5" customHeight="1" x14ac:dyDescent="0.25">
      <c r="A540" s="25"/>
      <c r="B540" s="2"/>
      <c r="C540" s="2"/>
      <c r="D540" s="26"/>
      <c r="E540" s="27"/>
      <c r="F540" s="2"/>
      <c r="G540" s="1"/>
      <c r="H540" s="2"/>
      <c r="I540" s="2"/>
      <c r="J540" s="2"/>
      <c r="K540" s="2"/>
      <c r="L540" s="2"/>
      <c r="M540" s="2"/>
      <c r="N540" s="2"/>
      <c r="O540" s="2"/>
      <c r="P540" s="2"/>
      <c r="Q540" s="2"/>
      <c r="R540" s="2"/>
      <c r="S540" s="2"/>
      <c r="T540" s="2"/>
      <c r="U540" s="2"/>
      <c r="V540" s="2"/>
      <c r="W540" s="2"/>
      <c r="X540" s="2"/>
      <c r="Y540" s="2"/>
      <c r="Z540" s="2"/>
    </row>
    <row r="541" spans="1:26" ht="13.5" customHeight="1" x14ac:dyDescent="0.25">
      <c r="A541" s="25"/>
      <c r="B541" s="2"/>
      <c r="C541" s="2"/>
      <c r="D541" s="26"/>
      <c r="E541" s="27"/>
      <c r="F541" s="2"/>
      <c r="G541" s="1"/>
      <c r="H541" s="2"/>
      <c r="I541" s="2"/>
      <c r="J541" s="2"/>
      <c r="K541" s="2"/>
      <c r="L541" s="2"/>
      <c r="M541" s="2"/>
      <c r="N541" s="2"/>
      <c r="O541" s="2"/>
      <c r="P541" s="2"/>
      <c r="Q541" s="2"/>
      <c r="R541" s="2"/>
      <c r="S541" s="2"/>
      <c r="T541" s="2"/>
      <c r="U541" s="2"/>
      <c r="V541" s="2"/>
      <c r="W541" s="2"/>
      <c r="X541" s="2"/>
      <c r="Y541" s="2"/>
      <c r="Z541" s="2"/>
    </row>
    <row r="542" spans="1:26" ht="13.5" customHeight="1" x14ac:dyDescent="0.25">
      <c r="A542" s="25"/>
      <c r="B542" s="2"/>
      <c r="C542" s="2"/>
      <c r="D542" s="26"/>
      <c r="E542" s="27"/>
      <c r="F542" s="2"/>
      <c r="G542" s="1"/>
      <c r="H542" s="2"/>
      <c r="I542" s="2"/>
      <c r="J542" s="2"/>
      <c r="K542" s="2"/>
      <c r="L542" s="2"/>
      <c r="M542" s="2"/>
      <c r="N542" s="2"/>
      <c r="O542" s="2"/>
      <c r="P542" s="2"/>
      <c r="Q542" s="2"/>
      <c r="R542" s="2"/>
      <c r="S542" s="2"/>
      <c r="T542" s="2"/>
      <c r="U542" s="2"/>
      <c r="V542" s="2"/>
      <c r="W542" s="2"/>
      <c r="X542" s="2"/>
      <c r="Y542" s="2"/>
      <c r="Z542" s="2"/>
    </row>
    <row r="543" spans="1:26" ht="13.5" customHeight="1" x14ac:dyDescent="0.25">
      <c r="A543" s="25"/>
      <c r="B543" s="2"/>
      <c r="C543" s="2"/>
      <c r="D543" s="26"/>
      <c r="E543" s="27"/>
      <c r="F543" s="2"/>
      <c r="G543" s="1"/>
      <c r="H543" s="2"/>
      <c r="I543" s="2"/>
      <c r="J543" s="2"/>
      <c r="K543" s="2"/>
      <c r="L543" s="2"/>
      <c r="M543" s="2"/>
      <c r="N543" s="2"/>
      <c r="O543" s="2"/>
      <c r="P543" s="2"/>
      <c r="Q543" s="2"/>
      <c r="R543" s="2"/>
      <c r="S543" s="2"/>
      <c r="T543" s="2"/>
      <c r="U543" s="2"/>
      <c r="V543" s="2"/>
      <c r="W543" s="2"/>
      <c r="X543" s="2"/>
      <c r="Y543" s="2"/>
      <c r="Z543" s="2"/>
    </row>
    <row r="544" spans="1:26" ht="13.5" customHeight="1" x14ac:dyDescent="0.25">
      <c r="A544" s="25"/>
      <c r="B544" s="2"/>
      <c r="C544" s="2"/>
      <c r="D544" s="26"/>
      <c r="E544" s="27"/>
      <c r="F544" s="2"/>
      <c r="G544" s="1"/>
      <c r="H544" s="2"/>
      <c r="I544" s="2"/>
      <c r="J544" s="2"/>
      <c r="K544" s="2"/>
      <c r="L544" s="2"/>
      <c r="M544" s="2"/>
      <c r="N544" s="2"/>
      <c r="O544" s="2"/>
      <c r="P544" s="2"/>
      <c r="Q544" s="2"/>
      <c r="R544" s="2"/>
      <c r="S544" s="2"/>
      <c r="T544" s="2"/>
      <c r="U544" s="2"/>
      <c r="V544" s="2"/>
      <c r="W544" s="2"/>
      <c r="X544" s="2"/>
      <c r="Y544" s="2"/>
      <c r="Z544" s="2"/>
    </row>
    <row r="545" spans="1:26" ht="13.5" customHeight="1" x14ac:dyDescent="0.25">
      <c r="A545" s="25"/>
      <c r="B545" s="2"/>
      <c r="C545" s="2"/>
      <c r="D545" s="26"/>
      <c r="E545" s="27"/>
      <c r="F545" s="2"/>
      <c r="G545" s="1"/>
      <c r="H545" s="2"/>
      <c r="I545" s="2"/>
      <c r="J545" s="2"/>
      <c r="K545" s="2"/>
      <c r="L545" s="2"/>
      <c r="M545" s="2"/>
      <c r="N545" s="2"/>
      <c r="O545" s="2"/>
      <c r="P545" s="2"/>
      <c r="Q545" s="2"/>
      <c r="R545" s="2"/>
      <c r="S545" s="2"/>
      <c r="T545" s="2"/>
      <c r="U545" s="2"/>
      <c r="V545" s="2"/>
      <c r="W545" s="2"/>
      <c r="X545" s="2"/>
      <c r="Y545" s="2"/>
      <c r="Z545" s="2"/>
    </row>
    <row r="546" spans="1:26" ht="13.5" customHeight="1" x14ac:dyDescent="0.25">
      <c r="A546" s="25"/>
      <c r="B546" s="2"/>
      <c r="C546" s="2"/>
      <c r="D546" s="26"/>
      <c r="E546" s="27"/>
      <c r="F546" s="2"/>
      <c r="G546" s="1"/>
      <c r="H546" s="2"/>
      <c r="I546" s="2"/>
      <c r="J546" s="2"/>
      <c r="K546" s="2"/>
      <c r="L546" s="2"/>
      <c r="M546" s="2"/>
      <c r="N546" s="2"/>
      <c r="O546" s="2"/>
      <c r="P546" s="2"/>
      <c r="Q546" s="2"/>
      <c r="R546" s="2"/>
      <c r="S546" s="2"/>
      <c r="T546" s="2"/>
      <c r="U546" s="2"/>
      <c r="V546" s="2"/>
      <c r="W546" s="2"/>
      <c r="X546" s="2"/>
      <c r="Y546" s="2"/>
      <c r="Z546" s="2"/>
    </row>
    <row r="547" spans="1:26" ht="13.5" customHeight="1" x14ac:dyDescent="0.25">
      <c r="A547" s="25"/>
      <c r="B547" s="2"/>
      <c r="C547" s="2"/>
      <c r="D547" s="26"/>
      <c r="E547" s="27"/>
      <c r="F547" s="2"/>
      <c r="G547" s="1"/>
      <c r="H547" s="2"/>
      <c r="I547" s="2"/>
      <c r="J547" s="2"/>
      <c r="K547" s="2"/>
      <c r="L547" s="2"/>
      <c r="M547" s="2"/>
      <c r="N547" s="2"/>
      <c r="O547" s="2"/>
      <c r="P547" s="2"/>
      <c r="Q547" s="2"/>
      <c r="R547" s="2"/>
      <c r="S547" s="2"/>
      <c r="T547" s="2"/>
      <c r="U547" s="2"/>
      <c r="V547" s="2"/>
      <c r="W547" s="2"/>
      <c r="X547" s="2"/>
      <c r="Y547" s="2"/>
      <c r="Z547" s="2"/>
    </row>
    <row r="548" spans="1:26" ht="13.5" customHeight="1" x14ac:dyDescent="0.25">
      <c r="A548" s="25"/>
      <c r="B548" s="2"/>
      <c r="C548" s="2"/>
      <c r="D548" s="26"/>
      <c r="E548" s="27"/>
      <c r="F548" s="2"/>
      <c r="G548" s="1"/>
      <c r="H548" s="2"/>
      <c r="I548" s="2"/>
      <c r="J548" s="2"/>
      <c r="K548" s="2"/>
      <c r="L548" s="2"/>
      <c r="M548" s="2"/>
      <c r="N548" s="2"/>
      <c r="O548" s="2"/>
      <c r="P548" s="2"/>
      <c r="Q548" s="2"/>
      <c r="R548" s="2"/>
      <c r="S548" s="2"/>
      <c r="T548" s="2"/>
      <c r="U548" s="2"/>
      <c r="V548" s="2"/>
      <c r="W548" s="2"/>
      <c r="X548" s="2"/>
      <c r="Y548" s="2"/>
      <c r="Z548" s="2"/>
    </row>
    <row r="549" spans="1:26" ht="13.5" customHeight="1" x14ac:dyDescent="0.25">
      <c r="A549" s="25"/>
      <c r="B549" s="2"/>
      <c r="C549" s="2"/>
      <c r="D549" s="26"/>
      <c r="E549" s="27"/>
      <c r="F549" s="2"/>
      <c r="G549" s="1"/>
      <c r="H549" s="2"/>
      <c r="I549" s="2"/>
      <c r="J549" s="2"/>
      <c r="K549" s="2"/>
      <c r="L549" s="2"/>
      <c r="M549" s="2"/>
      <c r="N549" s="2"/>
      <c r="O549" s="2"/>
      <c r="P549" s="2"/>
      <c r="Q549" s="2"/>
      <c r="R549" s="2"/>
      <c r="S549" s="2"/>
      <c r="T549" s="2"/>
      <c r="U549" s="2"/>
      <c r="V549" s="2"/>
      <c r="W549" s="2"/>
      <c r="X549" s="2"/>
      <c r="Y549" s="2"/>
      <c r="Z549" s="2"/>
    </row>
    <row r="550" spans="1:26" ht="13.5" customHeight="1" x14ac:dyDescent="0.25">
      <c r="A550" s="25"/>
      <c r="B550" s="2"/>
      <c r="C550" s="2"/>
      <c r="D550" s="26"/>
      <c r="E550" s="27"/>
      <c r="F550" s="2"/>
      <c r="G550" s="1"/>
      <c r="H550" s="2"/>
      <c r="I550" s="2"/>
      <c r="J550" s="2"/>
      <c r="K550" s="2"/>
      <c r="L550" s="2"/>
      <c r="M550" s="2"/>
      <c r="N550" s="2"/>
      <c r="O550" s="2"/>
      <c r="P550" s="2"/>
      <c r="Q550" s="2"/>
      <c r="R550" s="2"/>
      <c r="S550" s="2"/>
      <c r="T550" s="2"/>
      <c r="U550" s="2"/>
      <c r="V550" s="2"/>
      <c r="W550" s="2"/>
      <c r="X550" s="2"/>
      <c r="Y550" s="2"/>
      <c r="Z550" s="2"/>
    </row>
    <row r="551" spans="1:26" ht="13.5" customHeight="1" x14ac:dyDescent="0.25">
      <c r="A551" s="25"/>
      <c r="B551" s="2"/>
      <c r="C551" s="2"/>
      <c r="D551" s="26"/>
      <c r="E551" s="27"/>
      <c r="F551" s="2"/>
      <c r="G551" s="1"/>
      <c r="H551" s="2"/>
      <c r="I551" s="2"/>
      <c r="J551" s="2"/>
      <c r="K551" s="2"/>
      <c r="L551" s="2"/>
      <c r="M551" s="2"/>
      <c r="N551" s="2"/>
      <c r="O551" s="2"/>
      <c r="P551" s="2"/>
      <c r="Q551" s="2"/>
      <c r="R551" s="2"/>
      <c r="S551" s="2"/>
      <c r="T551" s="2"/>
      <c r="U551" s="2"/>
      <c r="V551" s="2"/>
      <c r="W551" s="2"/>
      <c r="X551" s="2"/>
      <c r="Y551" s="2"/>
      <c r="Z551" s="2"/>
    </row>
    <row r="552" spans="1:26" ht="13.5" customHeight="1" x14ac:dyDescent="0.25">
      <c r="A552" s="25"/>
      <c r="B552" s="2"/>
      <c r="C552" s="2"/>
      <c r="D552" s="26"/>
      <c r="E552" s="27"/>
      <c r="F552" s="2"/>
      <c r="G552" s="1"/>
      <c r="H552" s="2"/>
      <c r="I552" s="2"/>
      <c r="J552" s="2"/>
      <c r="K552" s="2"/>
      <c r="L552" s="2"/>
      <c r="M552" s="2"/>
      <c r="N552" s="2"/>
      <c r="O552" s="2"/>
      <c r="P552" s="2"/>
      <c r="Q552" s="2"/>
      <c r="R552" s="2"/>
      <c r="S552" s="2"/>
      <c r="T552" s="2"/>
      <c r="U552" s="2"/>
      <c r="V552" s="2"/>
      <c r="W552" s="2"/>
      <c r="X552" s="2"/>
      <c r="Y552" s="2"/>
      <c r="Z552" s="2"/>
    </row>
    <row r="553" spans="1:26" ht="13.5" customHeight="1" x14ac:dyDescent="0.25">
      <c r="A553" s="25"/>
      <c r="B553" s="2"/>
      <c r="C553" s="2"/>
      <c r="D553" s="26"/>
      <c r="E553" s="27"/>
      <c r="F553" s="2"/>
      <c r="G553" s="1"/>
      <c r="H553" s="2"/>
      <c r="I553" s="2"/>
      <c r="J553" s="2"/>
      <c r="K553" s="2"/>
      <c r="L553" s="2"/>
      <c r="M553" s="2"/>
      <c r="N553" s="2"/>
      <c r="O553" s="2"/>
      <c r="P553" s="2"/>
      <c r="Q553" s="2"/>
      <c r="R553" s="2"/>
      <c r="S553" s="2"/>
      <c r="T553" s="2"/>
      <c r="U553" s="2"/>
      <c r="V553" s="2"/>
      <c r="W553" s="2"/>
      <c r="X553" s="2"/>
      <c r="Y553" s="2"/>
      <c r="Z553" s="2"/>
    </row>
    <row r="554" spans="1:26" ht="13.5" customHeight="1" x14ac:dyDescent="0.25">
      <c r="A554" s="25"/>
      <c r="B554" s="2"/>
      <c r="C554" s="2"/>
      <c r="D554" s="26"/>
      <c r="E554" s="27"/>
      <c r="F554" s="2"/>
      <c r="G554" s="1"/>
      <c r="H554" s="2"/>
      <c r="I554" s="2"/>
      <c r="J554" s="2"/>
      <c r="K554" s="2"/>
      <c r="L554" s="2"/>
      <c r="M554" s="2"/>
      <c r="N554" s="2"/>
      <c r="O554" s="2"/>
      <c r="P554" s="2"/>
      <c r="Q554" s="2"/>
      <c r="R554" s="2"/>
      <c r="S554" s="2"/>
      <c r="T554" s="2"/>
      <c r="U554" s="2"/>
      <c r="V554" s="2"/>
      <c r="W554" s="2"/>
      <c r="X554" s="2"/>
      <c r="Y554" s="2"/>
      <c r="Z554" s="2"/>
    </row>
    <row r="555" spans="1:26" ht="13.5" customHeight="1" x14ac:dyDescent="0.25">
      <c r="A555" s="25"/>
      <c r="B555" s="2"/>
      <c r="C555" s="2"/>
      <c r="D555" s="26"/>
      <c r="E555" s="27"/>
      <c r="F555" s="2"/>
      <c r="G555" s="1"/>
      <c r="H555" s="2"/>
      <c r="I555" s="2"/>
      <c r="J555" s="2"/>
      <c r="K555" s="2"/>
      <c r="L555" s="2"/>
      <c r="M555" s="2"/>
      <c r="N555" s="2"/>
      <c r="O555" s="2"/>
      <c r="P555" s="2"/>
      <c r="Q555" s="2"/>
      <c r="R555" s="2"/>
      <c r="S555" s="2"/>
      <c r="T555" s="2"/>
      <c r="U555" s="2"/>
      <c r="V555" s="2"/>
      <c r="W555" s="2"/>
      <c r="X555" s="2"/>
      <c r="Y555" s="2"/>
      <c r="Z555" s="2"/>
    </row>
    <row r="556" spans="1:26" ht="13.5" customHeight="1" x14ac:dyDescent="0.25">
      <c r="A556" s="25"/>
      <c r="B556" s="2"/>
      <c r="C556" s="2"/>
      <c r="D556" s="26"/>
      <c r="E556" s="27"/>
      <c r="F556" s="2"/>
      <c r="G556" s="1"/>
      <c r="H556" s="2"/>
      <c r="I556" s="2"/>
      <c r="J556" s="2"/>
      <c r="K556" s="2"/>
      <c r="L556" s="2"/>
      <c r="M556" s="2"/>
      <c r="N556" s="2"/>
      <c r="O556" s="2"/>
      <c r="P556" s="2"/>
      <c r="Q556" s="2"/>
      <c r="R556" s="2"/>
      <c r="S556" s="2"/>
      <c r="T556" s="2"/>
      <c r="U556" s="2"/>
      <c r="V556" s="2"/>
      <c r="W556" s="2"/>
      <c r="X556" s="2"/>
      <c r="Y556" s="2"/>
      <c r="Z556" s="2"/>
    </row>
    <row r="557" spans="1:26" ht="13.5" customHeight="1" x14ac:dyDescent="0.25">
      <c r="A557" s="25"/>
      <c r="B557" s="2"/>
      <c r="C557" s="2"/>
      <c r="D557" s="26"/>
      <c r="E557" s="27"/>
      <c r="F557" s="2"/>
      <c r="G557" s="1"/>
      <c r="H557" s="2"/>
      <c r="I557" s="2"/>
      <c r="J557" s="2"/>
      <c r="K557" s="2"/>
      <c r="L557" s="2"/>
      <c r="M557" s="2"/>
      <c r="N557" s="2"/>
      <c r="O557" s="2"/>
      <c r="P557" s="2"/>
      <c r="Q557" s="2"/>
      <c r="R557" s="2"/>
      <c r="S557" s="2"/>
      <c r="T557" s="2"/>
      <c r="U557" s="2"/>
      <c r="V557" s="2"/>
      <c r="W557" s="2"/>
      <c r="X557" s="2"/>
      <c r="Y557" s="2"/>
      <c r="Z557" s="2"/>
    </row>
    <row r="558" spans="1:26" ht="13.5" customHeight="1" x14ac:dyDescent="0.25">
      <c r="A558" s="25"/>
      <c r="B558" s="2"/>
      <c r="C558" s="2"/>
      <c r="D558" s="26"/>
      <c r="E558" s="27"/>
      <c r="F558" s="2"/>
      <c r="G558" s="1"/>
      <c r="H558" s="2"/>
      <c r="I558" s="2"/>
      <c r="J558" s="2"/>
      <c r="K558" s="2"/>
      <c r="L558" s="2"/>
      <c r="M558" s="2"/>
      <c r="N558" s="2"/>
      <c r="O558" s="2"/>
      <c r="P558" s="2"/>
      <c r="Q558" s="2"/>
      <c r="R558" s="2"/>
      <c r="S558" s="2"/>
      <c r="T558" s="2"/>
      <c r="U558" s="2"/>
      <c r="V558" s="2"/>
      <c r="W558" s="2"/>
      <c r="X558" s="2"/>
      <c r="Y558" s="2"/>
      <c r="Z558" s="2"/>
    </row>
    <row r="559" spans="1:26" ht="13.5" customHeight="1" x14ac:dyDescent="0.25">
      <c r="A559" s="25"/>
      <c r="B559" s="2"/>
      <c r="C559" s="2"/>
      <c r="D559" s="26"/>
      <c r="E559" s="27"/>
      <c r="F559" s="2"/>
      <c r="G559" s="1"/>
      <c r="H559" s="2"/>
      <c r="I559" s="2"/>
      <c r="J559" s="2"/>
      <c r="K559" s="2"/>
      <c r="L559" s="2"/>
      <c r="M559" s="2"/>
      <c r="N559" s="2"/>
      <c r="O559" s="2"/>
      <c r="P559" s="2"/>
      <c r="Q559" s="2"/>
      <c r="R559" s="2"/>
      <c r="S559" s="2"/>
      <c r="T559" s="2"/>
      <c r="U559" s="2"/>
      <c r="V559" s="2"/>
      <c r="W559" s="2"/>
      <c r="X559" s="2"/>
      <c r="Y559" s="2"/>
      <c r="Z559" s="2"/>
    </row>
    <row r="560" spans="1:26" ht="13.5" customHeight="1" x14ac:dyDescent="0.25">
      <c r="A560" s="25"/>
      <c r="B560" s="2"/>
      <c r="C560" s="2"/>
      <c r="D560" s="26"/>
      <c r="E560" s="27"/>
      <c r="F560" s="2"/>
      <c r="G560" s="1"/>
      <c r="H560" s="2"/>
      <c r="I560" s="2"/>
      <c r="J560" s="2"/>
      <c r="K560" s="2"/>
      <c r="L560" s="2"/>
      <c r="M560" s="2"/>
      <c r="N560" s="2"/>
      <c r="O560" s="2"/>
      <c r="P560" s="2"/>
      <c r="Q560" s="2"/>
      <c r="R560" s="2"/>
      <c r="S560" s="2"/>
      <c r="T560" s="2"/>
      <c r="U560" s="2"/>
      <c r="V560" s="2"/>
      <c r="W560" s="2"/>
      <c r="X560" s="2"/>
      <c r="Y560" s="2"/>
      <c r="Z560" s="2"/>
    </row>
    <row r="561" spans="1:26" ht="13.5" customHeight="1" x14ac:dyDescent="0.25">
      <c r="A561" s="25"/>
      <c r="B561" s="2"/>
      <c r="C561" s="2"/>
      <c r="D561" s="26"/>
      <c r="E561" s="27"/>
      <c r="F561" s="2"/>
      <c r="G561" s="1"/>
      <c r="H561" s="2"/>
      <c r="I561" s="2"/>
      <c r="J561" s="2"/>
      <c r="K561" s="2"/>
      <c r="L561" s="2"/>
      <c r="M561" s="2"/>
      <c r="N561" s="2"/>
      <c r="O561" s="2"/>
      <c r="P561" s="2"/>
      <c r="Q561" s="2"/>
      <c r="R561" s="2"/>
      <c r="S561" s="2"/>
      <c r="T561" s="2"/>
      <c r="U561" s="2"/>
      <c r="V561" s="2"/>
      <c r="W561" s="2"/>
      <c r="X561" s="2"/>
      <c r="Y561" s="2"/>
      <c r="Z561" s="2"/>
    </row>
    <row r="562" spans="1:26" ht="13.5" customHeight="1" x14ac:dyDescent="0.25">
      <c r="A562" s="25"/>
      <c r="B562" s="2"/>
      <c r="C562" s="2"/>
      <c r="D562" s="26"/>
      <c r="E562" s="27"/>
      <c r="F562" s="2"/>
      <c r="G562" s="1"/>
      <c r="H562" s="2"/>
      <c r="I562" s="2"/>
      <c r="J562" s="2"/>
      <c r="K562" s="2"/>
      <c r="L562" s="2"/>
      <c r="M562" s="2"/>
      <c r="N562" s="2"/>
      <c r="O562" s="2"/>
      <c r="P562" s="2"/>
      <c r="Q562" s="2"/>
      <c r="R562" s="2"/>
      <c r="S562" s="2"/>
      <c r="T562" s="2"/>
      <c r="U562" s="2"/>
      <c r="V562" s="2"/>
      <c r="W562" s="2"/>
      <c r="X562" s="2"/>
      <c r="Y562" s="2"/>
      <c r="Z562" s="2"/>
    </row>
    <row r="563" spans="1:26" ht="13.5" customHeight="1" x14ac:dyDescent="0.25">
      <c r="A563" s="25"/>
      <c r="B563" s="2"/>
      <c r="C563" s="2"/>
      <c r="D563" s="26"/>
      <c r="E563" s="27"/>
      <c r="F563" s="2"/>
      <c r="G563" s="1"/>
      <c r="H563" s="2"/>
      <c r="I563" s="2"/>
      <c r="J563" s="2"/>
      <c r="K563" s="2"/>
      <c r="L563" s="2"/>
      <c r="M563" s="2"/>
      <c r="N563" s="2"/>
      <c r="O563" s="2"/>
      <c r="P563" s="2"/>
      <c r="Q563" s="2"/>
      <c r="R563" s="2"/>
      <c r="S563" s="2"/>
      <c r="T563" s="2"/>
      <c r="U563" s="2"/>
      <c r="V563" s="2"/>
      <c r="W563" s="2"/>
      <c r="X563" s="2"/>
      <c r="Y563" s="2"/>
      <c r="Z563" s="2"/>
    </row>
    <row r="564" spans="1:26" ht="13.5" customHeight="1" x14ac:dyDescent="0.25">
      <c r="A564" s="25"/>
      <c r="B564" s="2"/>
      <c r="C564" s="2"/>
      <c r="D564" s="26"/>
      <c r="E564" s="27"/>
      <c r="F564" s="2"/>
      <c r="G564" s="1"/>
      <c r="H564" s="2"/>
      <c r="I564" s="2"/>
      <c r="J564" s="2"/>
      <c r="K564" s="2"/>
      <c r="L564" s="2"/>
      <c r="M564" s="2"/>
      <c r="N564" s="2"/>
      <c r="O564" s="2"/>
      <c r="P564" s="2"/>
      <c r="Q564" s="2"/>
      <c r="R564" s="2"/>
      <c r="S564" s="2"/>
      <c r="T564" s="2"/>
      <c r="U564" s="2"/>
      <c r="V564" s="2"/>
      <c r="W564" s="2"/>
      <c r="X564" s="2"/>
      <c r="Y564" s="2"/>
      <c r="Z564" s="2"/>
    </row>
    <row r="565" spans="1:26" ht="13.5" customHeight="1" x14ac:dyDescent="0.25">
      <c r="A565" s="25"/>
      <c r="B565" s="2"/>
      <c r="C565" s="2"/>
      <c r="D565" s="26"/>
      <c r="E565" s="27"/>
      <c r="F565" s="2"/>
      <c r="G565" s="1"/>
      <c r="H565" s="2"/>
      <c r="I565" s="2"/>
      <c r="J565" s="2"/>
      <c r="K565" s="2"/>
      <c r="L565" s="2"/>
      <c r="M565" s="2"/>
      <c r="N565" s="2"/>
      <c r="O565" s="2"/>
      <c r="P565" s="2"/>
      <c r="Q565" s="2"/>
      <c r="R565" s="2"/>
      <c r="S565" s="2"/>
      <c r="T565" s="2"/>
      <c r="U565" s="2"/>
      <c r="V565" s="2"/>
      <c r="W565" s="2"/>
      <c r="X565" s="2"/>
      <c r="Y565" s="2"/>
      <c r="Z565" s="2"/>
    </row>
    <row r="566" spans="1:26" ht="13.5" customHeight="1" x14ac:dyDescent="0.25">
      <c r="A566" s="25"/>
      <c r="B566" s="2"/>
      <c r="C566" s="2"/>
      <c r="D566" s="26"/>
      <c r="E566" s="27"/>
      <c r="F566" s="2"/>
      <c r="G566" s="1"/>
      <c r="H566" s="2"/>
      <c r="I566" s="2"/>
      <c r="J566" s="2"/>
      <c r="K566" s="2"/>
      <c r="L566" s="2"/>
      <c r="M566" s="2"/>
      <c r="N566" s="2"/>
      <c r="O566" s="2"/>
      <c r="P566" s="2"/>
      <c r="Q566" s="2"/>
      <c r="R566" s="2"/>
      <c r="S566" s="2"/>
      <c r="T566" s="2"/>
      <c r="U566" s="2"/>
      <c r="V566" s="2"/>
      <c r="W566" s="2"/>
      <c r="X566" s="2"/>
      <c r="Y566" s="2"/>
      <c r="Z566" s="2"/>
    </row>
    <row r="567" spans="1:26" ht="13.5" customHeight="1" x14ac:dyDescent="0.25">
      <c r="A567" s="25"/>
      <c r="B567" s="2"/>
      <c r="C567" s="2"/>
      <c r="D567" s="26"/>
      <c r="E567" s="27"/>
      <c r="F567" s="2"/>
      <c r="G567" s="1"/>
      <c r="H567" s="2"/>
      <c r="I567" s="2"/>
      <c r="J567" s="2"/>
      <c r="K567" s="2"/>
      <c r="L567" s="2"/>
      <c r="M567" s="2"/>
      <c r="N567" s="2"/>
      <c r="O567" s="2"/>
      <c r="P567" s="2"/>
      <c r="Q567" s="2"/>
      <c r="R567" s="2"/>
      <c r="S567" s="2"/>
      <c r="T567" s="2"/>
      <c r="U567" s="2"/>
      <c r="V567" s="2"/>
      <c r="W567" s="2"/>
      <c r="X567" s="2"/>
      <c r="Y567" s="2"/>
      <c r="Z567" s="2"/>
    </row>
    <row r="568" spans="1:26" ht="13.5" customHeight="1" x14ac:dyDescent="0.25">
      <c r="A568" s="25"/>
      <c r="B568" s="2"/>
      <c r="C568" s="2"/>
      <c r="D568" s="26"/>
      <c r="E568" s="27"/>
      <c r="F568" s="2"/>
      <c r="G568" s="1"/>
      <c r="H568" s="2"/>
      <c r="I568" s="2"/>
      <c r="J568" s="2"/>
      <c r="K568" s="2"/>
      <c r="L568" s="2"/>
      <c r="M568" s="2"/>
      <c r="N568" s="2"/>
      <c r="O568" s="2"/>
      <c r="P568" s="2"/>
      <c r="Q568" s="2"/>
      <c r="R568" s="2"/>
      <c r="S568" s="2"/>
      <c r="T568" s="2"/>
      <c r="U568" s="2"/>
      <c r="V568" s="2"/>
      <c r="W568" s="2"/>
      <c r="X568" s="2"/>
      <c r="Y568" s="2"/>
      <c r="Z568" s="2"/>
    </row>
    <row r="569" spans="1:26" ht="13.5" customHeight="1" x14ac:dyDescent="0.25">
      <c r="A569" s="25"/>
      <c r="B569" s="2"/>
      <c r="C569" s="2"/>
      <c r="D569" s="26"/>
      <c r="E569" s="27"/>
      <c r="F569" s="2"/>
      <c r="G569" s="1"/>
      <c r="H569" s="2"/>
      <c r="I569" s="2"/>
      <c r="J569" s="2"/>
      <c r="K569" s="2"/>
      <c r="L569" s="2"/>
      <c r="M569" s="2"/>
      <c r="N569" s="2"/>
      <c r="O569" s="2"/>
      <c r="P569" s="2"/>
      <c r="Q569" s="2"/>
      <c r="R569" s="2"/>
      <c r="S569" s="2"/>
      <c r="T569" s="2"/>
      <c r="U569" s="2"/>
      <c r="V569" s="2"/>
      <c r="W569" s="2"/>
      <c r="X569" s="2"/>
      <c r="Y569" s="2"/>
      <c r="Z569" s="2"/>
    </row>
    <row r="570" spans="1:26" ht="13.5" customHeight="1" x14ac:dyDescent="0.25">
      <c r="A570" s="25"/>
      <c r="B570" s="2"/>
      <c r="C570" s="2"/>
      <c r="D570" s="26"/>
      <c r="E570" s="27"/>
      <c r="F570" s="2"/>
      <c r="G570" s="1"/>
      <c r="H570" s="2"/>
      <c r="I570" s="2"/>
      <c r="J570" s="2"/>
      <c r="K570" s="2"/>
      <c r="L570" s="2"/>
      <c r="M570" s="2"/>
      <c r="N570" s="2"/>
      <c r="O570" s="2"/>
      <c r="P570" s="2"/>
      <c r="Q570" s="2"/>
      <c r="R570" s="2"/>
      <c r="S570" s="2"/>
      <c r="T570" s="2"/>
      <c r="U570" s="2"/>
      <c r="V570" s="2"/>
      <c r="W570" s="2"/>
      <c r="X570" s="2"/>
      <c r="Y570" s="2"/>
      <c r="Z570" s="2"/>
    </row>
    <row r="571" spans="1:26" ht="13.5" customHeight="1" x14ac:dyDescent="0.25">
      <c r="A571" s="25"/>
      <c r="B571" s="2"/>
      <c r="C571" s="2"/>
      <c r="D571" s="26"/>
      <c r="E571" s="27"/>
      <c r="F571" s="2"/>
      <c r="G571" s="1"/>
      <c r="H571" s="2"/>
      <c r="I571" s="2"/>
      <c r="J571" s="2"/>
      <c r="K571" s="2"/>
      <c r="L571" s="2"/>
      <c r="M571" s="2"/>
      <c r="N571" s="2"/>
      <c r="O571" s="2"/>
      <c r="P571" s="2"/>
      <c r="Q571" s="2"/>
      <c r="R571" s="2"/>
      <c r="S571" s="2"/>
      <c r="T571" s="2"/>
      <c r="U571" s="2"/>
      <c r="V571" s="2"/>
      <c r="W571" s="2"/>
      <c r="X571" s="2"/>
      <c r="Y571" s="2"/>
      <c r="Z571" s="2"/>
    </row>
    <row r="572" spans="1:26" ht="13.5" customHeight="1" x14ac:dyDescent="0.25">
      <c r="A572" s="25"/>
      <c r="B572" s="2"/>
      <c r="C572" s="2"/>
      <c r="D572" s="26"/>
      <c r="E572" s="27"/>
      <c r="F572" s="2"/>
      <c r="G572" s="1"/>
      <c r="H572" s="2"/>
      <c r="I572" s="2"/>
      <c r="J572" s="2"/>
      <c r="K572" s="2"/>
      <c r="L572" s="2"/>
      <c r="M572" s="2"/>
      <c r="N572" s="2"/>
      <c r="O572" s="2"/>
      <c r="P572" s="2"/>
      <c r="Q572" s="2"/>
      <c r="R572" s="2"/>
      <c r="S572" s="2"/>
      <c r="T572" s="2"/>
      <c r="U572" s="2"/>
      <c r="V572" s="2"/>
      <c r="W572" s="2"/>
      <c r="X572" s="2"/>
      <c r="Y572" s="2"/>
      <c r="Z572" s="2"/>
    </row>
    <row r="573" spans="1:26" ht="13.5" customHeight="1" x14ac:dyDescent="0.25">
      <c r="A573" s="25"/>
      <c r="B573" s="2"/>
      <c r="C573" s="2"/>
      <c r="D573" s="26"/>
      <c r="E573" s="27"/>
      <c r="F573" s="2"/>
      <c r="G573" s="1"/>
      <c r="H573" s="2"/>
      <c r="I573" s="2"/>
      <c r="J573" s="2"/>
      <c r="K573" s="2"/>
      <c r="L573" s="2"/>
      <c r="M573" s="2"/>
      <c r="N573" s="2"/>
      <c r="O573" s="2"/>
      <c r="P573" s="2"/>
      <c r="Q573" s="2"/>
      <c r="R573" s="2"/>
      <c r="S573" s="2"/>
      <c r="T573" s="2"/>
      <c r="U573" s="2"/>
      <c r="V573" s="2"/>
      <c r="W573" s="2"/>
      <c r="X573" s="2"/>
      <c r="Y573" s="2"/>
      <c r="Z573" s="2"/>
    </row>
    <row r="574" spans="1:26" ht="13.5" customHeight="1" x14ac:dyDescent="0.25">
      <c r="A574" s="25"/>
      <c r="B574" s="2"/>
      <c r="C574" s="2"/>
      <c r="D574" s="26"/>
      <c r="E574" s="27"/>
      <c r="F574" s="2"/>
      <c r="G574" s="1"/>
      <c r="H574" s="2"/>
      <c r="I574" s="2"/>
      <c r="J574" s="2"/>
      <c r="K574" s="2"/>
      <c r="L574" s="2"/>
      <c r="M574" s="2"/>
      <c r="N574" s="2"/>
      <c r="O574" s="2"/>
      <c r="P574" s="2"/>
      <c r="Q574" s="2"/>
      <c r="R574" s="2"/>
      <c r="S574" s="2"/>
      <c r="T574" s="2"/>
      <c r="U574" s="2"/>
      <c r="V574" s="2"/>
      <c r="W574" s="2"/>
      <c r="X574" s="2"/>
      <c r="Y574" s="2"/>
      <c r="Z574" s="2"/>
    </row>
    <row r="575" spans="1:26" ht="13.5" customHeight="1" x14ac:dyDescent="0.25">
      <c r="A575" s="25"/>
      <c r="B575" s="2"/>
      <c r="C575" s="2"/>
      <c r="D575" s="26"/>
      <c r="E575" s="27"/>
      <c r="F575" s="2"/>
      <c r="G575" s="1"/>
      <c r="H575" s="2"/>
      <c r="I575" s="2"/>
      <c r="J575" s="2"/>
      <c r="K575" s="2"/>
      <c r="L575" s="2"/>
      <c r="M575" s="2"/>
      <c r="N575" s="2"/>
      <c r="O575" s="2"/>
      <c r="P575" s="2"/>
      <c r="Q575" s="2"/>
      <c r="R575" s="2"/>
      <c r="S575" s="2"/>
      <c r="T575" s="2"/>
      <c r="U575" s="2"/>
      <c r="V575" s="2"/>
      <c r="W575" s="2"/>
      <c r="X575" s="2"/>
      <c r="Y575" s="2"/>
      <c r="Z575" s="2"/>
    </row>
    <row r="576" spans="1:26" ht="13.5" customHeight="1" x14ac:dyDescent="0.25">
      <c r="A576" s="25"/>
      <c r="B576" s="2"/>
      <c r="C576" s="2"/>
      <c r="D576" s="26"/>
      <c r="E576" s="27"/>
      <c r="F576" s="2"/>
      <c r="G576" s="1"/>
      <c r="H576" s="2"/>
      <c r="I576" s="2"/>
      <c r="J576" s="2"/>
      <c r="K576" s="2"/>
      <c r="L576" s="2"/>
      <c r="M576" s="2"/>
      <c r="N576" s="2"/>
      <c r="O576" s="2"/>
      <c r="P576" s="2"/>
      <c r="Q576" s="2"/>
      <c r="R576" s="2"/>
      <c r="S576" s="2"/>
      <c r="T576" s="2"/>
      <c r="U576" s="2"/>
      <c r="V576" s="2"/>
      <c r="W576" s="2"/>
      <c r="X576" s="2"/>
      <c r="Y576" s="2"/>
      <c r="Z576" s="2"/>
    </row>
    <row r="577" spans="1:26" ht="13.5" customHeight="1" x14ac:dyDescent="0.25">
      <c r="A577" s="25"/>
      <c r="B577" s="2"/>
      <c r="C577" s="2"/>
      <c r="D577" s="26"/>
      <c r="E577" s="27"/>
      <c r="F577" s="2"/>
      <c r="G577" s="1"/>
      <c r="H577" s="2"/>
      <c r="I577" s="2"/>
      <c r="J577" s="2"/>
      <c r="K577" s="2"/>
      <c r="L577" s="2"/>
      <c r="M577" s="2"/>
      <c r="N577" s="2"/>
      <c r="O577" s="2"/>
      <c r="P577" s="2"/>
      <c r="Q577" s="2"/>
      <c r="R577" s="2"/>
      <c r="S577" s="2"/>
      <c r="T577" s="2"/>
      <c r="U577" s="2"/>
      <c r="V577" s="2"/>
      <c r="W577" s="2"/>
      <c r="X577" s="2"/>
      <c r="Y577" s="2"/>
      <c r="Z577" s="2"/>
    </row>
    <row r="578" spans="1:26" ht="13.5" customHeight="1" x14ac:dyDescent="0.25">
      <c r="A578" s="25"/>
      <c r="B578" s="2"/>
      <c r="C578" s="2"/>
      <c r="D578" s="26"/>
      <c r="E578" s="27"/>
      <c r="F578" s="2"/>
      <c r="G578" s="1"/>
      <c r="H578" s="2"/>
      <c r="I578" s="2"/>
      <c r="J578" s="2"/>
      <c r="K578" s="2"/>
      <c r="L578" s="2"/>
      <c r="M578" s="2"/>
      <c r="N578" s="2"/>
      <c r="O578" s="2"/>
      <c r="P578" s="2"/>
      <c r="Q578" s="2"/>
      <c r="R578" s="2"/>
      <c r="S578" s="2"/>
      <c r="T578" s="2"/>
      <c r="U578" s="2"/>
      <c r="V578" s="2"/>
      <c r="W578" s="2"/>
      <c r="X578" s="2"/>
      <c r="Y578" s="2"/>
      <c r="Z578" s="2"/>
    </row>
    <row r="579" spans="1:26" ht="13.5" customHeight="1" x14ac:dyDescent="0.25">
      <c r="A579" s="25"/>
      <c r="B579" s="2"/>
      <c r="C579" s="2"/>
      <c r="D579" s="26"/>
      <c r="E579" s="27"/>
      <c r="F579" s="2"/>
      <c r="G579" s="1"/>
      <c r="H579" s="2"/>
      <c r="I579" s="2"/>
      <c r="J579" s="2"/>
      <c r="K579" s="2"/>
      <c r="L579" s="2"/>
      <c r="M579" s="2"/>
      <c r="N579" s="2"/>
      <c r="O579" s="2"/>
      <c r="P579" s="2"/>
      <c r="Q579" s="2"/>
      <c r="R579" s="2"/>
      <c r="S579" s="2"/>
      <c r="T579" s="2"/>
      <c r="U579" s="2"/>
      <c r="V579" s="2"/>
      <c r="W579" s="2"/>
      <c r="X579" s="2"/>
      <c r="Y579" s="2"/>
      <c r="Z579" s="2"/>
    </row>
    <row r="580" spans="1:26" ht="13.5" customHeight="1" x14ac:dyDescent="0.25">
      <c r="A580" s="25"/>
      <c r="B580" s="2"/>
      <c r="C580" s="2"/>
      <c r="D580" s="26"/>
      <c r="E580" s="27"/>
      <c r="F580" s="2"/>
      <c r="G580" s="1"/>
      <c r="H580" s="2"/>
      <c r="I580" s="2"/>
      <c r="J580" s="2"/>
      <c r="K580" s="2"/>
      <c r="L580" s="2"/>
      <c r="M580" s="2"/>
      <c r="N580" s="2"/>
      <c r="O580" s="2"/>
      <c r="P580" s="2"/>
      <c r="Q580" s="2"/>
      <c r="R580" s="2"/>
      <c r="S580" s="2"/>
      <c r="T580" s="2"/>
      <c r="U580" s="2"/>
      <c r="V580" s="2"/>
      <c r="W580" s="2"/>
      <c r="X580" s="2"/>
      <c r="Y580" s="2"/>
      <c r="Z580" s="2"/>
    </row>
    <row r="581" spans="1:26" ht="13.5" customHeight="1" x14ac:dyDescent="0.25">
      <c r="A581" s="25"/>
      <c r="B581" s="2"/>
      <c r="C581" s="2"/>
      <c r="D581" s="26"/>
      <c r="E581" s="27"/>
      <c r="F581" s="2"/>
      <c r="G581" s="1"/>
      <c r="H581" s="2"/>
      <c r="I581" s="2"/>
      <c r="J581" s="2"/>
      <c r="K581" s="2"/>
      <c r="L581" s="2"/>
      <c r="M581" s="2"/>
      <c r="N581" s="2"/>
      <c r="O581" s="2"/>
      <c r="P581" s="2"/>
      <c r="Q581" s="2"/>
      <c r="R581" s="2"/>
      <c r="S581" s="2"/>
      <c r="T581" s="2"/>
      <c r="U581" s="2"/>
      <c r="V581" s="2"/>
      <c r="W581" s="2"/>
      <c r="X581" s="2"/>
      <c r="Y581" s="2"/>
      <c r="Z581" s="2"/>
    </row>
    <row r="582" spans="1:26" ht="13.5" customHeight="1" x14ac:dyDescent="0.25">
      <c r="A582" s="25"/>
      <c r="B582" s="2"/>
      <c r="C582" s="2"/>
      <c r="D582" s="26"/>
      <c r="E582" s="27"/>
      <c r="F582" s="2"/>
      <c r="G582" s="1"/>
      <c r="H582" s="2"/>
      <c r="I582" s="2"/>
      <c r="J582" s="2"/>
      <c r="K582" s="2"/>
      <c r="L582" s="2"/>
      <c r="M582" s="2"/>
      <c r="N582" s="2"/>
      <c r="O582" s="2"/>
      <c r="P582" s="2"/>
      <c r="Q582" s="2"/>
      <c r="R582" s="2"/>
      <c r="S582" s="2"/>
      <c r="T582" s="2"/>
      <c r="U582" s="2"/>
      <c r="V582" s="2"/>
      <c r="W582" s="2"/>
      <c r="X582" s="2"/>
      <c r="Y582" s="2"/>
      <c r="Z582" s="2"/>
    </row>
    <row r="583" spans="1:26" ht="13.5" customHeight="1" x14ac:dyDescent="0.25">
      <c r="A583" s="25"/>
      <c r="B583" s="2"/>
      <c r="C583" s="2"/>
      <c r="D583" s="26"/>
      <c r="E583" s="27"/>
      <c r="F583" s="2"/>
      <c r="G583" s="1"/>
      <c r="H583" s="2"/>
      <c r="I583" s="2"/>
      <c r="J583" s="2"/>
      <c r="K583" s="2"/>
      <c r="L583" s="2"/>
      <c r="M583" s="2"/>
      <c r="N583" s="2"/>
      <c r="O583" s="2"/>
      <c r="P583" s="2"/>
      <c r="Q583" s="2"/>
      <c r="R583" s="2"/>
      <c r="S583" s="2"/>
      <c r="T583" s="2"/>
      <c r="U583" s="2"/>
      <c r="V583" s="2"/>
      <c r="W583" s="2"/>
      <c r="X583" s="2"/>
      <c r="Y583" s="2"/>
      <c r="Z583" s="2"/>
    </row>
    <row r="584" spans="1:26" ht="13.5" customHeight="1" x14ac:dyDescent="0.25">
      <c r="A584" s="25"/>
      <c r="B584" s="2"/>
      <c r="C584" s="2"/>
      <c r="D584" s="26"/>
      <c r="E584" s="27"/>
      <c r="F584" s="2"/>
      <c r="G584" s="1"/>
      <c r="H584" s="2"/>
      <c r="I584" s="2"/>
      <c r="J584" s="2"/>
      <c r="K584" s="2"/>
      <c r="L584" s="2"/>
      <c r="M584" s="2"/>
      <c r="N584" s="2"/>
      <c r="O584" s="2"/>
      <c r="P584" s="2"/>
      <c r="Q584" s="2"/>
      <c r="R584" s="2"/>
      <c r="S584" s="2"/>
      <c r="T584" s="2"/>
      <c r="U584" s="2"/>
      <c r="V584" s="2"/>
      <c r="W584" s="2"/>
      <c r="X584" s="2"/>
      <c r="Y584" s="2"/>
      <c r="Z584" s="2"/>
    </row>
    <row r="585" spans="1:26" ht="13.5" customHeight="1" x14ac:dyDescent="0.25">
      <c r="A585" s="25"/>
      <c r="B585" s="2"/>
      <c r="C585" s="2"/>
      <c r="D585" s="26"/>
      <c r="E585" s="27"/>
      <c r="F585" s="2"/>
      <c r="G585" s="1"/>
      <c r="H585" s="2"/>
      <c r="I585" s="2"/>
      <c r="J585" s="2"/>
      <c r="K585" s="2"/>
      <c r="L585" s="2"/>
      <c r="M585" s="2"/>
      <c r="N585" s="2"/>
      <c r="O585" s="2"/>
      <c r="P585" s="2"/>
      <c r="Q585" s="2"/>
      <c r="R585" s="2"/>
      <c r="S585" s="2"/>
      <c r="T585" s="2"/>
      <c r="U585" s="2"/>
      <c r="V585" s="2"/>
      <c r="W585" s="2"/>
      <c r="X585" s="2"/>
      <c r="Y585" s="2"/>
      <c r="Z585" s="2"/>
    </row>
    <row r="586" spans="1:26" ht="13.5" customHeight="1" x14ac:dyDescent="0.25">
      <c r="A586" s="25"/>
      <c r="B586" s="2"/>
      <c r="C586" s="2"/>
      <c r="D586" s="26"/>
      <c r="E586" s="27"/>
      <c r="F586" s="2"/>
      <c r="G586" s="1"/>
      <c r="H586" s="2"/>
      <c r="I586" s="2"/>
      <c r="J586" s="2"/>
      <c r="K586" s="2"/>
      <c r="L586" s="2"/>
      <c r="M586" s="2"/>
      <c r="N586" s="2"/>
      <c r="O586" s="2"/>
      <c r="P586" s="2"/>
      <c r="Q586" s="2"/>
      <c r="R586" s="2"/>
      <c r="S586" s="2"/>
      <c r="T586" s="2"/>
      <c r="U586" s="2"/>
      <c r="V586" s="2"/>
      <c r="W586" s="2"/>
      <c r="X586" s="2"/>
      <c r="Y586" s="2"/>
      <c r="Z586" s="2"/>
    </row>
    <row r="587" spans="1:26" ht="13.5" customHeight="1" x14ac:dyDescent="0.25">
      <c r="A587" s="25"/>
      <c r="B587" s="2"/>
      <c r="C587" s="2"/>
      <c r="D587" s="26"/>
      <c r="E587" s="27"/>
      <c r="F587" s="2"/>
      <c r="G587" s="1"/>
      <c r="H587" s="2"/>
      <c r="I587" s="2"/>
      <c r="J587" s="2"/>
      <c r="K587" s="2"/>
      <c r="L587" s="2"/>
      <c r="M587" s="2"/>
      <c r="N587" s="2"/>
      <c r="O587" s="2"/>
      <c r="P587" s="2"/>
      <c r="Q587" s="2"/>
      <c r="R587" s="2"/>
      <c r="S587" s="2"/>
      <c r="T587" s="2"/>
      <c r="U587" s="2"/>
      <c r="V587" s="2"/>
      <c r="W587" s="2"/>
      <c r="X587" s="2"/>
      <c r="Y587" s="2"/>
      <c r="Z587" s="2"/>
    </row>
    <row r="588" spans="1:26" ht="13.5" customHeight="1" x14ac:dyDescent="0.25">
      <c r="A588" s="25"/>
      <c r="B588" s="2"/>
      <c r="C588" s="2"/>
      <c r="D588" s="26"/>
      <c r="E588" s="27"/>
      <c r="F588" s="2"/>
      <c r="G588" s="1"/>
      <c r="H588" s="2"/>
      <c r="I588" s="2"/>
      <c r="J588" s="2"/>
      <c r="K588" s="2"/>
      <c r="L588" s="2"/>
      <c r="M588" s="2"/>
      <c r="N588" s="2"/>
      <c r="O588" s="2"/>
      <c r="P588" s="2"/>
      <c r="Q588" s="2"/>
      <c r="R588" s="2"/>
      <c r="S588" s="2"/>
      <c r="T588" s="2"/>
      <c r="U588" s="2"/>
      <c r="V588" s="2"/>
      <c r="W588" s="2"/>
      <c r="X588" s="2"/>
      <c r="Y588" s="2"/>
      <c r="Z588" s="2"/>
    </row>
    <row r="589" spans="1:26" ht="13.5" customHeight="1" x14ac:dyDescent="0.25">
      <c r="A589" s="25"/>
      <c r="B589" s="2"/>
      <c r="C589" s="2"/>
      <c r="D589" s="26"/>
      <c r="E589" s="27"/>
      <c r="F589" s="2"/>
      <c r="G589" s="1"/>
      <c r="H589" s="2"/>
      <c r="I589" s="2"/>
      <c r="J589" s="2"/>
      <c r="K589" s="2"/>
      <c r="L589" s="2"/>
      <c r="M589" s="2"/>
      <c r="N589" s="2"/>
      <c r="O589" s="2"/>
      <c r="P589" s="2"/>
      <c r="Q589" s="2"/>
      <c r="R589" s="2"/>
      <c r="S589" s="2"/>
      <c r="T589" s="2"/>
      <c r="U589" s="2"/>
      <c r="V589" s="2"/>
      <c r="W589" s="2"/>
      <c r="X589" s="2"/>
      <c r="Y589" s="2"/>
      <c r="Z589" s="2"/>
    </row>
    <row r="590" spans="1:26" ht="13.5" customHeight="1" x14ac:dyDescent="0.25">
      <c r="A590" s="25"/>
      <c r="B590" s="2"/>
      <c r="C590" s="2"/>
      <c r="D590" s="26"/>
      <c r="E590" s="27"/>
      <c r="F590" s="2"/>
      <c r="G590" s="1"/>
      <c r="H590" s="2"/>
      <c r="I590" s="2"/>
      <c r="J590" s="2"/>
      <c r="K590" s="2"/>
      <c r="L590" s="2"/>
      <c r="M590" s="2"/>
      <c r="N590" s="2"/>
      <c r="O590" s="2"/>
      <c r="P590" s="2"/>
      <c r="Q590" s="2"/>
      <c r="R590" s="2"/>
      <c r="S590" s="2"/>
      <c r="T590" s="2"/>
      <c r="U590" s="2"/>
      <c r="V590" s="2"/>
      <c r="W590" s="2"/>
      <c r="X590" s="2"/>
      <c r="Y590" s="2"/>
      <c r="Z590" s="2"/>
    </row>
    <row r="591" spans="1:26" ht="13.5" customHeight="1" x14ac:dyDescent="0.25">
      <c r="A591" s="25"/>
      <c r="B591" s="2"/>
      <c r="C591" s="2"/>
      <c r="D591" s="26"/>
      <c r="E591" s="27"/>
      <c r="F591" s="2"/>
      <c r="G591" s="1"/>
      <c r="H591" s="2"/>
      <c r="I591" s="2"/>
      <c r="J591" s="2"/>
      <c r="K591" s="2"/>
      <c r="L591" s="2"/>
      <c r="M591" s="2"/>
      <c r="N591" s="2"/>
      <c r="O591" s="2"/>
      <c r="P591" s="2"/>
      <c r="Q591" s="2"/>
      <c r="R591" s="2"/>
      <c r="S591" s="2"/>
      <c r="T591" s="2"/>
      <c r="U591" s="2"/>
      <c r="V591" s="2"/>
      <c r="W591" s="2"/>
      <c r="X591" s="2"/>
      <c r="Y591" s="2"/>
      <c r="Z591" s="2"/>
    </row>
    <row r="592" spans="1:26" ht="13.5" customHeight="1" x14ac:dyDescent="0.25">
      <c r="A592" s="25"/>
      <c r="B592" s="2"/>
      <c r="C592" s="2"/>
      <c r="D592" s="26"/>
      <c r="E592" s="27"/>
      <c r="F592" s="2"/>
      <c r="G592" s="1"/>
      <c r="H592" s="2"/>
      <c r="I592" s="2"/>
      <c r="J592" s="2"/>
      <c r="K592" s="2"/>
      <c r="L592" s="2"/>
      <c r="M592" s="2"/>
      <c r="N592" s="2"/>
      <c r="O592" s="2"/>
      <c r="P592" s="2"/>
      <c r="Q592" s="2"/>
      <c r="R592" s="2"/>
      <c r="S592" s="2"/>
      <c r="T592" s="2"/>
      <c r="U592" s="2"/>
      <c r="V592" s="2"/>
      <c r="W592" s="2"/>
      <c r="X592" s="2"/>
      <c r="Y592" s="2"/>
      <c r="Z592" s="2"/>
    </row>
    <row r="593" spans="1:26" ht="13.5" customHeight="1" x14ac:dyDescent="0.25">
      <c r="A593" s="25"/>
      <c r="B593" s="2"/>
      <c r="C593" s="2"/>
      <c r="D593" s="26"/>
      <c r="E593" s="27"/>
      <c r="F593" s="2"/>
      <c r="G593" s="1"/>
      <c r="H593" s="2"/>
      <c r="I593" s="2"/>
      <c r="J593" s="2"/>
      <c r="K593" s="2"/>
      <c r="L593" s="2"/>
      <c r="M593" s="2"/>
      <c r="N593" s="2"/>
      <c r="O593" s="2"/>
      <c r="P593" s="2"/>
      <c r="Q593" s="2"/>
      <c r="R593" s="2"/>
      <c r="S593" s="2"/>
      <c r="T593" s="2"/>
      <c r="U593" s="2"/>
      <c r="V593" s="2"/>
      <c r="W593" s="2"/>
      <c r="X593" s="2"/>
      <c r="Y593" s="2"/>
      <c r="Z593" s="2"/>
    </row>
    <row r="594" spans="1:26" ht="13.5" customHeight="1" x14ac:dyDescent="0.25">
      <c r="A594" s="25"/>
      <c r="B594" s="2"/>
      <c r="C594" s="2"/>
      <c r="D594" s="26"/>
      <c r="E594" s="27"/>
      <c r="F594" s="2"/>
      <c r="G594" s="1"/>
      <c r="H594" s="2"/>
      <c r="I594" s="2"/>
      <c r="J594" s="2"/>
      <c r="K594" s="2"/>
      <c r="L594" s="2"/>
      <c r="M594" s="2"/>
      <c r="N594" s="2"/>
      <c r="O594" s="2"/>
      <c r="P594" s="2"/>
      <c r="Q594" s="2"/>
      <c r="R594" s="2"/>
      <c r="S594" s="2"/>
      <c r="T594" s="2"/>
      <c r="U594" s="2"/>
      <c r="V594" s="2"/>
      <c r="W594" s="2"/>
      <c r="X594" s="2"/>
      <c r="Y594" s="2"/>
      <c r="Z594" s="2"/>
    </row>
    <row r="595" spans="1:26" ht="13.5" customHeight="1" x14ac:dyDescent="0.25">
      <c r="A595" s="25"/>
      <c r="B595" s="2"/>
      <c r="C595" s="2"/>
      <c r="D595" s="26"/>
      <c r="E595" s="27"/>
      <c r="F595" s="2"/>
      <c r="G595" s="1"/>
      <c r="H595" s="2"/>
      <c r="I595" s="2"/>
      <c r="J595" s="2"/>
      <c r="K595" s="2"/>
      <c r="L595" s="2"/>
      <c r="M595" s="2"/>
      <c r="N595" s="2"/>
      <c r="O595" s="2"/>
      <c r="P595" s="2"/>
      <c r="Q595" s="2"/>
      <c r="R595" s="2"/>
      <c r="S595" s="2"/>
      <c r="T595" s="2"/>
      <c r="U595" s="2"/>
      <c r="V595" s="2"/>
      <c r="W595" s="2"/>
      <c r="X595" s="2"/>
      <c r="Y595" s="2"/>
      <c r="Z595" s="2"/>
    </row>
    <row r="596" spans="1:26" ht="13.5" customHeight="1" x14ac:dyDescent="0.25">
      <c r="A596" s="25"/>
      <c r="B596" s="2"/>
      <c r="C596" s="2"/>
      <c r="D596" s="26"/>
      <c r="E596" s="27"/>
      <c r="F596" s="2"/>
      <c r="G596" s="1"/>
      <c r="H596" s="2"/>
      <c r="I596" s="2"/>
      <c r="J596" s="2"/>
      <c r="K596" s="2"/>
      <c r="L596" s="2"/>
      <c r="M596" s="2"/>
      <c r="N596" s="2"/>
      <c r="O596" s="2"/>
      <c r="P596" s="2"/>
      <c r="Q596" s="2"/>
      <c r="R596" s="2"/>
      <c r="S596" s="2"/>
      <c r="T596" s="2"/>
      <c r="U596" s="2"/>
      <c r="V596" s="2"/>
      <c r="W596" s="2"/>
      <c r="X596" s="2"/>
      <c r="Y596" s="2"/>
      <c r="Z596" s="2"/>
    </row>
    <row r="597" spans="1:26" ht="13.5" customHeight="1" x14ac:dyDescent="0.25">
      <c r="A597" s="25"/>
      <c r="B597" s="2"/>
      <c r="C597" s="2"/>
      <c r="D597" s="26"/>
      <c r="E597" s="27"/>
      <c r="F597" s="2"/>
      <c r="G597" s="1"/>
      <c r="H597" s="2"/>
      <c r="I597" s="2"/>
      <c r="J597" s="2"/>
      <c r="K597" s="2"/>
      <c r="L597" s="2"/>
      <c r="M597" s="2"/>
      <c r="N597" s="2"/>
      <c r="O597" s="2"/>
      <c r="P597" s="2"/>
      <c r="Q597" s="2"/>
      <c r="R597" s="2"/>
      <c r="S597" s="2"/>
      <c r="T597" s="2"/>
      <c r="U597" s="2"/>
      <c r="V597" s="2"/>
      <c r="W597" s="2"/>
      <c r="X597" s="2"/>
      <c r="Y597" s="2"/>
      <c r="Z597" s="2"/>
    </row>
    <row r="598" spans="1:26" ht="13.5" customHeight="1" x14ac:dyDescent="0.25">
      <c r="A598" s="25"/>
      <c r="B598" s="2"/>
      <c r="C598" s="2"/>
      <c r="D598" s="26"/>
      <c r="E598" s="27"/>
      <c r="F598" s="2"/>
      <c r="G598" s="1"/>
      <c r="H598" s="2"/>
      <c r="I598" s="2"/>
      <c r="J598" s="2"/>
      <c r="K598" s="2"/>
      <c r="L598" s="2"/>
      <c r="M598" s="2"/>
      <c r="N598" s="2"/>
      <c r="O598" s="2"/>
      <c r="P598" s="2"/>
      <c r="Q598" s="2"/>
      <c r="R598" s="2"/>
      <c r="S598" s="2"/>
      <c r="T598" s="2"/>
      <c r="U598" s="2"/>
      <c r="V598" s="2"/>
      <c r="W598" s="2"/>
      <c r="X598" s="2"/>
      <c r="Y598" s="2"/>
      <c r="Z598" s="2"/>
    </row>
    <row r="599" spans="1:26" ht="13.5" customHeight="1" x14ac:dyDescent="0.25">
      <c r="A599" s="25"/>
      <c r="B599" s="2"/>
      <c r="C599" s="2"/>
      <c r="D599" s="26"/>
      <c r="E599" s="27"/>
      <c r="F599" s="2"/>
      <c r="G599" s="1"/>
      <c r="H599" s="2"/>
      <c r="I599" s="2"/>
      <c r="J599" s="2"/>
      <c r="K599" s="2"/>
      <c r="L599" s="2"/>
      <c r="M599" s="2"/>
      <c r="N599" s="2"/>
      <c r="O599" s="2"/>
      <c r="P599" s="2"/>
      <c r="Q599" s="2"/>
      <c r="R599" s="2"/>
      <c r="S599" s="2"/>
      <c r="T599" s="2"/>
      <c r="U599" s="2"/>
      <c r="V599" s="2"/>
      <c r="W599" s="2"/>
      <c r="X599" s="2"/>
      <c r="Y599" s="2"/>
      <c r="Z599" s="2"/>
    </row>
    <row r="600" spans="1:26" ht="13.5" customHeight="1" x14ac:dyDescent="0.25">
      <c r="A600" s="25"/>
      <c r="B600" s="2"/>
      <c r="C600" s="2"/>
      <c r="D600" s="26"/>
      <c r="E600" s="27"/>
      <c r="F600" s="2"/>
      <c r="G600" s="1"/>
      <c r="H600" s="2"/>
      <c r="I600" s="2"/>
      <c r="J600" s="2"/>
      <c r="K600" s="2"/>
      <c r="L600" s="2"/>
      <c r="M600" s="2"/>
      <c r="N600" s="2"/>
      <c r="O600" s="2"/>
      <c r="P600" s="2"/>
      <c r="Q600" s="2"/>
      <c r="R600" s="2"/>
      <c r="S600" s="2"/>
      <c r="T600" s="2"/>
      <c r="U600" s="2"/>
      <c r="V600" s="2"/>
      <c r="W600" s="2"/>
      <c r="X600" s="2"/>
      <c r="Y600" s="2"/>
      <c r="Z600" s="2"/>
    </row>
    <row r="601" spans="1:26" ht="13.5" customHeight="1" x14ac:dyDescent="0.25">
      <c r="A601" s="25"/>
      <c r="B601" s="2"/>
      <c r="C601" s="2"/>
      <c r="D601" s="26"/>
      <c r="E601" s="27"/>
      <c r="F601" s="2"/>
      <c r="G601" s="1"/>
      <c r="H601" s="2"/>
      <c r="I601" s="2"/>
      <c r="J601" s="2"/>
      <c r="K601" s="2"/>
      <c r="L601" s="2"/>
      <c r="M601" s="2"/>
      <c r="N601" s="2"/>
      <c r="O601" s="2"/>
      <c r="P601" s="2"/>
      <c r="Q601" s="2"/>
      <c r="R601" s="2"/>
      <c r="S601" s="2"/>
      <c r="T601" s="2"/>
      <c r="U601" s="2"/>
      <c r="V601" s="2"/>
      <c r="W601" s="2"/>
      <c r="X601" s="2"/>
      <c r="Y601" s="2"/>
      <c r="Z601" s="2"/>
    </row>
    <row r="602" spans="1:26" ht="13.5" customHeight="1" x14ac:dyDescent="0.25">
      <c r="A602" s="25"/>
      <c r="B602" s="2"/>
      <c r="C602" s="2"/>
      <c r="D602" s="26"/>
      <c r="E602" s="27"/>
      <c r="F602" s="2"/>
      <c r="G602" s="1"/>
      <c r="H602" s="2"/>
      <c r="I602" s="2"/>
      <c r="J602" s="2"/>
      <c r="K602" s="2"/>
      <c r="L602" s="2"/>
      <c r="M602" s="2"/>
      <c r="N602" s="2"/>
      <c r="O602" s="2"/>
      <c r="P602" s="2"/>
      <c r="Q602" s="2"/>
      <c r="R602" s="2"/>
      <c r="S602" s="2"/>
      <c r="T602" s="2"/>
      <c r="U602" s="2"/>
      <c r="V602" s="2"/>
      <c r="W602" s="2"/>
      <c r="X602" s="2"/>
      <c r="Y602" s="2"/>
      <c r="Z602" s="2"/>
    </row>
    <row r="603" spans="1:26" ht="13.5" customHeight="1" x14ac:dyDescent="0.25">
      <c r="A603" s="25"/>
      <c r="B603" s="2"/>
      <c r="C603" s="2"/>
      <c r="D603" s="26"/>
      <c r="E603" s="27"/>
      <c r="F603" s="2"/>
      <c r="G603" s="1"/>
      <c r="H603" s="2"/>
      <c r="I603" s="2"/>
      <c r="J603" s="2"/>
      <c r="K603" s="2"/>
      <c r="L603" s="2"/>
      <c r="M603" s="2"/>
      <c r="N603" s="2"/>
      <c r="O603" s="2"/>
      <c r="P603" s="2"/>
      <c r="Q603" s="2"/>
      <c r="R603" s="2"/>
      <c r="S603" s="2"/>
      <c r="T603" s="2"/>
      <c r="U603" s="2"/>
      <c r="V603" s="2"/>
      <c r="W603" s="2"/>
      <c r="X603" s="2"/>
      <c r="Y603" s="2"/>
      <c r="Z603" s="2"/>
    </row>
    <row r="604" spans="1:26" ht="13.5" customHeight="1" x14ac:dyDescent="0.25">
      <c r="A604" s="25"/>
      <c r="B604" s="2"/>
      <c r="C604" s="2"/>
      <c r="D604" s="26"/>
      <c r="E604" s="27"/>
      <c r="F604" s="2"/>
      <c r="G604" s="1"/>
      <c r="H604" s="2"/>
      <c r="I604" s="2"/>
      <c r="J604" s="2"/>
      <c r="K604" s="2"/>
      <c r="L604" s="2"/>
      <c r="M604" s="2"/>
      <c r="N604" s="2"/>
      <c r="O604" s="2"/>
      <c r="P604" s="2"/>
      <c r="Q604" s="2"/>
      <c r="R604" s="2"/>
      <c r="S604" s="2"/>
      <c r="T604" s="2"/>
      <c r="U604" s="2"/>
      <c r="V604" s="2"/>
      <c r="W604" s="2"/>
      <c r="X604" s="2"/>
      <c r="Y604" s="2"/>
      <c r="Z604" s="2"/>
    </row>
    <row r="605" spans="1:26" ht="13.5" customHeight="1" x14ac:dyDescent="0.25">
      <c r="A605" s="25"/>
      <c r="B605" s="2"/>
      <c r="C605" s="2"/>
      <c r="D605" s="26"/>
      <c r="E605" s="27"/>
      <c r="F605" s="2"/>
      <c r="G605" s="1"/>
      <c r="H605" s="2"/>
      <c r="I605" s="2"/>
      <c r="J605" s="2"/>
      <c r="K605" s="2"/>
      <c r="L605" s="2"/>
      <c r="M605" s="2"/>
      <c r="N605" s="2"/>
      <c r="O605" s="2"/>
      <c r="P605" s="2"/>
      <c r="Q605" s="2"/>
      <c r="R605" s="2"/>
      <c r="S605" s="2"/>
      <c r="T605" s="2"/>
      <c r="U605" s="2"/>
      <c r="V605" s="2"/>
      <c r="W605" s="2"/>
      <c r="X605" s="2"/>
      <c r="Y605" s="2"/>
      <c r="Z605" s="2"/>
    </row>
    <row r="606" spans="1:26" ht="13.5" customHeight="1" x14ac:dyDescent="0.25">
      <c r="A606" s="25"/>
      <c r="B606" s="2"/>
      <c r="C606" s="2"/>
      <c r="D606" s="26"/>
      <c r="E606" s="27"/>
      <c r="F606" s="2"/>
      <c r="G606" s="1"/>
      <c r="H606" s="2"/>
      <c r="I606" s="2"/>
      <c r="J606" s="2"/>
      <c r="K606" s="2"/>
      <c r="L606" s="2"/>
      <c r="M606" s="2"/>
      <c r="N606" s="2"/>
      <c r="O606" s="2"/>
      <c r="P606" s="2"/>
      <c r="Q606" s="2"/>
      <c r="R606" s="2"/>
      <c r="S606" s="2"/>
      <c r="T606" s="2"/>
      <c r="U606" s="2"/>
      <c r="V606" s="2"/>
      <c r="W606" s="2"/>
      <c r="X606" s="2"/>
      <c r="Y606" s="2"/>
      <c r="Z606" s="2"/>
    </row>
    <row r="607" spans="1:26" ht="13.5" customHeight="1" x14ac:dyDescent="0.25">
      <c r="A607" s="25"/>
      <c r="B607" s="2"/>
      <c r="C607" s="2"/>
      <c r="D607" s="26"/>
      <c r="E607" s="27"/>
      <c r="F607" s="2"/>
      <c r="G607" s="1"/>
      <c r="H607" s="2"/>
      <c r="I607" s="2"/>
      <c r="J607" s="2"/>
      <c r="K607" s="2"/>
      <c r="L607" s="2"/>
      <c r="M607" s="2"/>
      <c r="N607" s="2"/>
      <c r="O607" s="2"/>
      <c r="P607" s="2"/>
      <c r="Q607" s="2"/>
      <c r="R607" s="2"/>
      <c r="S607" s="2"/>
      <c r="T607" s="2"/>
      <c r="U607" s="2"/>
      <c r="V607" s="2"/>
      <c r="W607" s="2"/>
      <c r="X607" s="2"/>
      <c r="Y607" s="2"/>
      <c r="Z607" s="2"/>
    </row>
    <row r="608" spans="1:26" ht="13.5" customHeight="1" x14ac:dyDescent="0.25">
      <c r="A608" s="25"/>
      <c r="B608" s="2"/>
      <c r="C608" s="2"/>
      <c r="D608" s="26"/>
      <c r="E608" s="27"/>
      <c r="F608" s="2"/>
      <c r="G608" s="1"/>
      <c r="H608" s="2"/>
      <c r="I608" s="2"/>
      <c r="J608" s="2"/>
      <c r="K608" s="2"/>
      <c r="L608" s="2"/>
      <c r="M608" s="2"/>
      <c r="N608" s="2"/>
      <c r="O608" s="2"/>
      <c r="P608" s="2"/>
      <c r="Q608" s="2"/>
      <c r="R608" s="2"/>
      <c r="S608" s="2"/>
      <c r="T608" s="2"/>
      <c r="U608" s="2"/>
      <c r="V608" s="2"/>
      <c r="W608" s="2"/>
      <c r="X608" s="2"/>
      <c r="Y608" s="2"/>
      <c r="Z608" s="2"/>
    </row>
    <row r="609" spans="1:26" ht="13.5" customHeight="1" x14ac:dyDescent="0.25">
      <c r="A609" s="25"/>
      <c r="B609" s="2"/>
      <c r="C609" s="2"/>
      <c r="D609" s="26"/>
      <c r="E609" s="27"/>
      <c r="F609" s="2"/>
      <c r="G609" s="1"/>
      <c r="H609" s="2"/>
      <c r="I609" s="2"/>
      <c r="J609" s="2"/>
      <c r="K609" s="2"/>
      <c r="L609" s="2"/>
      <c r="M609" s="2"/>
      <c r="N609" s="2"/>
      <c r="O609" s="2"/>
      <c r="P609" s="2"/>
      <c r="Q609" s="2"/>
      <c r="R609" s="2"/>
      <c r="S609" s="2"/>
      <c r="T609" s="2"/>
      <c r="U609" s="2"/>
      <c r="V609" s="2"/>
      <c r="W609" s="2"/>
      <c r="X609" s="2"/>
      <c r="Y609" s="2"/>
      <c r="Z609" s="2"/>
    </row>
    <row r="610" spans="1:26" ht="13.5" customHeight="1" x14ac:dyDescent="0.25">
      <c r="A610" s="25"/>
      <c r="B610" s="2"/>
      <c r="C610" s="2"/>
      <c r="D610" s="26"/>
      <c r="E610" s="27"/>
      <c r="F610" s="2"/>
      <c r="G610" s="1"/>
      <c r="H610" s="2"/>
      <c r="I610" s="2"/>
      <c r="J610" s="2"/>
      <c r="K610" s="2"/>
      <c r="L610" s="2"/>
      <c r="M610" s="2"/>
      <c r="N610" s="2"/>
      <c r="O610" s="2"/>
      <c r="P610" s="2"/>
      <c r="Q610" s="2"/>
      <c r="R610" s="2"/>
      <c r="S610" s="2"/>
      <c r="T610" s="2"/>
      <c r="U610" s="2"/>
      <c r="V610" s="2"/>
      <c r="W610" s="2"/>
      <c r="X610" s="2"/>
      <c r="Y610" s="2"/>
      <c r="Z610" s="2"/>
    </row>
    <row r="611" spans="1:26" ht="13.5" customHeight="1" x14ac:dyDescent="0.25">
      <c r="A611" s="25"/>
      <c r="B611" s="2"/>
      <c r="C611" s="2"/>
      <c r="D611" s="26"/>
      <c r="E611" s="27"/>
      <c r="F611" s="2"/>
      <c r="G611" s="1"/>
      <c r="H611" s="2"/>
      <c r="I611" s="2"/>
      <c r="J611" s="2"/>
      <c r="K611" s="2"/>
      <c r="L611" s="2"/>
      <c r="M611" s="2"/>
      <c r="N611" s="2"/>
      <c r="O611" s="2"/>
      <c r="P611" s="2"/>
      <c r="Q611" s="2"/>
      <c r="R611" s="2"/>
      <c r="S611" s="2"/>
      <c r="T611" s="2"/>
      <c r="U611" s="2"/>
      <c r="V611" s="2"/>
      <c r="W611" s="2"/>
      <c r="X611" s="2"/>
      <c r="Y611" s="2"/>
      <c r="Z611" s="2"/>
    </row>
    <row r="612" spans="1:26" ht="13.5" customHeight="1" x14ac:dyDescent="0.25">
      <c r="A612" s="25"/>
      <c r="B612" s="2"/>
      <c r="C612" s="2"/>
      <c r="D612" s="26"/>
      <c r="E612" s="27"/>
      <c r="F612" s="2"/>
      <c r="G612" s="1"/>
      <c r="H612" s="2"/>
      <c r="I612" s="2"/>
      <c r="J612" s="2"/>
      <c r="K612" s="2"/>
      <c r="L612" s="2"/>
      <c r="M612" s="2"/>
      <c r="N612" s="2"/>
      <c r="O612" s="2"/>
      <c r="P612" s="2"/>
      <c r="Q612" s="2"/>
      <c r="R612" s="2"/>
      <c r="S612" s="2"/>
      <c r="T612" s="2"/>
      <c r="U612" s="2"/>
      <c r="V612" s="2"/>
      <c r="W612" s="2"/>
      <c r="X612" s="2"/>
      <c r="Y612" s="2"/>
      <c r="Z612" s="2"/>
    </row>
    <row r="613" spans="1:26" ht="13.5" customHeight="1" x14ac:dyDescent="0.25">
      <c r="A613" s="25"/>
      <c r="B613" s="2"/>
      <c r="C613" s="2"/>
      <c r="D613" s="26"/>
      <c r="E613" s="27"/>
      <c r="F613" s="2"/>
      <c r="G613" s="1"/>
      <c r="H613" s="2"/>
      <c r="I613" s="2"/>
      <c r="J613" s="2"/>
      <c r="K613" s="2"/>
      <c r="L613" s="2"/>
      <c r="M613" s="2"/>
      <c r="N613" s="2"/>
      <c r="O613" s="2"/>
      <c r="P613" s="2"/>
      <c r="Q613" s="2"/>
      <c r="R613" s="2"/>
      <c r="S613" s="2"/>
      <c r="T613" s="2"/>
      <c r="U613" s="2"/>
      <c r="V613" s="2"/>
      <c r="W613" s="2"/>
      <c r="X613" s="2"/>
      <c r="Y613" s="2"/>
      <c r="Z613" s="2"/>
    </row>
    <row r="614" spans="1:26" ht="13.5" customHeight="1" x14ac:dyDescent="0.25">
      <c r="A614" s="25"/>
      <c r="B614" s="2"/>
      <c r="C614" s="2"/>
      <c r="D614" s="26"/>
      <c r="E614" s="27"/>
      <c r="F614" s="2"/>
      <c r="G614" s="1"/>
      <c r="H614" s="2"/>
      <c r="I614" s="2"/>
      <c r="J614" s="2"/>
      <c r="K614" s="2"/>
      <c r="L614" s="2"/>
      <c r="M614" s="2"/>
      <c r="N614" s="2"/>
      <c r="O614" s="2"/>
      <c r="P614" s="2"/>
      <c r="Q614" s="2"/>
      <c r="R614" s="2"/>
      <c r="S614" s="2"/>
      <c r="T614" s="2"/>
      <c r="U614" s="2"/>
      <c r="V614" s="2"/>
      <c r="W614" s="2"/>
      <c r="X614" s="2"/>
      <c r="Y614" s="2"/>
      <c r="Z614" s="2"/>
    </row>
    <row r="615" spans="1:26" ht="13.5" customHeight="1" x14ac:dyDescent="0.25">
      <c r="A615" s="25"/>
      <c r="B615" s="2"/>
      <c r="C615" s="2"/>
      <c r="D615" s="26"/>
      <c r="E615" s="27"/>
      <c r="F615" s="2"/>
      <c r="G615" s="1"/>
      <c r="H615" s="2"/>
      <c r="I615" s="2"/>
      <c r="J615" s="2"/>
      <c r="K615" s="2"/>
      <c r="L615" s="2"/>
      <c r="M615" s="2"/>
      <c r="N615" s="2"/>
      <c r="O615" s="2"/>
      <c r="P615" s="2"/>
      <c r="Q615" s="2"/>
      <c r="R615" s="2"/>
      <c r="S615" s="2"/>
      <c r="T615" s="2"/>
      <c r="U615" s="2"/>
      <c r="V615" s="2"/>
      <c r="W615" s="2"/>
      <c r="X615" s="2"/>
      <c r="Y615" s="2"/>
      <c r="Z615" s="2"/>
    </row>
    <row r="616" spans="1:26" ht="13.5" customHeight="1" x14ac:dyDescent="0.25">
      <c r="A616" s="25"/>
      <c r="B616" s="2"/>
      <c r="C616" s="2"/>
      <c r="D616" s="26"/>
      <c r="E616" s="27"/>
      <c r="F616" s="2"/>
      <c r="G616" s="1"/>
      <c r="H616" s="2"/>
      <c r="I616" s="2"/>
      <c r="J616" s="2"/>
      <c r="K616" s="2"/>
      <c r="L616" s="2"/>
      <c r="M616" s="2"/>
      <c r="N616" s="2"/>
      <c r="O616" s="2"/>
      <c r="P616" s="2"/>
      <c r="Q616" s="2"/>
      <c r="R616" s="2"/>
      <c r="S616" s="2"/>
      <c r="T616" s="2"/>
      <c r="U616" s="2"/>
      <c r="V616" s="2"/>
      <c r="W616" s="2"/>
      <c r="X616" s="2"/>
      <c r="Y616" s="2"/>
      <c r="Z616" s="2"/>
    </row>
    <row r="617" spans="1:26" ht="13.5" customHeight="1" x14ac:dyDescent="0.25">
      <c r="A617" s="25"/>
      <c r="B617" s="2"/>
      <c r="C617" s="2"/>
      <c r="D617" s="26"/>
      <c r="E617" s="27"/>
      <c r="F617" s="2"/>
      <c r="G617" s="1"/>
      <c r="H617" s="2"/>
      <c r="I617" s="2"/>
      <c r="J617" s="2"/>
      <c r="K617" s="2"/>
      <c r="L617" s="2"/>
      <c r="M617" s="2"/>
      <c r="N617" s="2"/>
      <c r="O617" s="2"/>
      <c r="P617" s="2"/>
      <c r="Q617" s="2"/>
      <c r="R617" s="2"/>
      <c r="S617" s="2"/>
      <c r="T617" s="2"/>
      <c r="U617" s="2"/>
      <c r="V617" s="2"/>
      <c r="W617" s="2"/>
      <c r="X617" s="2"/>
      <c r="Y617" s="2"/>
      <c r="Z617" s="2"/>
    </row>
    <row r="618" spans="1:26" ht="13.5" customHeight="1" x14ac:dyDescent="0.25">
      <c r="A618" s="25"/>
      <c r="B618" s="2"/>
      <c r="C618" s="2"/>
      <c r="D618" s="26"/>
      <c r="E618" s="27"/>
      <c r="F618" s="2"/>
      <c r="G618" s="1"/>
      <c r="H618" s="2"/>
      <c r="I618" s="2"/>
      <c r="J618" s="2"/>
      <c r="K618" s="2"/>
      <c r="L618" s="2"/>
      <c r="M618" s="2"/>
      <c r="N618" s="2"/>
      <c r="O618" s="2"/>
      <c r="P618" s="2"/>
      <c r="Q618" s="2"/>
      <c r="R618" s="2"/>
      <c r="S618" s="2"/>
      <c r="T618" s="2"/>
      <c r="U618" s="2"/>
      <c r="V618" s="2"/>
      <c r="W618" s="2"/>
      <c r="X618" s="2"/>
      <c r="Y618" s="2"/>
      <c r="Z618" s="2"/>
    </row>
    <row r="619" spans="1:26" ht="13.5" customHeight="1" x14ac:dyDescent="0.25">
      <c r="A619" s="25"/>
      <c r="B619" s="2"/>
      <c r="C619" s="2"/>
      <c r="D619" s="26"/>
      <c r="E619" s="27"/>
      <c r="F619" s="2"/>
      <c r="G619" s="1"/>
      <c r="H619" s="2"/>
      <c r="I619" s="2"/>
      <c r="J619" s="2"/>
      <c r="K619" s="2"/>
      <c r="L619" s="2"/>
      <c r="M619" s="2"/>
      <c r="N619" s="2"/>
      <c r="O619" s="2"/>
      <c r="P619" s="2"/>
      <c r="Q619" s="2"/>
      <c r="R619" s="2"/>
      <c r="S619" s="2"/>
      <c r="T619" s="2"/>
      <c r="U619" s="2"/>
      <c r="V619" s="2"/>
      <c r="W619" s="2"/>
      <c r="X619" s="2"/>
      <c r="Y619" s="2"/>
      <c r="Z619" s="2"/>
    </row>
    <row r="620" spans="1:26" ht="13.5" customHeight="1" x14ac:dyDescent="0.25">
      <c r="A620" s="25"/>
      <c r="B620" s="2"/>
      <c r="C620" s="2"/>
      <c r="D620" s="26"/>
      <c r="E620" s="27"/>
      <c r="F620" s="2"/>
      <c r="G620" s="1"/>
      <c r="H620" s="2"/>
      <c r="I620" s="2"/>
      <c r="J620" s="2"/>
      <c r="K620" s="2"/>
      <c r="L620" s="2"/>
      <c r="M620" s="2"/>
      <c r="N620" s="2"/>
      <c r="O620" s="2"/>
      <c r="P620" s="2"/>
      <c r="Q620" s="2"/>
      <c r="R620" s="2"/>
      <c r="S620" s="2"/>
      <c r="T620" s="2"/>
      <c r="U620" s="2"/>
      <c r="V620" s="2"/>
      <c r="W620" s="2"/>
      <c r="X620" s="2"/>
      <c r="Y620" s="2"/>
      <c r="Z620" s="2"/>
    </row>
    <row r="621" spans="1:26" ht="13.5" customHeight="1" x14ac:dyDescent="0.25">
      <c r="A621" s="25"/>
      <c r="B621" s="2"/>
      <c r="C621" s="2"/>
      <c r="D621" s="26"/>
      <c r="E621" s="27"/>
      <c r="F621" s="2"/>
      <c r="G621" s="1"/>
      <c r="H621" s="2"/>
      <c r="I621" s="2"/>
      <c r="J621" s="2"/>
      <c r="K621" s="2"/>
      <c r="L621" s="2"/>
      <c r="M621" s="2"/>
      <c r="N621" s="2"/>
      <c r="O621" s="2"/>
      <c r="P621" s="2"/>
      <c r="Q621" s="2"/>
      <c r="R621" s="2"/>
      <c r="S621" s="2"/>
      <c r="T621" s="2"/>
      <c r="U621" s="2"/>
      <c r="V621" s="2"/>
      <c r="W621" s="2"/>
      <c r="X621" s="2"/>
      <c r="Y621" s="2"/>
      <c r="Z621" s="2"/>
    </row>
    <row r="622" spans="1:26" ht="13.5" customHeight="1" x14ac:dyDescent="0.25">
      <c r="A622" s="25"/>
      <c r="B622" s="2"/>
      <c r="C622" s="2"/>
      <c r="D622" s="26"/>
      <c r="E622" s="27"/>
      <c r="F622" s="2"/>
      <c r="G622" s="1"/>
      <c r="H622" s="2"/>
      <c r="I622" s="2"/>
      <c r="J622" s="2"/>
      <c r="K622" s="2"/>
      <c r="L622" s="2"/>
      <c r="M622" s="2"/>
      <c r="N622" s="2"/>
      <c r="O622" s="2"/>
      <c r="P622" s="2"/>
      <c r="Q622" s="2"/>
      <c r="R622" s="2"/>
      <c r="S622" s="2"/>
      <c r="T622" s="2"/>
      <c r="U622" s="2"/>
      <c r="V622" s="2"/>
      <c r="W622" s="2"/>
      <c r="X622" s="2"/>
      <c r="Y622" s="2"/>
      <c r="Z622" s="2"/>
    </row>
    <row r="623" spans="1:26" ht="13.5" customHeight="1" x14ac:dyDescent="0.25">
      <c r="A623" s="25"/>
      <c r="B623" s="2"/>
      <c r="C623" s="2"/>
      <c r="D623" s="26"/>
      <c r="E623" s="27"/>
      <c r="F623" s="2"/>
      <c r="G623" s="1"/>
      <c r="H623" s="2"/>
      <c r="I623" s="2"/>
      <c r="J623" s="2"/>
      <c r="K623" s="2"/>
      <c r="L623" s="2"/>
      <c r="M623" s="2"/>
      <c r="N623" s="2"/>
      <c r="O623" s="2"/>
      <c r="P623" s="2"/>
      <c r="Q623" s="2"/>
      <c r="R623" s="2"/>
      <c r="S623" s="2"/>
      <c r="T623" s="2"/>
      <c r="U623" s="2"/>
      <c r="V623" s="2"/>
      <c r="W623" s="2"/>
      <c r="X623" s="2"/>
      <c r="Y623" s="2"/>
      <c r="Z623" s="2"/>
    </row>
    <row r="624" spans="1:26" ht="13.5" customHeight="1" x14ac:dyDescent="0.25">
      <c r="A624" s="25"/>
      <c r="B624" s="2"/>
      <c r="C624" s="2"/>
      <c r="D624" s="26"/>
      <c r="E624" s="27"/>
      <c r="F624" s="2"/>
      <c r="G624" s="1"/>
      <c r="H624" s="2"/>
      <c r="I624" s="2"/>
      <c r="J624" s="2"/>
      <c r="K624" s="2"/>
      <c r="L624" s="2"/>
      <c r="M624" s="2"/>
      <c r="N624" s="2"/>
      <c r="O624" s="2"/>
      <c r="P624" s="2"/>
      <c r="Q624" s="2"/>
      <c r="R624" s="2"/>
      <c r="S624" s="2"/>
      <c r="T624" s="2"/>
      <c r="U624" s="2"/>
      <c r="V624" s="2"/>
      <c r="W624" s="2"/>
      <c r="X624" s="2"/>
      <c r="Y624" s="2"/>
      <c r="Z624" s="2"/>
    </row>
    <row r="625" spans="1:26" ht="13.5" customHeight="1" x14ac:dyDescent="0.25">
      <c r="A625" s="25"/>
      <c r="B625" s="2"/>
      <c r="C625" s="2"/>
      <c r="D625" s="26"/>
      <c r="E625" s="27"/>
      <c r="F625" s="2"/>
      <c r="G625" s="1"/>
      <c r="H625" s="2"/>
      <c r="I625" s="2"/>
      <c r="J625" s="2"/>
      <c r="K625" s="2"/>
      <c r="L625" s="2"/>
      <c r="M625" s="2"/>
      <c r="N625" s="2"/>
      <c r="O625" s="2"/>
      <c r="P625" s="2"/>
      <c r="Q625" s="2"/>
      <c r="R625" s="2"/>
      <c r="S625" s="2"/>
      <c r="T625" s="2"/>
      <c r="U625" s="2"/>
      <c r="V625" s="2"/>
      <c r="W625" s="2"/>
      <c r="X625" s="2"/>
      <c r="Y625" s="2"/>
      <c r="Z625" s="2"/>
    </row>
    <row r="626" spans="1:26" ht="13.5" customHeight="1" x14ac:dyDescent="0.25">
      <c r="A626" s="25"/>
      <c r="B626" s="2"/>
      <c r="C626" s="2"/>
      <c r="D626" s="26"/>
      <c r="E626" s="27"/>
      <c r="F626" s="2"/>
      <c r="G626" s="1"/>
      <c r="H626" s="2"/>
      <c r="I626" s="2"/>
      <c r="J626" s="2"/>
      <c r="K626" s="2"/>
      <c r="L626" s="2"/>
      <c r="M626" s="2"/>
      <c r="N626" s="2"/>
      <c r="O626" s="2"/>
      <c r="P626" s="2"/>
      <c r="Q626" s="2"/>
      <c r="R626" s="2"/>
      <c r="S626" s="2"/>
      <c r="T626" s="2"/>
      <c r="U626" s="2"/>
      <c r="V626" s="2"/>
      <c r="W626" s="2"/>
      <c r="X626" s="2"/>
      <c r="Y626" s="2"/>
      <c r="Z626" s="2"/>
    </row>
    <row r="627" spans="1:26" ht="13.5" customHeight="1" x14ac:dyDescent="0.25">
      <c r="A627" s="25"/>
      <c r="B627" s="2"/>
      <c r="C627" s="2"/>
      <c r="D627" s="26"/>
      <c r="E627" s="27"/>
      <c r="F627" s="2"/>
      <c r="G627" s="1"/>
      <c r="H627" s="2"/>
      <c r="I627" s="2"/>
      <c r="J627" s="2"/>
      <c r="K627" s="2"/>
      <c r="L627" s="2"/>
      <c r="M627" s="2"/>
      <c r="N627" s="2"/>
      <c r="O627" s="2"/>
      <c r="P627" s="2"/>
      <c r="Q627" s="2"/>
      <c r="R627" s="2"/>
      <c r="S627" s="2"/>
      <c r="T627" s="2"/>
      <c r="U627" s="2"/>
      <c r="V627" s="2"/>
      <c r="W627" s="2"/>
      <c r="X627" s="2"/>
      <c r="Y627" s="2"/>
      <c r="Z627" s="2"/>
    </row>
    <row r="628" spans="1:26" ht="13.5" customHeight="1" x14ac:dyDescent="0.25">
      <c r="A628" s="25"/>
      <c r="B628" s="2"/>
      <c r="C628" s="2"/>
      <c r="D628" s="26"/>
      <c r="E628" s="27"/>
      <c r="F628" s="2"/>
      <c r="G628" s="1"/>
      <c r="H628" s="2"/>
      <c r="I628" s="2"/>
      <c r="J628" s="2"/>
      <c r="K628" s="2"/>
      <c r="L628" s="2"/>
      <c r="M628" s="2"/>
      <c r="N628" s="2"/>
      <c r="O628" s="2"/>
      <c r="P628" s="2"/>
      <c r="Q628" s="2"/>
      <c r="R628" s="2"/>
      <c r="S628" s="2"/>
      <c r="T628" s="2"/>
      <c r="U628" s="2"/>
      <c r="V628" s="2"/>
      <c r="W628" s="2"/>
      <c r="X628" s="2"/>
      <c r="Y628" s="2"/>
      <c r="Z628" s="2"/>
    </row>
    <row r="629" spans="1:26" ht="13.5" customHeight="1" x14ac:dyDescent="0.25">
      <c r="A629" s="25"/>
      <c r="B629" s="2"/>
      <c r="C629" s="2"/>
      <c r="D629" s="26"/>
      <c r="E629" s="27"/>
      <c r="F629" s="2"/>
      <c r="G629" s="1"/>
      <c r="H629" s="2"/>
      <c r="I629" s="2"/>
      <c r="J629" s="2"/>
      <c r="K629" s="2"/>
      <c r="L629" s="2"/>
      <c r="M629" s="2"/>
      <c r="N629" s="2"/>
      <c r="O629" s="2"/>
      <c r="P629" s="2"/>
      <c r="Q629" s="2"/>
      <c r="R629" s="2"/>
      <c r="S629" s="2"/>
      <c r="T629" s="2"/>
      <c r="U629" s="2"/>
      <c r="V629" s="2"/>
      <c r="W629" s="2"/>
      <c r="X629" s="2"/>
      <c r="Y629" s="2"/>
      <c r="Z629" s="2"/>
    </row>
    <row r="630" spans="1:26" ht="13.5" customHeight="1" x14ac:dyDescent="0.25">
      <c r="A630" s="25"/>
      <c r="B630" s="2"/>
      <c r="C630" s="2"/>
      <c r="D630" s="26"/>
      <c r="E630" s="27"/>
      <c r="F630" s="2"/>
      <c r="G630" s="1"/>
      <c r="H630" s="2"/>
      <c r="I630" s="2"/>
      <c r="J630" s="2"/>
      <c r="K630" s="2"/>
      <c r="L630" s="2"/>
      <c r="M630" s="2"/>
      <c r="N630" s="2"/>
      <c r="O630" s="2"/>
      <c r="P630" s="2"/>
      <c r="Q630" s="2"/>
      <c r="R630" s="2"/>
      <c r="S630" s="2"/>
      <c r="T630" s="2"/>
      <c r="U630" s="2"/>
      <c r="V630" s="2"/>
      <c r="W630" s="2"/>
      <c r="X630" s="2"/>
      <c r="Y630" s="2"/>
      <c r="Z630" s="2"/>
    </row>
    <row r="631" spans="1:26" ht="13.5" customHeight="1" x14ac:dyDescent="0.25">
      <c r="A631" s="25"/>
      <c r="B631" s="2"/>
      <c r="C631" s="2"/>
      <c r="D631" s="26"/>
      <c r="E631" s="27"/>
      <c r="F631" s="2"/>
      <c r="G631" s="1"/>
      <c r="H631" s="2"/>
      <c r="I631" s="2"/>
      <c r="J631" s="2"/>
      <c r="K631" s="2"/>
      <c r="L631" s="2"/>
      <c r="M631" s="2"/>
      <c r="N631" s="2"/>
      <c r="O631" s="2"/>
      <c r="P631" s="2"/>
      <c r="Q631" s="2"/>
      <c r="R631" s="2"/>
      <c r="S631" s="2"/>
      <c r="T631" s="2"/>
      <c r="U631" s="2"/>
      <c r="V631" s="2"/>
      <c r="W631" s="2"/>
      <c r="X631" s="2"/>
      <c r="Y631" s="2"/>
      <c r="Z631" s="2"/>
    </row>
    <row r="632" spans="1:26" ht="13.5" customHeight="1" x14ac:dyDescent="0.25">
      <c r="A632" s="25"/>
      <c r="B632" s="2"/>
      <c r="C632" s="2"/>
      <c r="D632" s="26"/>
      <c r="E632" s="27"/>
      <c r="F632" s="2"/>
      <c r="G632" s="1"/>
      <c r="H632" s="2"/>
      <c r="I632" s="2"/>
      <c r="J632" s="2"/>
      <c r="K632" s="2"/>
      <c r="L632" s="2"/>
      <c r="M632" s="2"/>
      <c r="N632" s="2"/>
      <c r="O632" s="2"/>
      <c r="P632" s="2"/>
      <c r="Q632" s="2"/>
      <c r="R632" s="2"/>
      <c r="S632" s="2"/>
      <c r="T632" s="2"/>
      <c r="U632" s="2"/>
      <c r="V632" s="2"/>
      <c r="W632" s="2"/>
      <c r="X632" s="2"/>
      <c r="Y632" s="2"/>
      <c r="Z632" s="2"/>
    </row>
    <row r="633" spans="1:26" ht="13.5" customHeight="1" x14ac:dyDescent="0.25">
      <c r="A633" s="25"/>
      <c r="B633" s="2"/>
      <c r="C633" s="2"/>
      <c r="D633" s="26"/>
      <c r="E633" s="27"/>
      <c r="F633" s="2"/>
      <c r="G633" s="1"/>
      <c r="H633" s="2"/>
      <c r="I633" s="2"/>
      <c r="J633" s="2"/>
      <c r="K633" s="2"/>
      <c r="L633" s="2"/>
      <c r="M633" s="2"/>
      <c r="N633" s="2"/>
      <c r="O633" s="2"/>
      <c r="P633" s="2"/>
      <c r="Q633" s="2"/>
      <c r="R633" s="2"/>
      <c r="S633" s="2"/>
      <c r="T633" s="2"/>
      <c r="U633" s="2"/>
      <c r="V633" s="2"/>
      <c r="W633" s="2"/>
      <c r="X633" s="2"/>
      <c r="Y633" s="2"/>
      <c r="Z633" s="2"/>
    </row>
    <row r="634" spans="1:26" ht="13.5" customHeight="1" x14ac:dyDescent="0.25">
      <c r="A634" s="25"/>
      <c r="B634" s="2"/>
      <c r="C634" s="2"/>
      <c r="D634" s="26"/>
      <c r="E634" s="27"/>
      <c r="F634" s="2"/>
      <c r="G634" s="1"/>
      <c r="H634" s="2"/>
      <c r="I634" s="2"/>
      <c r="J634" s="2"/>
      <c r="K634" s="2"/>
      <c r="L634" s="2"/>
      <c r="M634" s="2"/>
      <c r="N634" s="2"/>
      <c r="O634" s="2"/>
      <c r="P634" s="2"/>
      <c r="Q634" s="2"/>
      <c r="R634" s="2"/>
      <c r="S634" s="2"/>
      <c r="T634" s="2"/>
      <c r="U634" s="2"/>
      <c r="V634" s="2"/>
      <c r="W634" s="2"/>
      <c r="X634" s="2"/>
      <c r="Y634" s="2"/>
      <c r="Z634" s="2"/>
    </row>
    <row r="635" spans="1:26" ht="13.5" customHeight="1" x14ac:dyDescent="0.25">
      <c r="A635" s="25"/>
      <c r="B635" s="2"/>
      <c r="C635" s="2"/>
      <c r="D635" s="26"/>
      <c r="E635" s="27"/>
      <c r="F635" s="2"/>
      <c r="G635" s="1"/>
      <c r="H635" s="2"/>
      <c r="I635" s="2"/>
      <c r="J635" s="2"/>
      <c r="K635" s="2"/>
      <c r="L635" s="2"/>
      <c r="M635" s="2"/>
      <c r="N635" s="2"/>
      <c r="O635" s="2"/>
      <c r="P635" s="2"/>
      <c r="Q635" s="2"/>
      <c r="R635" s="2"/>
      <c r="S635" s="2"/>
      <c r="T635" s="2"/>
      <c r="U635" s="2"/>
      <c r="V635" s="2"/>
      <c r="W635" s="2"/>
      <c r="X635" s="2"/>
      <c r="Y635" s="2"/>
      <c r="Z635" s="2"/>
    </row>
    <row r="636" spans="1:26" ht="13.5" customHeight="1" x14ac:dyDescent="0.25">
      <c r="A636" s="25"/>
      <c r="B636" s="2"/>
      <c r="C636" s="2"/>
      <c r="D636" s="26"/>
      <c r="E636" s="27"/>
      <c r="F636" s="2"/>
      <c r="G636" s="1"/>
      <c r="H636" s="2"/>
      <c r="I636" s="2"/>
      <c r="J636" s="2"/>
      <c r="K636" s="2"/>
      <c r="L636" s="2"/>
      <c r="M636" s="2"/>
      <c r="N636" s="2"/>
      <c r="O636" s="2"/>
      <c r="P636" s="2"/>
      <c r="Q636" s="2"/>
      <c r="R636" s="2"/>
      <c r="S636" s="2"/>
      <c r="T636" s="2"/>
      <c r="U636" s="2"/>
      <c r="V636" s="2"/>
      <c r="W636" s="2"/>
      <c r="X636" s="2"/>
      <c r="Y636" s="2"/>
      <c r="Z636" s="2"/>
    </row>
    <row r="637" spans="1:26" ht="13.5" customHeight="1" x14ac:dyDescent="0.25">
      <c r="A637" s="25"/>
      <c r="B637" s="2"/>
      <c r="C637" s="2"/>
      <c r="D637" s="26"/>
      <c r="E637" s="27"/>
      <c r="F637" s="2"/>
      <c r="G637" s="1"/>
      <c r="H637" s="2"/>
      <c r="I637" s="2"/>
      <c r="J637" s="2"/>
      <c r="K637" s="2"/>
      <c r="L637" s="2"/>
      <c r="M637" s="2"/>
      <c r="N637" s="2"/>
      <c r="O637" s="2"/>
      <c r="P637" s="2"/>
      <c r="Q637" s="2"/>
      <c r="R637" s="2"/>
      <c r="S637" s="2"/>
      <c r="T637" s="2"/>
      <c r="U637" s="2"/>
      <c r="V637" s="2"/>
      <c r="W637" s="2"/>
      <c r="X637" s="2"/>
      <c r="Y637" s="2"/>
      <c r="Z637" s="2"/>
    </row>
    <row r="638" spans="1:26" ht="13.5" customHeight="1" x14ac:dyDescent="0.25">
      <c r="A638" s="25"/>
      <c r="B638" s="2"/>
      <c r="C638" s="2"/>
      <c r="D638" s="26"/>
      <c r="E638" s="27"/>
      <c r="F638" s="2"/>
      <c r="G638" s="1"/>
      <c r="H638" s="2"/>
      <c r="I638" s="2"/>
      <c r="J638" s="2"/>
      <c r="K638" s="2"/>
      <c r="L638" s="2"/>
      <c r="M638" s="2"/>
      <c r="N638" s="2"/>
      <c r="O638" s="2"/>
      <c r="P638" s="2"/>
      <c r="Q638" s="2"/>
      <c r="R638" s="2"/>
      <c r="S638" s="2"/>
      <c r="T638" s="2"/>
      <c r="U638" s="2"/>
      <c r="V638" s="2"/>
      <c r="W638" s="2"/>
      <c r="X638" s="2"/>
      <c r="Y638" s="2"/>
      <c r="Z638" s="2"/>
    </row>
    <row r="639" spans="1:26" ht="13.5" customHeight="1" x14ac:dyDescent="0.25">
      <c r="A639" s="25"/>
      <c r="B639" s="2"/>
      <c r="C639" s="2"/>
      <c r="D639" s="26"/>
      <c r="E639" s="27"/>
      <c r="F639" s="2"/>
      <c r="G639" s="1"/>
      <c r="H639" s="2"/>
      <c r="I639" s="2"/>
      <c r="J639" s="2"/>
      <c r="K639" s="2"/>
      <c r="L639" s="2"/>
      <c r="M639" s="2"/>
      <c r="N639" s="2"/>
      <c r="O639" s="2"/>
      <c r="P639" s="2"/>
      <c r="Q639" s="2"/>
      <c r="R639" s="2"/>
      <c r="S639" s="2"/>
      <c r="T639" s="2"/>
      <c r="U639" s="2"/>
      <c r="V639" s="2"/>
      <c r="W639" s="2"/>
      <c r="X639" s="2"/>
      <c r="Y639" s="2"/>
      <c r="Z639" s="2"/>
    </row>
    <row r="640" spans="1:26" ht="13.5" customHeight="1" x14ac:dyDescent="0.25">
      <c r="A640" s="25"/>
      <c r="B640" s="2"/>
      <c r="C640" s="2"/>
      <c r="D640" s="26"/>
      <c r="E640" s="27"/>
      <c r="F640" s="2"/>
      <c r="G640" s="1"/>
      <c r="H640" s="2"/>
      <c r="I640" s="2"/>
      <c r="J640" s="2"/>
      <c r="K640" s="2"/>
      <c r="L640" s="2"/>
      <c r="M640" s="2"/>
      <c r="N640" s="2"/>
      <c r="O640" s="2"/>
      <c r="P640" s="2"/>
      <c r="Q640" s="2"/>
      <c r="R640" s="2"/>
      <c r="S640" s="2"/>
      <c r="T640" s="2"/>
      <c r="U640" s="2"/>
      <c r="V640" s="2"/>
      <c r="W640" s="2"/>
      <c r="X640" s="2"/>
      <c r="Y640" s="2"/>
      <c r="Z640" s="2"/>
    </row>
    <row r="641" spans="1:26" ht="13.5" customHeight="1" x14ac:dyDescent="0.25">
      <c r="A641" s="25"/>
      <c r="B641" s="2"/>
      <c r="C641" s="2"/>
      <c r="D641" s="26"/>
      <c r="E641" s="27"/>
      <c r="F641" s="2"/>
      <c r="G641" s="1"/>
      <c r="H641" s="2"/>
      <c r="I641" s="2"/>
      <c r="J641" s="2"/>
      <c r="K641" s="2"/>
      <c r="L641" s="2"/>
      <c r="M641" s="2"/>
      <c r="N641" s="2"/>
      <c r="O641" s="2"/>
      <c r="P641" s="2"/>
      <c r="Q641" s="2"/>
      <c r="R641" s="2"/>
      <c r="S641" s="2"/>
      <c r="T641" s="2"/>
      <c r="U641" s="2"/>
      <c r="V641" s="2"/>
      <c r="W641" s="2"/>
      <c r="X641" s="2"/>
      <c r="Y641" s="2"/>
      <c r="Z641" s="2"/>
    </row>
    <row r="642" spans="1:26" ht="13.5" customHeight="1" x14ac:dyDescent="0.25">
      <c r="A642" s="25"/>
      <c r="B642" s="2"/>
      <c r="C642" s="2"/>
      <c r="D642" s="26"/>
      <c r="E642" s="27"/>
      <c r="F642" s="2"/>
      <c r="G642" s="1"/>
      <c r="H642" s="2"/>
      <c r="I642" s="2"/>
      <c r="J642" s="2"/>
      <c r="K642" s="2"/>
      <c r="L642" s="2"/>
      <c r="M642" s="2"/>
      <c r="N642" s="2"/>
      <c r="O642" s="2"/>
      <c r="P642" s="2"/>
      <c r="Q642" s="2"/>
      <c r="R642" s="2"/>
      <c r="S642" s="2"/>
      <c r="T642" s="2"/>
      <c r="U642" s="2"/>
      <c r="V642" s="2"/>
      <c r="W642" s="2"/>
      <c r="X642" s="2"/>
      <c r="Y642" s="2"/>
      <c r="Z642" s="2"/>
    </row>
    <row r="643" spans="1:26" ht="13.5" customHeight="1" x14ac:dyDescent="0.25">
      <c r="A643" s="25"/>
      <c r="B643" s="2"/>
      <c r="C643" s="2"/>
      <c r="D643" s="26"/>
      <c r="E643" s="27"/>
      <c r="F643" s="2"/>
      <c r="G643" s="1"/>
      <c r="H643" s="2"/>
      <c r="I643" s="2"/>
      <c r="J643" s="2"/>
      <c r="K643" s="2"/>
      <c r="L643" s="2"/>
      <c r="M643" s="2"/>
      <c r="N643" s="2"/>
      <c r="O643" s="2"/>
      <c r="P643" s="2"/>
      <c r="Q643" s="2"/>
      <c r="R643" s="2"/>
      <c r="S643" s="2"/>
      <c r="T643" s="2"/>
      <c r="U643" s="2"/>
      <c r="V643" s="2"/>
      <c r="W643" s="2"/>
      <c r="X643" s="2"/>
      <c r="Y643" s="2"/>
      <c r="Z643" s="2"/>
    </row>
    <row r="644" spans="1:26" ht="13.5" customHeight="1" x14ac:dyDescent="0.25">
      <c r="A644" s="25"/>
      <c r="B644" s="2"/>
      <c r="C644" s="2"/>
      <c r="D644" s="26"/>
      <c r="E644" s="27"/>
      <c r="F644" s="2"/>
      <c r="G644" s="1"/>
      <c r="H644" s="2"/>
      <c r="I644" s="2"/>
      <c r="J644" s="2"/>
      <c r="K644" s="2"/>
      <c r="L644" s="2"/>
      <c r="M644" s="2"/>
      <c r="N644" s="2"/>
      <c r="O644" s="2"/>
      <c r="P644" s="2"/>
      <c r="Q644" s="2"/>
      <c r="R644" s="2"/>
      <c r="S644" s="2"/>
      <c r="T644" s="2"/>
      <c r="U644" s="2"/>
      <c r="V644" s="2"/>
      <c r="W644" s="2"/>
      <c r="X644" s="2"/>
      <c r="Y644" s="2"/>
      <c r="Z644" s="2"/>
    </row>
    <row r="645" spans="1:26" ht="13.5" customHeight="1" x14ac:dyDescent="0.25">
      <c r="A645" s="25"/>
      <c r="B645" s="2"/>
      <c r="C645" s="2"/>
      <c r="D645" s="26"/>
      <c r="E645" s="27"/>
      <c r="F645" s="2"/>
      <c r="G645" s="1"/>
      <c r="H645" s="2"/>
      <c r="I645" s="2"/>
      <c r="J645" s="2"/>
      <c r="K645" s="2"/>
      <c r="L645" s="2"/>
      <c r="M645" s="2"/>
      <c r="N645" s="2"/>
      <c r="O645" s="2"/>
      <c r="P645" s="2"/>
      <c r="Q645" s="2"/>
      <c r="R645" s="2"/>
      <c r="S645" s="2"/>
      <c r="T645" s="2"/>
      <c r="U645" s="2"/>
      <c r="V645" s="2"/>
      <c r="W645" s="2"/>
      <c r="X645" s="2"/>
      <c r="Y645" s="2"/>
      <c r="Z645" s="2"/>
    </row>
    <row r="646" spans="1:26" ht="13.5" customHeight="1" x14ac:dyDescent="0.25">
      <c r="A646" s="25"/>
      <c r="B646" s="2"/>
      <c r="C646" s="2"/>
      <c r="D646" s="26"/>
      <c r="E646" s="27"/>
      <c r="F646" s="2"/>
      <c r="G646" s="1"/>
      <c r="H646" s="2"/>
      <c r="I646" s="2"/>
      <c r="J646" s="2"/>
      <c r="K646" s="2"/>
      <c r="L646" s="2"/>
      <c r="M646" s="2"/>
      <c r="N646" s="2"/>
      <c r="O646" s="2"/>
      <c r="P646" s="2"/>
      <c r="Q646" s="2"/>
      <c r="R646" s="2"/>
      <c r="S646" s="2"/>
      <c r="T646" s="2"/>
      <c r="U646" s="2"/>
      <c r="V646" s="2"/>
      <c r="W646" s="2"/>
      <c r="X646" s="2"/>
      <c r="Y646" s="2"/>
      <c r="Z646" s="2"/>
    </row>
    <row r="647" spans="1:26" ht="13.5" customHeight="1" x14ac:dyDescent="0.25">
      <c r="A647" s="25"/>
      <c r="B647" s="2"/>
      <c r="C647" s="2"/>
      <c r="D647" s="26"/>
      <c r="E647" s="27"/>
      <c r="F647" s="2"/>
      <c r="G647" s="1"/>
      <c r="H647" s="2"/>
      <c r="I647" s="2"/>
      <c r="J647" s="2"/>
      <c r="K647" s="2"/>
      <c r="L647" s="2"/>
      <c r="M647" s="2"/>
      <c r="N647" s="2"/>
      <c r="O647" s="2"/>
      <c r="P647" s="2"/>
      <c r="Q647" s="2"/>
      <c r="R647" s="2"/>
      <c r="S647" s="2"/>
      <c r="T647" s="2"/>
      <c r="U647" s="2"/>
      <c r="V647" s="2"/>
      <c r="W647" s="2"/>
      <c r="X647" s="2"/>
      <c r="Y647" s="2"/>
      <c r="Z647" s="2"/>
    </row>
    <row r="648" spans="1:26" ht="13.5" customHeight="1" x14ac:dyDescent="0.25">
      <c r="A648" s="25"/>
      <c r="B648" s="2"/>
      <c r="C648" s="2"/>
      <c r="D648" s="26"/>
      <c r="E648" s="27"/>
      <c r="F648" s="2"/>
      <c r="G648" s="1"/>
      <c r="H648" s="2"/>
      <c r="I648" s="2"/>
      <c r="J648" s="2"/>
      <c r="K648" s="2"/>
      <c r="L648" s="2"/>
      <c r="M648" s="2"/>
      <c r="N648" s="2"/>
      <c r="O648" s="2"/>
      <c r="P648" s="2"/>
      <c r="Q648" s="2"/>
      <c r="R648" s="2"/>
      <c r="S648" s="2"/>
      <c r="T648" s="2"/>
      <c r="U648" s="2"/>
      <c r="V648" s="2"/>
      <c r="W648" s="2"/>
      <c r="X648" s="2"/>
      <c r="Y648" s="2"/>
      <c r="Z648" s="2"/>
    </row>
    <row r="649" spans="1:26" ht="13.5" customHeight="1" x14ac:dyDescent="0.25">
      <c r="A649" s="25"/>
      <c r="B649" s="2"/>
      <c r="C649" s="2"/>
      <c r="D649" s="26"/>
      <c r="E649" s="27"/>
      <c r="F649" s="2"/>
      <c r="G649" s="1"/>
      <c r="H649" s="2"/>
      <c r="I649" s="2"/>
      <c r="J649" s="2"/>
      <c r="K649" s="2"/>
      <c r="L649" s="2"/>
      <c r="M649" s="2"/>
      <c r="N649" s="2"/>
      <c r="O649" s="2"/>
      <c r="P649" s="2"/>
      <c r="Q649" s="2"/>
      <c r="R649" s="2"/>
      <c r="S649" s="2"/>
      <c r="T649" s="2"/>
      <c r="U649" s="2"/>
      <c r="V649" s="2"/>
      <c r="W649" s="2"/>
      <c r="X649" s="2"/>
      <c r="Y649" s="2"/>
      <c r="Z649" s="2"/>
    </row>
    <row r="650" spans="1:26" ht="13.5" customHeight="1" x14ac:dyDescent="0.25">
      <c r="A650" s="25"/>
      <c r="B650" s="2"/>
      <c r="C650" s="2"/>
      <c r="D650" s="26"/>
      <c r="E650" s="27"/>
      <c r="F650" s="2"/>
      <c r="G650" s="1"/>
      <c r="H650" s="2"/>
      <c r="I650" s="2"/>
      <c r="J650" s="2"/>
      <c r="K650" s="2"/>
      <c r="L650" s="2"/>
      <c r="M650" s="2"/>
      <c r="N650" s="2"/>
      <c r="O650" s="2"/>
      <c r="P650" s="2"/>
      <c r="Q650" s="2"/>
      <c r="R650" s="2"/>
      <c r="S650" s="2"/>
      <c r="T650" s="2"/>
      <c r="U650" s="2"/>
      <c r="V650" s="2"/>
      <c r="W650" s="2"/>
      <c r="X650" s="2"/>
      <c r="Y650" s="2"/>
      <c r="Z650" s="2"/>
    </row>
    <row r="651" spans="1:26" ht="13.5" customHeight="1" x14ac:dyDescent="0.25">
      <c r="A651" s="25"/>
      <c r="B651" s="2"/>
      <c r="C651" s="2"/>
      <c r="D651" s="26"/>
      <c r="E651" s="27"/>
      <c r="F651" s="2"/>
      <c r="G651" s="1"/>
      <c r="H651" s="2"/>
      <c r="I651" s="2"/>
      <c r="J651" s="2"/>
      <c r="K651" s="2"/>
      <c r="L651" s="2"/>
      <c r="M651" s="2"/>
      <c r="N651" s="2"/>
      <c r="O651" s="2"/>
      <c r="P651" s="2"/>
      <c r="Q651" s="2"/>
      <c r="R651" s="2"/>
      <c r="S651" s="2"/>
      <c r="T651" s="2"/>
      <c r="U651" s="2"/>
      <c r="V651" s="2"/>
      <c r="W651" s="2"/>
      <c r="X651" s="2"/>
      <c r="Y651" s="2"/>
      <c r="Z651" s="2"/>
    </row>
    <row r="652" spans="1:26" ht="13.5" customHeight="1" x14ac:dyDescent="0.25">
      <c r="A652" s="25"/>
      <c r="B652" s="2"/>
      <c r="C652" s="2"/>
      <c r="D652" s="26"/>
      <c r="E652" s="27"/>
      <c r="F652" s="2"/>
      <c r="G652" s="1"/>
      <c r="H652" s="2"/>
      <c r="I652" s="2"/>
      <c r="J652" s="2"/>
      <c r="K652" s="2"/>
      <c r="L652" s="2"/>
      <c r="M652" s="2"/>
      <c r="N652" s="2"/>
      <c r="O652" s="2"/>
      <c r="P652" s="2"/>
      <c r="Q652" s="2"/>
      <c r="R652" s="2"/>
      <c r="S652" s="2"/>
      <c r="T652" s="2"/>
      <c r="U652" s="2"/>
      <c r="V652" s="2"/>
      <c r="W652" s="2"/>
      <c r="X652" s="2"/>
      <c r="Y652" s="2"/>
      <c r="Z652" s="2"/>
    </row>
    <row r="653" spans="1:26" ht="13.5" customHeight="1" x14ac:dyDescent="0.25">
      <c r="A653" s="25"/>
      <c r="B653" s="2"/>
      <c r="C653" s="2"/>
      <c r="D653" s="26"/>
      <c r="E653" s="27"/>
      <c r="F653" s="2"/>
      <c r="G653" s="1"/>
      <c r="H653" s="2"/>
      <c r="I653" s="2"/>
      <c r="J653" s="2"/>
      <c r="K653" s="2"/>
      <c r="L653" s="2"/>
      <c r="M653" s="2"/>
      <c r="N653" s="2"/>
      <c r="O653" s="2"/>
      <c r="P653" s="2"/>
      <c r="Q653" s="2"/>
      <c r="R653" s="2"/>
      <c r="S653" s="2"/>
      <c r="T653" s="2"/>
      <c r="U653" s="2"/>
      <c r="V653" s="2"/>
      <c r="W653" s="2"/>
      <c r="X653" s="2"/>
      <c r="Y653" s="2"/>
      <c r="Z653" s="2"/>
    </row>
    <row r="654" spans="1:26" ht="13.5" customHeight="1" x14ac:dyDescent="0.25">
      <c r="A654" s="25"/>
      <c r="B654" s="2"/>
      <c r="C654" s="2"/>
      <c r="D654" s="26"/>
      <c r="E654" s="27"/>
      <c r="F654" s="2"/>
      <c r="G654" s="1"/>
      <c r="H654" s="2"/>
      <c r="I654" s="2"/>
      <c r="J654" s="2"/>
      <c r="K654" s="2"/>
      <c r="L654" s="2"/>
      <c r="M654" s="2"/>
      <c r="N654" s="2"/>
      <c r="O654" s="2"/>
      <c r="P654" s="2"/>
      <c r="Q654" s="2"/>
      <c r="R654" s="2"/>
      <c r="S654" s="2"/>
      <c r="T654" s="2"/>
      <c r="U654" s="2"/>
      <c r="V654" s="2"/>
      <c r="W654" s="2"/>
      <c r="X654" s="2"/>
      <c r="Y654" s="2"/>
      <c r="Z654" s="2"/>
    </row>
    <row r="655" spans="1:26" ht="13.5" customHeight="1" x14ac:dyDescent="0.25">
      <c r="A655" s="25"/>
      <c r="B655" s="2"/>
      <c r="C655" s="2"/>
      <c r="D655" s="26"/>
      <c r="E655" s="27"/>
      <c r="F655" s="2"/>
      <c r="G655" s="1"/>
      <c r="H655" s="2"/>
      <c r="I655" s="2"/>
      <c r="J655" s="2"/>
      <c r="K655" s="2"/>
      <c r="L655" s="2"/>
      <c r="M655" s="2"/>
      <c r="N655" s="2"/>
      <c r="O655" s="2"/>
      <c r="P655" s="2"/>
      <c r="Q655" s="2"/>
      <c r="R655" s="2"/>
      <c r="S655" s="2"/>
      <c r="T655" s="2"/>
      <c r="U655" s="2"/>
      <c r="V655" s="2"/>
      <c r="W655" s="2"/>
      <c r="X655" s="2"/>
      <c r="Y655" s="2"/>
      <c r="Z655" s="2"/>
    </row>
    <row r="656" spans="1:26" ht="13.5" customHeight="1" x14ac:dyDescent="0.25">
      <c r="A656" s="25"/>
      <c r="B656" s="2"/>
      <c r="C656" s="2"/>
      <c r="D656" s="26"/>
      <c r="E656" s="27"/>
      <c r="F656" s="2"/>
      <c r="G656" s="1"/>
      <c r="H656" s="2"/>
      <c r="I656" s="2"/>
      <c r="J656" s="2"/>
      <c r="K656" s="2"/>
      <c r="L656" s="2"/>
      <c r="M656" s="2"/>
      <c r="N656" s="2"/>
      <c r="O656" s="2"/>
      <c r="P656" s="2"/>
      <c r="Q656" s="2"/>
      <c r="R656" s="2"/>
      <c r="S656" s="2"/>
      <c r="T656" s="2"/>
      <c r="U656" s="2"/>
      <c r="V656" s="2"/>
      <c r="W656" s="2"/>
      <c r="X656" s="2"/>
      <c r="Y656" s="2"/>
      <c r="Z656" s="2"/>
    </row>
    <row r="657" spans="1:26" ht="13.5" customHeight="1" x14ac:dyDescent="0.25">
      <c r="A657" s="25"/>
      <c r="B657" s="2"/>
      <c r="C657" s="2"/>
      <c r="D657" s="26"/>
      <c r="E657" s="27"/>
      <c r="F657" s="2"/>
      <c r="G657" s="1"/>
      <c r="H657" s="2"/>
      <c r="I657" s="2"/>
      <c r="J657" s="2"/>
      <c r="K657" s="2"/>
      <c r="L657" s="2"/>
      <c r="M657" s="2"/>
      <c r="N657" s="2"/>
      <c r="O657" s="2"/>
      <c r="P657" s="2"/>
      <c r="Q657" s="2"/>
      <c r="R657" s="2"/>
      <c r="S657" s="2"/>
      <c r="T657" s="2"/>
      <c r="U657" s="2"/>
      <c r="V657" s="2"/>
      <c r="W657" s="2"/>
      <c r="X657" s="2"/>
      <c r="Y657" s="2"/>
      <c r="Z657" s="2"/>
    </row>
    <row r="658" spans="1:26" ht="13.5" customHeight="1" x14ac:dyDescent="0.25">
      <c r="A658" s="25"/>
      <c r="B658" s="2"/>
      <c r="C658" s="2"/>
      <c r="D658" s="26"/>
      <c r="E658" s="27"/>
      <c r="F658" s="2"/>
      <c r="G658" s="1"/>
      <c r="H658" s="2"/>
      <c r="I658" s="2"/>
      <c r="J658" s="2"/>
      <c r="K658" s="2"/>
      <c r="L658" s="2"/>
      <c r="M658" s="2"/>
      <c r="N658" s="2"/>
      <c r="O658" s="2"/>
      <c r="P658" s="2"/>
      <c r="Q658" s="2"/>
      <c r="R658" s="2"/>
      <c r="S658" s="2"/>
      <c r="T658" s="2"/>
      <c r="U658" s="2"/>
      <c r="V658" s="2"/>
      <c r="W658" s="2"/>
      <c r="X658" s="2"/>
      <c r="Y658" s="2"/>
      <c r="Z658" s="2"/>
    </row>
    <row r="659" spans="1:26" ht="13.5" customHeight="1" x14ac:dyDescent="0.25">
      <c r="A659" s="25"/>
      <c r="B659" s="2"/>
      <c r="C659" s="2"/>
      <c r="D659" s="26"/>
      <c r="E659" s="27"/>
      <c r="F659" s="2"/>
      <c r="G659" s="1"/>
      <c r="H659" s="2"/>
      <c r="I659" s="2"/>
      <c r="J659" s="2"/>
      <c r="K659" s="2"/>
      <c r="L659" s="2"/>
      <c r="M659" s="2"/>
      <c r="N659" s="2"/>
      <c r="O659" s="2"/>
      <c r="P659" s="2"/>
      <c r="Q659" s="2"/>
      <c r="R659" s="2"/>
      <c r="S659" s="2"/>
      <c r="T659" s="2"/>
      <c r="U659" s="2"/>
      <c r="V659" s="2"/>
      <c r="W659" s="2"/>
      <c r="X659" s="2"/>
      <c r="Y659" s="2"/>
      <c r="Z659" s="2"/>
    </row>
    <row r="660" spans="1:26" ht="13.5" customHeight="1" x14ac:dyDescent="0.25">
      <c r="A660" s="25"/>
      <c r="B660" s="2"/>
      <c r="C660" s="2"/>
      <c r="D660" s="26"/>
      <c r="E660" s="27"/>
      <c r="F660" s="2"/>
      <c r="G660" s="1"/>
      <c r="H660" s="2"/>
      <c r="I660" s="2"/>
      <c r="J660" s="2"/>
      <c r="K660" s="2"/>
      <c r="L660" s="2"/>
      <c r="M660" s="2"/>
      <c r="N660" s="2"/>
      <c r="O660" s="2"/>
      <c r="P660" s="2"/>
      <c r="Q660" s="2"/>
      <c r="R660" s="2"/>
      <c r="S660" s="2"/>
      <c r="T660" s="2"/>
      <c r="U660" s="2"/>
      <c r="V660" s="2"/>
      <c r="W660" s="2"/>
      <c r="X660" s="2"/>
      <c r="Y660" s="2"/>
      <c r="Z660" s="2"/>
    </row>
    <row r="661" spans="1:26" ht="13.5" customHeight="1" x14ac:dyDescent="0.25">
      <c r="A661" s="25"/>
      <c r="B661" s="2"/>
      <c r="C661" s="2"/>
      <c r="D661" s="26"/>
      <c r="E661" s="27"/>
      <c r="F661" s="2"/>
      <c r="G661" s="1"/>
      <c r="H661" s="2"/>
      <c r="I661" s="2"/>
      <c r="J661" s="2"/>
      <c r="K661" s="2"/>
      <c r="L661" s="2"/>
      <c r="M661" s="2"/>
      <c r="N661" s="2"/>
      <c r="O661" s="2"/>
      <c r="P661" s="2"/>
      <c r="Q661" s="2"/>
      <c r="R661" s="2"/>
      <c r="S661" s="2"/>
      <c r="T661" s="2"/>
      <c r="U661" s="2"/>
      <c r="V661" s="2"/>
      <c r="W661" s="2"/>
      <c r="X661" s="2"/>
      <c r="Y661" s="2"/>
      <c r="Z661" s="2"/>
    </row>
    <row r="662" spans="1:26" ht="13.5" customHeight="1" x14ac:dyDescent="0.25">
      <c r="A662" s="25"/>
      <c r="B662" s="2"/>
      <c r="C662" s="2"/>
      <c r="D662" s="26"/>
      <c r="E662" s="27"/>
      <c r="F662" s="2"/>
      <c r="G662" s="1"/>
      <c r="H662" s="2"/>
      <c r="I662" s="2"/>
      <c r="J662" s="2"/>
      <c r="K662" s="2"/>
      <c r="L662" s="2"/>
      <c r="M662" s="2"/>
      <c r="N662" s="2"/>
      <c r="O662" s="2"/>
      <c r="P662" s="2"/>
      <c r="Q662" s="2"/>
      <c r="R662" s="2"/>
      <c r="S662" s="2"/>
      <c r="T662" s="2"/>
      <c r="U662" s="2"/>
      <c r="V662" s="2"/>
      <c r="W662" s="2"/>
      <c r="X662" s="2"/>
      <c r="Y662" s="2"/>
      <c r="Z662" s="2"/>
    </row>
    <row r="663" spans="1:26" ht="13.5" customHeight="1" x14ac:dyDescent="0.25">
      <c r="A663" s="25"/>
      <c r="B663" s="2"/>
      <c r="C663" s="2"/>
      <c r="D663" s="26"/>
      <c r="E663" s="27"/>
      <c r="F663" s="2"/>
      <c r="G663" s="1"/>
      <c r="H663" s="2"/>
      <c r="I663" s="2"/>
      <c r="J663" s="2"/>
      <c r="K663" s="2"/>
      <c r="L663" s="2"/>
      <c r="M663" s="2"/>
      <c r="N663" s="2"/>
      <c r="O663" s="2"/>
      <c r="P663" s="2"/>
      <c r="Q663" s="2"/>
      <c r="R663" s="2"/>
      <c r="S663" s="2"/>
      <c r="T663" s="2"/>
      <c r="U663" s="2"/>
      <c r="V663" s="2"/>
      <c r="W663" s="2"/>
      <c r="X663" s="2"/>
      <c r="Y663" s="2"/>
      <c r="Z663" s="2"/>
    </row>
    <row r="664" spans="1:26" ht="13.5" customHeight="1" x14ac:dyDescent="0.25">
      <c r="A664" s="25"/>
      <c r="B664" s="2"/>
      <c r="C664" s="2"/>
      <c r="D664" s="26"/>
      <c r="E664" s="27"/>
      <c r="F664" s="2"/>
      <c r="G664" s="1"/>
      <c r="H664" s="2"/>
      <c r="I664" s="2"/>
      <c r="J664" s="2"/>
      <c r="K664" s="2"/>
      <c r="L664" s="2"/>
      <c r="M664" s="2"/>
      <c r="N664" s="2"/>
      <c r="O664" s="2"/>
      <c r="P664" s="2"/>
      <c r="Q664" s="2"/>
      <c r="R664" s="2"/>
      <c r="S664" s="2"/>
      <c r="T664" s="2"/>
      <c r="U664" s="2"/>
      <c r="V664" s="2"/>
      <c r="W664" s="2"/>
      <c r="X664" s="2"/>
      <c r="Y664" s="2"/>
      <c r="Z664" s="2"/>
    </row>
    <row r="665" spans="1:26" ht="13.5" customHeight="1" x14ac:dyDescent="0.25">
      <c r="A665" s="25"/>
      <c r="B665" s="2"/>
      <c r="C665" s="2"/>
      <c r="D665" s="26"/>
      <c r="E665" s="27"/>
      <c r="F665" s="2"/>
      <c r="G665" s="1"/>
      <c r="H665" s="2"/>
      <c r="I665" s="2"/>
      <c r="J665" s="2"/>
      <c r="K665" s="2"/>
      <c r="L665" s="2"/>
      <c r="M665" s="2"/>
      <c r="N665" s="2"/>
      <c r="O665" s="2"/>
      <c r="P665" s="2"/>
      <c r="Q665" s="2"/>
      <c r="R665" s="2"/>
      <c r="S665" s="2"/>
      <c r="T665" s="2"/>
      <c r="U665" s="2"/>
      <c r="V665" s="2"/>
      <c r="W665" s="2"/>
      <c r="X665" s="2"/>
      <c r="Y665" s="2"/>
      <c r="Z665" s="2"/>
    </row>
    <row r="666" spans="1:26" ht="13.5" customHeight="1" x14ac:dyDescent="0.25">
      <c r="A666" s="25"/>
      <c r="B666" s="2"/>
      <c r="C666" s="2"/>
      <c r="D666" s="26"/>
      <c r="E666" s="27"/>
      <c r="F666" s="2"/>
      <c r="G666" s="1"/>
      <c r="H666" s="2"/>
      <c r="I666" s="2"/>
      <c r="J666" s="2"/>
      <c r="K666" s="2"/>
      <c r="L666" s="2"/>
      <c r="M666" s="2"/>
      <c r="N666" s="2"/>
      <c r="O666" s="2"/>
      <c r="P666" s="2"/>
      <c r="Q666" s="2"/>
      <c r="R666" s="2"/>
      <c r="S666" s="2"/>
      <c r="T666" s="2"/>
      <c r="U666" s="2"/>
      <c r="V666" s="2"/>
      <c r="W666" s="2"/>
      <c r="X666" s="2"/>
      <c r="Y666" s="2"/>
      <c r="Z666" s="2"/>
    </row>
    <row r="667" spans="1:26" ht="13.5" customHeight="1" x14ac:dyDescent="0.25">
      <c r="A667" s="25"/>
      <c r="B667" s="2"/>
      <c r="C667" s="2"/>
      <c r="D667" s="26"/>
      <c r="E667" s="27"/>
      <c r="F667" s="2"/>
      <c r="G667" s="1"/>
      <c r="H667" s="2"/>
      <c r="I667" s="2"/>
      <c r="J667" s="2"/>
      <c r="K667" s="2"/>
      <c r="L667" s="2"/>
      <c r="M667" s="2"/>
      <c r="N667" s="2"/>
      <c r="O667" s="2"/>
      <c r="P667" s="2"/>
      <c r="Q667" s="2"/>
      <c r="R667" s="2"/>
      <c r="S667" s="2"/>
      <c r="T667" s="2"/>
      <c r="U667" s="2"/>
      <c r="V667" s="2"/>
      <c r="W667" s="2"/>
      <c r="X667" s="2"/>
      <c r="Y667" s="2"/>
      <c r="Z667" s="2"/>
    </row>
    <row r="668" spans="1:26" ht="13.5" customHeight="1" x14ac:dyDescent="0.25">
      <c r="A668" s="25"/>
      <c r="B668" s="2"/>
      <c r="C668" s="2"/>
      <c r="D668" s="26"/>
      <c r="E668" s="27"/>
      <c r="F668" s="2"/>
      <c r="G668" s="1"/>
      <c r="H668" s="2"/>
      <c r="I668" s="2"/>
      <c r="J668" s="2"/>
      <c r="K668" s="2"/>
      <c r="L668" s="2"/>
      <c r="M668" s="2"/>
      <c r="N668" s="2"/>
      <c r="O668" s="2"/>
      <c r="P668" s="2"/>
      <c r="Q668" s="2"/>
      <c r="R668" s="2"/>
      <c r="S668" s="2"/>
      <c r="T668" s="2"/>
      <c r="U668" s="2"/>
      <c r="V668" s="2"/>
      <c r="W668" s="2"/>
      <c r="X668" s="2"/>
      <c r="Y668" s="2"/>
      <c r="Z668" s="2"/>
    </row>
    <row r="669" spans="1:26" ht="13.5" customHeight="1" x14ac:dyDescent="0.25">
      <c r="A669" s="25"/>
      <c r="B669" s="2"/>
      <c r="C669" s="2"/>
      <c r="D669" s="26"/>
      <c r="E669" s="27"/>
      <c r="F669" s="2"/>
      <c r="G669" s="1"/>
      <c r="H669" s="2"/>
      <c r="I669" s="2"/>
      <c r="J669" s="2"/>
      <c r="K669" s="2"/>
      <c r="L669" s="2"/>
      <c r="M669" s="2"/>
      <c r="N669" s="2"/>
      <c r="O669" s="2"/>
      <c r="P669" s="2"/>
      <c r="Q669" s="2"/>
      <c r="R669" s="2"/>
      <c r="S669" s="2"/>
      <c r="T669" s="2"/>
      <c r="U669" s="2"/>
      <c r="V669" s="2"/>
      <c r="W669" s="2"/>
      <c r="X669" s="2"/>
      <c r="Y669" s="2"/>
      <c r="Z669" s="2"/>
    </row>
    <row r="670" spans="1:26" ht="13.5" customHeight="1" x14ac:dyDescent="0.25">
      <c r="A670" s="25"/>
      <c r="B670" s="2"/>
      <c r="C670" s="2"/>
      <c r="D670" s="26"/>
      <c r="E670" s="27"/>
      <c r="F670" s="2"/>
      <c r="G670" s="1"/>
      <c r="H670" s="2"/>
      <c r="I670" s="2"/>
      <c r="J670" s="2"/>
      <c r="K670" s="2"/>
      <c r="L670" s="2"/>
      <c r="M670" s="2"/>
      <c r="N670" s="2"/>
      <c r="O670" s="2"/>
      <c r="P670" s="2"/>
      <c r="Q670" s="2"/>
      <c r="R670" s="2"/>
      <c r="S670" s="2"/>
      <c r="T670" s="2"/>
      <c r="U670" s="2"/>
      <c r="V670" s="2"/>
      <c r="W670" s="2"/>
      <c r="X670" s="2"/>
      <c r="Y670" s="2"/>
      <c r="Z670" s="2"/>
    </row>
    <row r="671" spans="1:26" ht="13.5" customHeight="1" x14ac:dyDescent="0.25">
      <c r="A671" s="25"/>
      <c r="B671" s="2"/>
      <c r="C671" s="2"/>
      <c r="D671" s="26"/>
      <c r="E671" s="27"/>
      <c r="F671" s="2"/>
      <c r="G671" s="1"/>
      <c r="H671" s="2"/>
      <c r="I671" s="2"/>
      <c r="J671" s="2"/>
      <c r="K671" s="2"/>
      <c r="L671" s="2"/>
      <c r="M671" s="2"/>
      <c r="N671" s="2"/>
      <c r="O671" s="2"/>
      <c r="P671" s="2"/>
      <c r="Q671" s="2"/>
      <c r="R671" s="2"/>
      <c r="S671" s="2"/>
      <c r="T671" s="2"/>
      <c r="U671" s="2"/>
      <c r="V671" s="2"/>
      <c r="W671" s="2"/>
      <c r="X671" s="2"/>
      <c r="Y671" s="2"/>
      <c r="Z671" s="2"/>
    </row>
    <row r="672" spans="1:26" ht="13.5" customHeight="1" x14ac:dyDescent="0.25">
      <c r="A672" s="25"/>
      <c r="B672" s="2"/>
      <c r="C672" s="2"/>
      <c r="D672" s="26"/>
      <c r="E672" s="27"/>
      <c r="F672" s="2"/>
      <c r="G672" s="1"/>
      <c r="H672" s="2"/>
      <c r="I672" s="2"/>
      <c r="J672" s="2"/>
      <c r="K672" s="2"/>
      <c r="L672" s="2"/>
      <c r="M672" s="2"/>
      <c r="N672" s="2"/>
      <c r="O672" s="2"/>
      <c r="P672" s="2"/>
      <c r="Q672" s="2"/>
      <c r="R672" s="2"/>
      <c r="S672" s="2"/>
      <c r="T672" s="2"/>
      <c r="U672" s="2"/>
      <c r="V672" s="2"/>
      <c r="W672" s="2"/>
      <c r="X672" s="2"/>
      <c r="Y672" s="2"/>
      <c r="Z672" s="2"/>
    </row>
    <row r="673" spans="1:26" ht="13.5" customHeight="1" x14ac:dyDescent="0.25">
      <c r="A673" s="25"/>
      <c r="B673" s="2"/>
      <c r="C673" s="2"/>
      <c r="D673" s="26"/>
      <c r="E673" s="27"/>
      <c r="F673" s="2"/>
      <c r="G673" s="1"/>
      <c r="H673" s="2"/>
      <c r="I673" s="2"/>
      <c r="J673" s="2"/>
      <c r="K673" s="2"/>
      <c r="L673" s="2"/>
      <c r="M673" s="2"/>
      <c r="N673" s="2"/>
      <c r="O673" s="2"/>
      <c r="P673" s="2"/>
      <c r="Q673" s="2"/>
      <c r="R673" s="2"/>
      <c r="S673" s="2"/>
      <c r="T673" s="2"/>
      <c r="U673" s="2"/>
      <c r="V673" s="2"/>
      <c r="W673" s="2"/>
      <c r="X673" s="2"/>
      <c r="Y673" s="2"/>
      <c r="Z673" s="2"/>
    </row>
    <row r="674" spans="1:26" ht="13.5" customHeight="1" x14ac:dyDescent="0.25">
      <c r="A674" s="25"/>
      <c r="B674" s="2"/>
      <c r="C674" s="2"/>
      <c r="D674" s="26"/>
      <c r="E674" s="27"/>
      <c r="F674" s="2"/>
      <c r="G674" s="1"/>
      <c r="H674" s="2"/>
      <c r="I674" s="2"/>
      <c r="J674" s="2"/>
      <c r="K674" s="2"/>
      <c r="L674" s="2"/>
      <c r="M674" s="2"/>
      <c r="N674" s="2"/>
      <c r="O674" s="2"/>
      <c r="P674" s="2"/>
      <c r="Q674" s="2"/>
      <c r="R674" s="2"/>
      <c r="S674" s="2"/>
      <c r="T674" s="2"/>
      <c r="U674" s="2"/>
      <c r="V674" s="2"/>
      <c r="W674" s="2"/>
      <c r="X674" s="2"/>
      <c r="Y674" s="2"/>
      <c r="Z674" s="2"/>
    </row>
    <row r="675" spans="1:26" ht="13.5" customHeight="1" x14ac:dyDescent="0.25">
      <c r="A675" s="25"/>
      <c r="B675" s="2"/>
      <c r="C675" s="2"/>
      <c r="D675" s="26"/>
      <c r="E675" s="27"/>
      <c r="F675" s="2"/>
      <c r="G675" s="1"/>
      <c r="H675" s="2"/>
      <c r="I675" s="2"/>
      <c r="J675" s="2"/>
      <c r="K675" s="2"/>
      <c r="L675" s="2"/>
      <c r="M675" s="2"/>
      <c r="N675" s="2"/>
      <c r="O675" s="2"/>
      <c r="P675" s="2"/>
      <c r="Q675" s="2"/>
      <c r="R675" s="2"/>
      <c r="S675" s="2"/>
      <c r="T675" s="2"/>
      <c r="U675" s="2"/>
      <c r="V675" s="2"/>
      <c r="W675" s="2"/>
      <c r="X675" s="2"/>
      <c r="Y675" s="2"/>
      <c r="Z675" s="2"/>
    </row>
    <row r="676" spans="1:26" ht="13.5" customHeight="1" x14ac:dyDescent="0.25">
      <c r="A676" s="25"/>
      <c r="B676" s="2"/>
      <c r="C676" s="2"/>
      <c r="D676" s="26"/>
      <c r="E676" s="27"/>
      <c r="F676" s="2"/>
      <c r="G676" s="1"/>
      <c r="H676" s="2"/>
      <c r="I676" s="2"/>
      <c r="J676" s="2"/>
      <c r="K676" s="2"/>
      <c r="L676" s="2"/>
      <c r="M676" s="2"/>
      <c r="N676" s="2"/>
      <c r="O676" s="2"/>
      <c r="P676" s="2"/>
      <c r="Q676" s="2"/>
      <c r="R676" s="2"/>
      <c r="S676" s="2"/>
      <c r="T676" s="2"/>
      <c r="U676" s="2"/>
      <c r="V676" s="2"/>
      <c r="W676" s="2"/>
      <c r="X676" s="2"/>
      <c r="Y676" s="2"/>
      <c r="Z676" s="2"/>
    </row>
    <row r="677" spans="1:26" ht="13.5" customHeight="1" x14ac:dyDescent="0.25">
      <c r="A677" s="25"/>
      <c r="B677" s="2"/>
      <c r="C677" s="2"/>
      <c r="D677" s="26"/>
      <c r="E677" s="27"/>
      <c r="F677" s="2"/>
      <c r="G677" s="1"/>
      <c r="H677" s="2"/>
      <c r="I677" s="2"/>
      <c r="J677" s="2"/>
      <c r="K677" s="2"/>
      <c r="L677" s="2"/>
      <c r="M677" s="2"/>
      <c r="N677" s="2"/>
      <c r="O677" s="2"/>
      <c r="P677" s="2"/>
      <c r="Q677" s="2"/>
      <c r="R677" s="2"/>
      <c r="S677" s="2"/>
      <c r="T677" s="2"/>
      <c r="U677" s="2"/>
      <c r="V677" s="2"/>
      <c r="W677" s="2"/>
      <c r="X677" s="2"/>
      <c r="Y677" s="2"/>
      <c r="Z677" s="2"/>
    </row>
    <row r="678" spans="1:26" ht="13.5" customHeight="1" x14ac:dyDescent="0.25">
      <c r="A678" s="25"/>
      <c r="B678" s="2"/>
      <c r="C678" s="2"/>
      <c r="D678" s="26"/>
      <c r="E678" s="27"/>
      <c r="F678" s="2"/>
      <c r="G678" s="1"/>
      <c r="H678" s="2"/>
      <c r="I678" s="2"/>
      <c r="J678" s="2"/>
      <c r="K678" s="2"/>
      <c r="L678" s="2"/>
      <c r="M678" s="2"/>
      <c r="N678" s="2"/>
      <c r="O678" s="2"/>
      <c r="P678" s="2"/>
      <c r="Q678" s="2"/>
      <c r="R678" s="2"/>
      <c r="S678" s="2"/>
      <c r="T678" s="2"/>
      <c r="U678" s="2"/>
      <c r="V678" s="2"/>
      <c r="W678" s="2"/>
      <c r="X678" s="2"/>
      <c r="Y678" s="2"/>
      <c r="Z678" s="2"/>
    </row>
    <row r="679" spans="1:26" ht="13.5" customHeight="1" x14ac:dyDescent="0.25">
      <c r="A679" s="25"/>
      <c r="B679" s="2"/>
      <c r="C679" s="2"/>
      <c r="D679" s="26"/>
      <c r="E679" s="27"/>
      <c r="F679" s="2"/>
      <c r="G679" s="1"/>
      <c r="H679" s="2"/>
      <c r="I679" s="2"/>
      <c r="J679" s="2"/>
      <c r="K679" s="2"/>
      <c r="L679" s="2"/>
      <c r="M679" s="2"/>
      <c r="N679" s="2"/>
      <c r="O679" s="2"/>
      <c r="P679" s="2"/>
      <c r="Q679" s="2"/>
      <c r="R679" s="2"/>
      <c r="S679" s="2"/>
      <c r="T679" s="2"/>
      <c r="U679" s="2"/>
      <c r="V679" s="2"/>
      <c r="W679" s="2"/>
      <c r="X679" s="2"/>
      <c r="Y679" s="2"/>
      <c r="Z679" s="2"/>
    </row>
    <row r="680" spans="1:26" ht="13.5" customHeight="1" x14ac:dyDescent="0.25">
      <c r="A680" s="25"/>
      <c r="B680" s="2"/>
      <c r="C680" s="2"/>
      <c r="D680" s="26"/>
      <c r="E680" s="27"/>
      <c r="F680" s="2"/>
      <c r="G680" s="1"/>
      <c r="H680" s="2"/>
      <c r="I680" s="2"/>
      <c r="J680" s="2"/>
      <c r="K680" s="2"/>
      <c r="L680" s="2"/>
      <c r="M680" s="2"/>
      <c r="N680" s="2"/>
      <c r="O680" s="2"/>
      <c r="P680" s="2"/>
      <c r="Q680" s="2"/>
      <c r="R680" s="2"/>
      <c r="S680" s="2"/>
      <c r="T680" s="2"/>
      <c r="U680" s="2"/>
      <c r="V680" s="2"/>
      <c r="W680" s="2"/>
      <c r="X680" s="2"/>
      <c r="Y680" s="2"/>
      <c r="Z680" s="2"/>
    </row>
    <row r="681" spans="1:26" ht="13.5" customHeight="1" x14ac:dyDescent="0.25">
      <c r="A681" s="25"/>
      <c r="B681" s="2"/>
      <c r="C681" s="2"/>
      <c r="D681" s="26"/>
      <c r="E681" s="27"/>
      <c r="F681" s="2"/>
      <c r="G681" s="1"/>
      <c r="H681" s="2"/>
      <c r="I681" s="2"/>
      <c r="J681" s="2"/>
      <c r="K681" s="2"/>
      <c r="L681" s="2"/>
      <c r="M681" s="2"/>
      <c r="N681" s="2"/>
      <c r="O681" s="2"/>
      <c r="P681" s="2"/>
      <c r="Q681" s="2"/>
      <c r="R681" s="2"/>
      <c r="S681" s="2"/>
      <c r="T681" s="2"/>
      <c r="U681" s="2"/>
      <c r="V681" s="2"/>
      <c r="W681" s="2"/>
      <c r="X681" s="2"/>
      <c r="Y681" s="2"/>
      <c r="Z681" s="2"/>
    </row>
    <row r="682" spans="1:26" ht="13.5" customHeight="1" x14ac:dyDescent="0.25">
      <c r="A682" s="25"/>
      <c r="B682" s="2"/>
      <c r="C682" s="2"/>
      <c r="D682" s="26"/>
      <c r="E682" s="27"/>
      <c r="F682" s="2"/>
      <c r="G682" s="1"/>
      <c r="H682" s="2"/>
      <c r="I682" s="2"/>
      <c r="J682" s="2"/>
      <c r="K682" s="2"/>
      <c r="L682" s="2"/>
      <c r="M682" s="2"/>
      <c r="N682" s="2"/>
      <c r="O682" s="2"/>
      <c r="P682" s="2"/>
      <c r="Q682" s="2"/>
      <c r="R682" s="2"/>
      <c r="S682" s="2"/>
      <c r="T682" s="2"/>
      <c r="U682" s="2"/>
      <c r="V682" s="2"/>
      <c r="W682" s="2"/>
      <c r="X682" s="2"/>
      <c r="Y682" s="2"/>
      <c r="Z682" s="2"/>
    </row>
    <row r="683" spans="1:26" ht="13.5" customHeight="1" x14ac:dyDescent="0.25">
      <c r="A683" s="25"/>
      <c r="B683" s="2"/>
      <c r="C683" s="2"/>
      <c r="D683" s="26"/>
      <c r="E683" s="27"/>
      <c r="F683" s="2"/>
      <c r="G683" s="1"/>
      <c r="H683" s="2"/>
      <c r="I683" s="2"/>
      <c r="J683" s="2"/>
      <c r="K683" s="2"/>
      <c r="L683" s="2"/>
      <c r="M683" s="2"/>
      <c r="N683" s="2"/>
      <c r="O683" s="2"/>
      <c r="P683" s="2"/>
      <c r="Q683" s="2"/>
      <c r="R683" s="2"/>
      <c r="S683" s="2"/>
      <c r="T683" s="2"/>
      <c r="U683" s="2"/>
      <c r="V683" s="2"/>
      <c r="W683" s="2"/>
      <c r="X683" s="2"/>
      <c r="Y683" s="2"/>
      <c r="Z683" s="2"/>
    </row>
    <row r="684" spans="1:26" ht="13.5" customHeight="1" x14ac:dyDescent="0.25">
      <c r="A684" s="25"/>
      <c r="B684" s="2"/>
      <c r="C684" s="2"/>
      <c r="D684" s="26"/>
      <c r="E684" s="27"/>
      <c r="F684" s="2"/>
      <c r="G684" s="1"/>
      <c r="H684" s="2"/>
      <c r="I684" s="2"/>
      <c r="J684" s="2"/>
      <c r="K684" s="2"/>
      <c r="L684" s="2"/>
      <c r="M684" s="2"/>
      <c r="N684" s="2"/>
      <c r="O684" s="2"/>
      <c r="P684" s="2"/>
      <c r="Q684" s="2"/>
      <c r="R684" s="2"/>
      <c r="S684" s="2"/>
      <c r="T684" s="2"/>
      <c r="U684" s="2"/>
      <c r="V684" s="2"/>
      <c r="W684" s="2"/>
      <c r="X684" s="2"/>
      <c r="Y684" s="2"/>
      <c r="Z684" s="2"/>
    </row>
    <row r="685" spans="1:26" ht="13.5" customHeight="1" x14ac:dyDescent="0.25">
      <c r="A685" s="25"/>
      <c r="B685" s="2"/>
      <c r="C685" s="2"/>
      <c r="D685" s="26"/>
      <c r="E685" s="27"/>
      <c r="F685" s="2"/>
      <c r="G685" s="1"/>
      <c r="H685" s="2"/>
      <c r="I685" s="2"/>
      <c r="J685" s="2"/>
      <c r="K685" s="2"/>
      <c r="L685" s="2"/>
      <c r="M685" s="2"/>
      <c r="N685" s="2"/>
      <c r="O685" s="2"/>
      <c r="P685" s="2"/>
      <c r="Q685" s="2"/>
      <c r="R685" s="2"/>
      <c r="S685" s="2"/>
      <c r="T685" s="2"/>
      <c r="U685" s="2"/>
      <c r="V685" s="2"/>
      <c r="W685" s="2"/>
      <c r="X685" s="2"/>
      <c r="Y685" s="2"/>
      <c r="Z685" s="2"/>
    </row>
    <row r="686" spans="1:26" ht="13.5" customHeight="1" x14ac:dyDescent="0.25">
      <c r="A686" s="25"/>
      <c r="B686" s="2"/>
      <c r="C686" s="2"/>
      <c r="D686" s="26"/>
      <c r="E686" s="27"/>
      <c r="F686" s="2"/>
      <c r="G686" s="1"/>
      <c r="H686" s="2"/>
      <c r="I686" s="2"/>
      <c r="J686" s="2"/>
      <c r="K686" s="2"/>
      <c r="L686" s="2"/>
      <c r="M686" s="2"/>
      <c r="N686" s="2"/>
      <c r="O686" s="2"/>
      <c r="P686" s="2"/>
      <c r="Q686" s="2"/>
      <c r="R686" s="2"/>
      <c r="S686" s="2"/>
      <c r="T686" s="2"/>
      <c r="U686" s="2"/>
      <c r="V686" s="2"/>
      <c r="W686" s="2"/>
      <c r="X686" s="2"/>
      <c r="Y686" s="2"/>
      <c r="Z686" s="2"/>
    </row>
    <row r="687" spans="1:26" ht="13.5" customHeight="1" x14ac:dyDescent="0.25">
      <c r="A687" s="25"/>
      <c r="B687" s="2"/>
      <c r="C687" s="2"/>
      <c r="D687" s="26"/>
      <c r="E687" s="27"/>
      <c r="F687" s="2"/>
      <c r="G687" s="1"/>
      <c r="H687" s="2"/>
      <c r="I687" s="2"/>
      <c r="J687" s="2"/>
      <c r="K687" s="2"/>
      <c r="L687" s="2"/>
      <c r="M687" s="2"/>
      <c r="N687" s="2"/>
      <c r="O687" s="2"/>
      <c r="P687" s="2"/>
      <c r="Q687" s="2"/>
      <c r="R687" s="2"/>
      <c r="S687" s="2"/>
      <c r="T687" s="2"/>
      <c r="U687" s="2"/>
      <c r="V687" s="2"/>
      <c r="W687" s="2"/>
      <c r="X687" s="2"/>
      <c r="Y687" s="2"/>
      <c r="Z687" s="2"/>
    </row>
    <row r="688" spans="1:26" ht="13.5" customHeight="1" x14ac:dyDescent="0.25">
      <c r="A688" s="25"/>
      <c r="B688" s="2"/>
      <c r="C688" s="2"/>
      <c r="D688" s="26"/>
      <c r="E688" s="27"/>
      <c r="F688" s="2"/>
      <c r="G688" s="1"/>
      <c r="H688" s="2"/>
      <c r="I688" s="2"/>
      <c r="J688" s="2"/>
      <c r="K688" s="2"/>
      <c r="L688" s="2"/>
      <c r="M688" s="2"/>
      <c r="N688" s="2"/>
      <c r="O688" s="2"/>
      <c r="P688" s="2"/>
      <c r="Q688" s="2"/>
      <c r="R688" s="2"/>
      <c r="S688" s="2"/>
      <c r="T688" s="2"/>
      <c r="U688" s="2"/>
      <c r="V688" s="2"/>
      <c r="W688" s="2"/>
      <c r="X688" s="2"/>
      <c r="Y688" s="2"/>
      <c r="Z688" s="2"/>
    </row>
    <row r="689" spans="1:26" ht="13.5" customHeight="1" x14ac:dyDescent="0.25">
      <c r="A689" s="25"/>
      <c r="B689" s="2"/>
      <c r="C689" s="2"/>
      <c r="D689" s="26"/>
      <c r="E689" s="27"/>
      <c r="F689" s="2"/>
      <c r="G689" s="1"/>
      <c r="H689" s="2"/>
      <c r="I689" s="2"/>
      <c r="J689" s="2"/>
      <c r="K689" s="2"/>
      <c r="L689" s="2"/>
      <c r="M689" s="2"/>
      <c r="N689" s="2"/>
      <c r="O689" s="2"/>
      <c r="P689" s="2"/>
      <c r="Q689" s="2"/>
      <c r="R689" s="2"/>
      <c r="S689" s="2"/>
      <c r="T689" s="2"/>
      <c r="U689" s="2"/>
      <c r="V689" s="2"/>
      <c r="W689" s="2"/>
      <c r="X689" s="2"/>
      <c r="Y689" s="2"/>
      <c r="Z689" s="2"/>
    </row>
    <row r="690" spans="1:26" ht="13.5" customHeight="1" x14ac:dyDescent="0.25">
      <c r="A690" s="25"/>
      <c r="B690" s="2"/>
      <c r="C690" s="2"/>
      <c r="D690" s="26"/>
      <c r="E690" s="27"/>
      <c r="F690" s="2"/>
      <c r="G690" s="1"/>
      <c r="H690" s="2"/>
      <c r="I690" s="2"/>
      <c r="J690" s="2"/>
      <c r="K690" s="2"/>
      <c r="L690" s="2"/>
      <c r="M690" s="2"/>
      <c r="N690" s="2"/>
      <c r="O690" s="2"/>
      <c r="P690" s="2"/>
      <c r="Q690" s="2"/>
      <c r="R690" s="2"/>
      <c r="S690" s="2"/>
      <c r="T690" s="2"/>
      <c r="U690" s="2"/>
      <c r="V690" s="2"/>
      <c r="W690" s="2"/>
      <c r="X690" s="2"/>
      <c r="Y690" s="2"/>
      <c r="Z690" s="2"/>
    </row>
    <row r="691" spans="1:26" ht="13.5" customHeight="1" x14ac:dyDescent="0.25">
      <c r="A691" s="25"/>
      <c r="B691" s="2"/>
      <c r="C691" s="2"/>
      <c r="D691" s="26"/>
      <c r="E691" s="27"/>
      <c r="F691" s="2"/>
      <c r="G691" s="1"/>
      <c r="H691" s="2"/>
      <c r="I691" s="2"/>
      <c r="J691" s="2"/>
      <c r="K691" s="2"/>
      <c r="L691" s="2"/>
      <c r="M691" s="2"/>
      <c r="N691" s="2"/>
      <c r="O691" s="2"/>
      <c r="P691" s="2"/>
      <c r="Q691" s="2"/>
      <c r="R691" s="2"/>
      <c r="S691" s="2"/>
      <c r="T691" s="2"/>
      <c r="U691" s="2"/>
      <c r="V691" s="2"/>
      <c r="W691" s="2"/>
      <c r="X691" s="2"/>
      <c r="Y691" s="2"/>
      <c r="Z691" s="2"/>
    </row>
    <row r="692" spans="1:26" ht="13.5" customHeight="1" x14ac:dyDescent="0.25">
      <c r="A692" s="25"/>
      <c r="B692" s="2"/>
      <c r="C692" s="2"/>
      <c r="D692" s="26"/>
      <c r="E692" s="27"/>
      <c r="F692" s="2"/>
      <c r="G692" s="1"/>
      <c r="H692" s="2"/>
      <c r="I692" s="2"/>
      <c r="J692" s="2"/>
      <c r="K692" s="2"/>
      <c r="L692" s="2"/>
      <c r="M692" s="2"/>
      <c r="N692" s="2"/>
      <c r="O692" s="2"/>
      <c r="P692" s="2"/>
      <c r="Q692" s="2"/>
      <c r="R692" s="2"/>
      <c r="S692" s="2"/>
      <c r="T692" s="2"/>
      <c r="U692" s="2"/>
      <c r="V692" s="2"/>
      <c r="W692" s="2"/>
      <c r="X692" s="2"/>
      <c r="Y692" s="2"/>
      <c r="Z692" s="2"/>
    </row>
    <row r="693" spans="1:26" ht="13.5" customHeight="1" x14ac:dyDescent="0.25">
      <c r="A693" s="25"/>
      <c r="B693" s="2"/>
      <c r="C693" s="2"/>
      <c r="D693" s="26"/>
      <c r="E693" s="27"/>
      <c r="F693" s="2"/>
      <c r="G693" s="1"/>
      <c r="H693" s="2"/>
      <c r="I693" s="2"/>
      <c r="J693" s="2"/>
      <c r="K693" s="2"/>
      <c r="L693" s="2"/>
      <c r="M693" s="2"/>
      <c r="N693" s="2"/>
      <c r="O693" s="2"/>
      <c r="P693" s="2"/>
      <c r="Q693" s="2"/>
      <c r="R693" s="2"/>
      <c r="S693" s="2"/>
      <c r="T693" s="2"/>
      <c r="U693" s="2"/>
      <c r="V693" s="2"/>
      <c r="W693" s="2"/>
      <c r="X693" s="2"/>
      <c r="Y693" s="2"/>
      <c r="Z693" s="2"/>
    </row>
    <row r="694" spans="1:26" ht="13.5" customHeight="1" x14ac:dyDescent="0.25">
      <c r="A694" s="25"/>
      <c r="B694" s="2"/>
      <c r="C694" s="2"/>
      <c r="D694" s="26"/>
      <c r="E694" s="27"/>
      <c r="F694" s="2"/>
      <c r="G694" s="1"/>
      <c r="H694" s="2"/>
      <c r="I694" s="2"/>
      <c r="J694" s="2"/>
      <c r="K694" s="2"/>
      <c r="L694" s="2"/>
      <c r="M694" s="2"/>
      <c r="N694" s="2"/>
      <c r="O694" s="2"/>
      <c r="P694" s="2"/>
      <c r="Q694" s="2"/>
      <c r="R694" s="2"/>
      <c r="S694" s="2"/>
      <c r="T694" s="2"/>
      <c r="U694" s="2"/>
      <c r="V694" s="2"/>
      <c r="W694" s="2"/>
      <c r="X694" s="2"/>
      <c r="Y694" s="2"/>
      <c r="Z694" s="2"/>
    </row>
    <row r="695" spans="1:26" ht="13.5" customHeight="1" x14ac:dyDescent="0.25">
      <c r="A695" s="25"/>
      <c r="B695" s="2"/>
      <c r="C695" s="2"/>
      <c r="D695" s="26"/>
      <c r="E695" s="27"/>
      <c r="F695" s="2"/>
      <c r="G695" s="1"/>
      <c r="H695" s="2"/>
      <c r="I695" s="2"/>
      <c r="J695" s="2"/>
      <c r="K695" s="2"/>
      <c r="L695" s="2"/>
      <c r="M695" s="2"/>
      <c r="N695" s="2"/>
      <c r="O695" s="2"/>
      <c r="P695" s="2"/>
      <c r="Q695" s="2"/>
      <c r="R695" s="2"/>
      <c r="S695" s="2"/>
      <c r="T695" s="2"/>
      <c r="U695" s="2"/>
      <c r="V695" s="2"/>
      <c r="W695" s="2"/>
      <c r="X695" s="2"/>
      <c r="Y695" s="2"/>
      <c r="Z695" s="2"/>
    </row>
    <row r="696" spans="1:26" ht="13.5" customHeight="1" x14ac:dyDescent="0.25">
      <c r="A696" s="25"/>
      <c r="B696" s="2"/>
      <c r="C696" s="2"/>
      <c r="D696" s="26"/>
      <c r="E696" s="27"/>
      <c r="F696" s="2"/>
      <c r="G696" s="1"/>
      <c r="H696" s="2"/>
      <c r="I696" s="2"/>
      <c r="J696" s="2"/>
      <c r="K696" s="2"/>
      <c r="L696" s="2"/>
      <c r="M696" s="2"/>
      <c r="N696" s="2"/>
      <c r="O696" s="2"/>
      <c r="P696" s="2"/>
      <c r="Q696" s="2"/>
      <c r="R696" s="2"/>
      <c r="S696" s="2"/>
      <c r="T696" s="2"/>
      <c r="U696" s="2"/>
      <c r="V696" s="2"/>
      <c r="W696" s="2"/>
      <c r="X696" s="2"/>
      <c r="Y696" s="2"/>
      <c r="Z696" s="2"/>
    </row>
    <row r="697" spans="1:26" ht="13.5" customHeight="1" x14ac:dyDescent="0.25">
      <c r="A697" s="25"/>
      <c r="B697" s="2"/>
      <c r="C697" s="2"/>
      <c r="D697" s="26"/>
      <c r="E697" s="27"/>
      <c r="F697" s="2"/>
      <c r="G697" s="1"/>
      <c r="H697" s="2"/>
      <c r="I697" s="2"/>
      <c r="J697" s="2"/>
      <c r="K697" s="2"/>
      <c r="L697" s="2"/>
      <c r="M697" s="2"/>
      <c r="N697" s="2"/>
      <c r="O697" s="2"/>
      <c r="P697" s="2"/>
      <c r="Q697" s="2"/>
      <c r="R697" s="2"/>
      <c r="S697" s="2"/>
      <c r="T697" s="2"/>
      <c r="U697" s="2"/>
      <c r="V697" s="2"/>
      <c r="W697" s="2"/>
      <c r="X697" s="2"/>
      <c r="Y697" s="2"/>
      <c r="Z697" s="2"/>
    </row>
    <row r="698" spans="1:26" ht="13.5" customHeight="1" x14ac:dyDescent="0.25">
      <c r="A698" s="25"/>
      <c r="B698" s="2"/>
      <c r="C698" s="2"/>
      <c r="D698" s="26"/>
      <c r="E698" s="27"/>
      <c r="F698" s="2"/>
      <c r="G698" s="1"/>
      <c r="H698" s="2"/>
      <c r="I698" s="2"/>
      <c r="J698" s="2"/>
      <c r="K698" s="2"/>
      <c r="L698" s="2"/>
      <c r="M698" s="2"/>
      <c r="N698" s="2"/>
      <c r="O698" s="2"/>
      <c r="P698" s="2"/>
      <c r="Q698" s="2"/>
      <c r="R698" s="2"/>
      <c r="S698" s="2"/>
      <c r="T698" s="2"/>
      <c r="U698" s="2"/>
      <c r="V698" s="2"/>
      <c r="W698" s="2"/>
      <c r="X698" s="2"/>
      <c r="Y698" s="2"/>
      <c r="Z698" s="2"/>
    </row>
    <row r="699" spans="1:26" ht="13.5" customHeight="1" x14ac:dyDescent="0.25">
      <c r="A699" s="25"/>
      <c r="B699" s="2"/>
      <c r="C699" s="2"/>
      <c r="D699" s="26"/>
      <c r="E699" s="27"/>
      <c r="F699" s="2"/>
      <c r="G699" s="1"/>
      <c r="H699" s="2"/>
      <c r="I699" s="2"/>
      <c r="J699" s="2"/>
      <c r="K699" s="2"/>
      <c r="L699" s="2"/>
      <c r="M699" s="2"/>
      <c r="N699" s="2"/>
      <c r="O699" s="2"/>
      <c r="P699" s="2"/>
      <c r="Q699" s="2"/>
      <c r="R699" s="2"/>
      <c r="S699" s="2"/>
      <c r="T699" s="2"/>
      <c r="U699" s="2"/>
      <c r="V699" s="2"/>
      <c r="W699" s="2"/>
      <c r="X699" s="2"/>
      <c r="Y699" s="2"/>
      <c r="Z699" s="2"/>
    </row>
    <row r="700" spans="1:26" ht="13.5" customHeight="1" x14ac:dyDescent="0.25">
      <c r="A700" s="25"/>
      <c r="B700" s="2"/>
      <c r="C700" s="2"/>
      <c r="D700" s="26"/>
      <c r="E700" s="27"/>
      <c r="F700" s="2"/>
      <c r="G700" s="1"/>
      <c r="H700" s="2"/>
      <c r="I700" s="2"/>
      <c r="J700" s="2"/>
      <c r="K700" s="2"/>
      <c r="L700" s="2"/>
      <c r="M700" s="2"/>
      <c r="N700" s="2"/>
      <c r="O700" s="2"/>
      <c r="P700" s="2"/>
      <c r="Q700" s="2"/>
      <c r="R700" s="2"/>
      <c r="S700" s="2"/>
      <c r="T700" s="2"/>
      <c r="U700" s="2"/>
      <c r="V700" s="2"/>
      <c r="W700" s="2"/>
      <c r="X700" s="2"/>
      <c r="Y700" s="2"/>
      <c r="Z700" s="2"/>
    </row>
    <row r="701" spans="1:26" ht="13.5" customHeight="1" x14ac:dyDescent="0.25">
      <c r="A701" s="25"/>
      <c r="B701" s="2"/>
      <c r="C701" s="2"/>
      <c r="D701" s="26"/>
      <c r="E701" s="27"/>
      <c r="F701" s="2"/>
      <c r="G701" s="1"/>
      <c r="H701" s="2"/>
      <c r="I701" s="2"/>
      <c r="J701" s="2"/>
      <c r="K701" s="2"/>
      <c r="L701" s="2"/>
      <c r="M701" s="2"/>
      <c r="N701" s="2"/>
      <c r="O701" s="2"/>
      <c r="P701" s="2"/>
      <c r="Q701" s="2"/>
      <c r="R701" s="2"/>
      <c r="S701" s="2"/>
      <c r="T701" s="2"/>
      <c r="U701" s="2"/>
      <c r="V701" s="2"/>
      <c r="W701" s="2"/>
      <c r="X701" s="2"/>
      <c r="Y701" s="2"/>
      <c r="Z701" s="2"/>
    </row>
    <row r="702" spans="1:26" ht="13.5" customHeight="1" x14ac:dyDescent="0.25">
      <c r="A702" s="25"/>
      <c r="B702" s="2"/>
      <c r="C702" s="2"/>
      <c r="D702" s="26"/>
      <c r="E702" s="27"/>
      <c r="F702" s="2"/>
      <c r="G702" s="1"/>
      <c r="H702" s="2"/>
      <c r="I702" s="2"/>
      <c r="J702" s="2"/>
      <c r="K702" s="2"/>
      <c r="L702" s="2"/>
      <c r="M702" s="2"/>
      <c r="N702" s="2"/>
      <c r="O702" s="2"/>
      <c r="P702" s="2"/>
      <c r="Q702" s="2"/>
      <c r="R702" s="2"/>
      <c r="S702" s="2"/>
      <c r="T702" s="2"/>
      <c r="U702" s="2"/>
      <c r="V702" s="2"/>
      <c r="W702" s="2"/>
      <c r="X702" s="2"/>
      <c r="Y702" s="2"/>
      <c r="Z702" s="2"/>
    </row>
    <row r="703" spans="1:26" ht="13.5" customHeight="1" x14ac:dyDescent="0.25">
      <c r="A703" s="25"/>
      <c r="B703" s="2"/>
      <c r="C703" s="2"/>
      <c r="D703" s="26"/>
      <c r="E703" s="27"/>
      <c r="F703" s="2"/>
      <c r="G703" s="1"/>
      <c r="H703" s="2"/>
      <c r="I703" s="2"/>
      <c r="J703" s="2"/>
      <c r="K703" s="2"/>
      <c r="L703" s="2"/>
      <c r="M703" s="2"/>
      <c r="N703" s="2"/>
      <c r="O703" s="2"/>
      <c r="P703" s="2"/>
      <c r="Q703" s="2"/>
      <c r="R703" s="2"/>
      <c r="S703" s="2"/>
      <c r="T703" s="2"/>
      <c r="U703" s="2"/>
      <c r="V703" s="2"/>
      <c r="W703" s="2"/>
      <c r="X703" s="2"/>
      <c r="Y703" s="2"/>
      <c r="Z703" s="2"/>
    </row>
    <row r="704" spans="1:26" ht="13.5" customHeight="1" x14ac:dyDescent="0.25">
      <c r="A704" s="25"/>
      <c r="B704" s="2"/>
      <c r="C704" s="2"/>
      <c r="D704" s="26"/>
      <c r="E704" s="27"/>
      <c r="F704" s="2"/>
      <c r="G704" s="1"/>
      <c r="H704" s="2"/>
      <c r="I704" s="2"/>
      <c r="J704" s="2"/>
      <c r="K704" s="2"/>
      <c r="L704" s="2"/>
      <c r="M704" s="2"/>
      <c r="N704" s="2"/>
      <c r="O704" s="2"/>
      <c r="P704" s="2"/>
      <c r="Q704" s="2"/>
      <c r="R704" s="2"/>
      <c r="S704" s="2"/>
      <c r="T704" s="2"/>
      <c r="U704" s="2"/>
      <c r="V704" s="2"/>
      <c r="W704" s="2"/>
      <c r="X704" s="2"/>
      <c r="Y704" s="2"/>
      <c r="Z704" s="2"/>
    </row>
    <row r="705" spans="1:26" ht="13.5" customHeight="1" x14ac:dyDescent="0.25">
      <c r="A705" s="25"/>
      <c r="B705" s="2"/>
      <c r="C705" s="2"/>
      <c r="D705" s="26"/>
      <c r="E705" s="27"/>
      <c r="F705" s="2"/>
      <c r="G705" s="1"/>
      <c r="H705" s="2"/>
      <c r="I705" s="2"/>
      <c r="J705" s="2"/>
      <c r="K705" s="2"/>
      <c r="L705" s="2"/>
      <c r="M705" s="2"/>
      <c r="N705" s="2"/>
      <c r="O705" s="2"/>
      <c r="P705" s="2"/>
      <c r="Q705" s="2"/>
      <c r="R705" s="2"/>
      <c r="S705" s="2"/>
      <c r="T705" s="2"/>
      <c r="U705" s="2"/>
      <c r="V705" s="2"/>
      <c r="W705" s="2"/>
      <c r="X705" s="2"/>
      <c r="Y705" s="2"/>
      <c r="Z705" s="2"/>
    </row>
    <row r="706" spans="1:26" ht="13.5" customHeight="1" x14ac:dyDescent="0.25">
      <c r="A706" s="25"/>
      <c r="B706" s="2"/>
      <c r="C706" s="2"/>
      <c r="D706" s="26"/>
      <c r="E706" s="27"/>
      <c r="F706" s="2"/>
      <c r="G706" s="1"/>
      <c r="H706" s="2"/>
      <c r="I706" s="2"/>
      <c r="J706" s="2"/>
      <c r="K706" s="2"/>
      <c r="L706" s="2"/>
      <c r="M706" s="2"/>
      <c r="N706" s="2"/>
      <c r="O706" s="2"/>
      <c r="P706" s="2"/>
      <c r="Q706" s="2"/>
      <c r="R706" s="2"/>
      <c r="S706" s="2"/>
      <c r="T706" s="2"/>
      <c r="U706" s="2"/>
      <c r="V706" s="2"/>
      <c r="W706" s="2"/>
      <c r="X706" s="2"/>
      <c r="Y706" s="2"/>
      <c r="Z706" s="2"/>
    </row>
    <row r="707" spans="1:26" ht="13.5" customHeight="1" x14ac:dyDescent="0.25">
      <c r="A707" s="25"/>
      <c r="B707" s="2"/>
      <c r="C707" s="2"/>
      <c r="D707" s="26"/>
      <c r="E707" s="27"/>
      <c r="F707" s="2"/>
      <c r="G707" s="1"/>
      <c r="H707" s="2"/>
      <c r="I707" s="2"/>
      <c r="J707" s="2"/>
      <c r="K707" s="2"/>
      <c r="L707" s="2"/>
      <c r="M707" s="2"/>
      <c r="N707" s="2"/>
      <c r="O707" s="2"/>
      <c r="P707" s="2"/>
      <c r="Q707" s="2"/>
      <c r="R707" s="2"/>
      <c r="S707" s="2"/>
      <c r="T707" s="2"/>
      <c r="U707" s="2"/>
      <c r="V707" s="2"/>
      <c r="W707" s="2"/>
      <c r="X707" s="2"/>
      <c r="Y707" s="2"/>
      <c r="Z707" s="2"/>
    </row>
    <row r="708" spans="1:26" ht="13.5" customHeight="1" x14ac:dyDescent="0.25">
      <c r="A708" s="25"/>
      <c r="B708" s="2"/>
      <c r="C708" s="2"/>
      <c r="D708" s="26"/>
      <c r="E708" s="27"/>
      <c r="F708" s="2"/>
      <c r="G708" s="1"/>
      <c r="H708" s="2"/>
      <c r="I708" s="2"/>
      <c r="J708" s="2"/>
      <c r="K708" s="2"/>
      <c r="L708" s="2"/>
      <c r="M708" s="2"/>
      <c r="N708" s="2"/>
      <c r="O708" s="2"/>
      <c r="P708" s="2"/>
      <c r="Q708" s="2"/>
      <c r="R708" s="2"/>
      <c r="S708" s="2"/>
      <c r="T708" s="2"/>
      <c r="U708" s="2"/>
      <c r="V708" s="2"/>
      <c r="W708" s="2"/>
      <c r="X708" s="2"/>
      <c r="Y708" s="2"/>
      <c r="Z708" s="2"/>
    </row>
    <row r="709" spans="1:26" ht="13.5" customHeight="1" x14ac:dyDescent="0.25">
      <c r="A709" s="25"/>
      <c r="B709" s="2"/>
      <c r="C709" s="2"/>
      <c r="D709" s="26"/>
      <c r="E709" s="27"/>
      <c r="F709" s="2"/>
      <c r="G709" s="1"/>
      <c r="H709" s="2"/>
      <c r="I709" s="2"/>
      <c r="J709" s="2"/>
      <c r="K709" s="2"/>
      <c r="L709" s="2"/>
      <c r="M709" s="2"/>
      <c r="N709" s="2"/>
      <c r="O709" s="2"/>
      <c r="P709" s="2"/>
      <c r="Q709" s="2"/>
      <c r="R709" s="2"/>
      <c r="S709" s="2"/>
      <c r="T709" s="2"/>
      <c r="U709" s="2"/>
      <c r="V709" s="2"/>
      <c r="W709" s="2"/>
      <c r="X709" s="2"/>
      <c r="Y709" s="2"/>
      <c r="Z709" s="2"/>
    </row>
    <row r="710" spans="1:26" ht="13.5" customHeight="1" x14ac:dyDescent="0.25">
      <c r="A710" s="25"/>
      <c r="B710" s="2"/>
      <c r="C710" s="2"/>
      <c r="D710" s="26"/>
      <c r="E710" s="27"/>
      <c r="F710" s="2"/>
      <c r="G710" s="1"/>
      <c r="H710" s="2"/>
      <c r="I710" s="2"/>
      <c r="J710" s="2"/>
      <c r="K710" s="2"/>
      <c r="L710" s="2"/>
      <c r="M710" s="2"/>
      <c r="N710" s="2"/>
      <c r="O710" s="2"/>
      <c r="P710" s="2"/>
      <c r="Q710" s="2"/>
      <c r="R710" s="2"/>
      <c r="S710" s="2"/>
      <c r="T710" s="2"/>
      <c r="U710" s="2"/>
      <c r="V710" s="2"/>
      <c r="W710" s="2"/>
      <c r="X710" s="2"/>
      <c r="Y710" s="2"/>
      <c r="Z710" s="2"/>
    </row>
    <row r="711" spans="1:26" ht="13.5" customHeight="1" x14ac:dyDescent="0.25">
      <c r="A711" s="25"/>
      <c r="B711" s="2"/>
      <c r="C711" s="2"/>
      <c r="D711" s="26"/>
      <c r="E711" s="27"/>
      <c r="F711" s="2"/>
      <c r="G711" s="1"/>
      <c r="H711" s="2"/>
      <c r="I711" s="2"/>
      <c r="J711" s="2"/>
      <c r="K711" s="2"/>
      <c r="L711" s="2"/>
      <c r="M711" s="2"/>
      <c r="N711" s="2"/>
      <c r="O711" s="2"/>
      <c r="P711" s="2"/>
      <c r="Q711" s="2"/>
      <c r="R711" s="2"/>
      <c r="S711" s="2"/>
      <c r="T711" s="2"/>
      <c r="U711" s="2"/>
      <c r="V711" s="2"/>
      <c r="W711" s="2"/>
      <c r="X711" s="2"/>
      <c r="Y711" s="2"/>
      <c r="Z711" s="2"/>
    </row>
    <row r="712" spans="1:26" ht="13.5" customHeight="1" x14ac:dyDescent="0.25">
      <c r="A712" s="25"/>
      <c r="B712" s="2"/>
      <c r="C712" s="2"/>
      <c r="D712" s="26"/>
      <c r="E712" s="27"/>
      <c r="F712" s="2"/>
      <c r="G712" s="1"/>
      <c r="H712" s="2"/>
      <c r="I712" s="2"/>
      <c r="J712" s="2"/>
      <c r="K712" s="2"/>
      <c r="L712" s="2"/>
      <c r="M712" s="2"/>
      <c r="N712" s="2"/>
      <c r="O712" s="2"/>
      <c r="P712" s="2"/>
      <c r="Q712" s="2"/>
      <c r="R712" s="2"/>
      <c r="S712" s="2"/>
      <c r="T712" s="2"/>
      <c r="U712" s="2"/>
      <c r="V712" s="2"/>
      <c r="W712" s="2"/>
      <c r="X712" s="2"/>
      <c r="Y712" s="2"/>
      <c r="Z712" s="2"/>
    </row>
    <row r="713" spans="1:26" ht="13.5" customHeight="1" x14ac:dyDescent="0.25">
      <c r="A713" s="25"/>
      <c r="B713" s="2"/>
      <c r="C713" s="2"/>
      <c r="D713" s="26"/>
      <c r="E713" s="27"/>
      <c r="F713" s="2"/>
      <c r="G713" s="1"/>
      <c r="H713" s="2"/>
      <c r="I713" s="2"/>
      <c r="J713" s="2"/>
      <c r="K713" s="2"/>
      <c r="L713" s="2"/>
      <c r="M713" s="2"/>
      <c r="N713" s="2"/>
      <c r="O713" s="2"/>
      <c r="P713" s="2"/>
      <c r="Q713" s="2"/>
      <c r="R713" s="2"/>
      <c r="S713" s="2"/>
      <c r="T713" s="2"/>
      <c r="U713" s="2"/>
      <c r="V713" s="2"/>
      <c r="W713" s="2"/>
      <c r="X713" s="2"/>
      <c r="Y713" s="2"/>
      <c r="Z713" s="2"/>
    </row>
    <row r="714" spans="1:26" ht="13.5" customHeight="1" x14ac:dyDescent="0.25">
      <c r="A714" s="25"/>
      <c r="B714" s="2"/>
      <c r="C714" s="2"/>
      <c r="D714" s="26"/>
      <c r="E714" s="27"/>
      <c r="F714" s="2"/>
      <c r="G714" s="1"/>
      <c r="H714" s="2"/>
      <c r="I714" s="2"/>
      <c r="J714" s="2"/>
      <c r="K714" s="2"/>
      <c r="L714" s="2"/>
      <c r="M714" s="2"/>
      <c r="N714" s="2"/>
      <c r="O714" s="2"/>
      <c r="P714" s="2"/>
      <c r="Q714" s="2"/>
      <c r="R714" s="2"/>
      <c r="S714" s="2"/>
      <c r="T714" s="2"/>
      <c r="U714" s="2"/>
      <c r="V714" s="2"/>
      <c r="W714" s="2"/>
      <c r="X714" s="2"/>
      <c r="Y714" s="2"/>
      <c r="Z714" s="2"/>
    </row>
    <row r="715" spans="1:26" ht="13.5" customHeight="1" x14ac:dyDescent="0.25">
      <c r="A715" s="25"/>
      <c r="B715" s="2"/>
      <c r="C715" s="2"/>
      <c r="D715" s="26"/>
      <c r="E715" s="27"/>
      <c r="F715" s="2"/>
      <c r="G715" s="1"/>
      <c r="H715" s="2"/>
      <c r="I715" s="2"/>
      <c r="J715" s="2"/>
      <c r="K715" s="2"/>
      <c r="L715" s="2"/>
      <c r="M715" s="2"/>
      <c r="N715" s="2"/>
      <c r="O715" s="2"/>
      <c r="P715" s="2"/>
      <c r="Q715" s="2"/>
      <c r="R715" s="2"/>
      <c r="S715" s="2"/>
      <c r="T715" s="2"/>
      <c r="U715" s="2"/>
      <c r="V715" s="2"/>
      <c r="W715" s="2"/>
      <c r="X715" s="2"/>
      <c r="Y715" s="2"/>
      <c r="Z715" s="2"/>
    </row>
    <row r="716" spans="1:26" ht="13.5" customHeight="1" x14ac:dyDescent="0.25">
      <c r="A716" s="25"/>
      <c r="B716" s="2"/>
      <c r="C716" s="2"/>
      <c r="D716" s="26"/>
      <c r="E716" s="27"/>
      <c r="F716" s="2"/>
      <c r="G716" s="1"/>
      <c r="H716" s="2"/>
      <c r="I716" s="2"/>
      <c r="J716" s="2"/>
      <c r="K716" s="2"/>
      <c r="L716" s="2"/>
      <c r="M716" s="2"/>
      <c r="N716" s="2"/>
      <c r="O716" s="2"/>
      <c r="P716" s="2"/>
      <c r="Q716" s="2"/>
      <c r="R716" s="2"/>
      <c r="S716" s="2"/>
      <c r="T716" s="2"/>
      <c r="U716" s="2"/>
      <c r="V716" s="2"/>
      <c r="W716" s="2"/>
      <c r="X716" s="2"/>
      <c r="Y716" s="2"/>
      <c r="Z716" s="2"/>
    </row>
    <row r="717" spans="1:26" ht="13.5" customHeight="1" x14ac:dyDescent="0.25">
      <c r="A717" s="25"/>
      <c r="B717" s="2"/>
      <c r="C717" s="2"/>
      <c r="D717" s="26"/>
      <c r="E717" s="27"/>
      <c r="F717" s="2"/>
      <c r="G717" s="1"/>
      <c r="H717" s="2"/>
      <c r="I717" s="2"/>
      <c r="J717" s="2"/>
      <c r="K717" s="2"/>
      <c r="L717" s="2"/>
      <c r="M717" s="2"/>
      <c r="N717" s="2"/>
      <c r="O717" s="2"/>
      <c r="P717" s="2"/>
      <c r="Q717" s="2"/>
      <c r="R717" s="2"/>
      <c r="S717" s="2"/>
      <c r="T717" s="2"/>
      <c r="U717" s="2"/>
      <c r="V717" s="2"/>
      <c r="W717" s="2"/>
      <c r="X717" s="2"/>
      <c r="Y717" s="2"/>
      <c r="Z717" s="2"/>
    </row>
    <row r="718" spans="1:26" ht="13.5" customHeight="1" x14ac:dyDescent="0.25">
      <c r="A718" s="25"/>
      <c r="B718" s="2"/>
      <c r="C718" s="2"/>
      <c r="D718" s="26"/>
      <c r="E718" s="27"/>
      <c r="F718" s="2"/>
      <c r="G718" s="1"/>
      <c r="H718" s="2"/>
      <c r="I718" s="2"/>
      <c r="J718" s="2"/>
      <c r="K718" s="2"/>
      <c r="L718" s="2"/>
      <c r="M718" s="2"/>
      <c r="N718" s="2"/>
      <c r="O718" s="2"/>
      <c r="P718" s="2"/>
      <c r="Q718" s="2"/>
      <c r="R718" s="2"/>
      <c r="S718" s="2"/>
      <c r="T718" s="2"/>
      <c r="U718" s="2"/>
      <c r="V718" s="2"/>
      <c r="W718" s="2"/>
      <c r="X718" s="2"/>
      <c r="Y718" s="2"/>
      <c r="Z718" s="2"/>
    </row>
    <row r="719" spans="1:26" ht="13.5" customHeight="1" x14ac:dyDescent="0.25">
      <c r="A719" s="25"/>
      <c r="B719" s="2"/>
      <c r="C719" s="2"/>
      <c r="D719" s="26"/>
      <c r="E719" s="27"/>
      <c r="F719" s="2"/>
      <c r="G719" s="1"/>
      <c r="H719" s="2"/>
      <c r="I719" s="2"/>
      <c r="J719" s="2"/>
      <c r="K719" s="2"/>
      <c r="L719" s="2"/>
      <c r="M719" s="2"/>
      <c r="N719" s="2"/>
      <c r="O719" s="2"/>
      <c r="P719" s="2"/>
      <c r="Q719" s="2"/>
      <c r="R719" s="2"/>
      <c r="S719" s="2"/>
      <c r="T719" s="2"/>
      <c r="U719" s="2"/>
      <c r="V719" s="2"/>
      <c r="W719" s="2"/>
      <c r="X719" s="2"/>
      <c r="Y719" s="2"/>
      <c r="Z719" s="2"/>
    </row>
    <row r="720" spans="1:26" ht="13.5" customHeight="1" x14ac:dyDescent="0.25">
      <c r="A720" s="25"/>
      <c r="B720" s="2"/>
      <c r="C720" s="2"/>
      <c r="D720" s="26"/>
      <c r="E720" s="27"/>
      <c r="F720" s="2"/>
      <c r="G720" s="1"/>
      <c r="H720" s="2"/>
      <c r="I720" s="2"/>
      <c r="J720" s="2"/>
      <c r="K720" s="2"/>
      <c r="L720" s="2"/>
      <c r="M720" s="2"/>
      <c r="N720" s="2"/>
      <c r="O720" s="2"/>
      <c r="P720" s="2"/>
      <c r="Q720" s="2"/>
      <c r="R720" s="2"/>
      <c r="S720" s="2"/>
      <c r="T720" s="2"/>
      <c r="U720" s="2"/>
      <c r="V720" s="2"/>
      <c r="W720" s="2"/>
      <c r="X720" s="2"/>
      <c r="Y720" s="2"/>
      <c r="Z720" s="2"/>
    </row>
    <row r="721" spans="1:26" ht="13.5" customHeight="1" x14ac:dyDescent="0.25">
      <c r="A721" s="25"/>
      <c r="B721" s="2"/>
      <c r="C721" s="2"/>
      <c r="D721" s="26"/>
      <c r="E721" s="27"/>
      <c r="F721" s="2"/>
      <c r="G721" s="1"/>
      <c r="H721" s="2"/>
      <c r="I721" s="2"/>
      <c r="J721" s="2"/>
      <c r="K721" s="2"/>
      <c r="L721" s="2"/>
      <c r="M721" s="2"/>
      <c r="N721" s="2"/>
      <c r="O721" s="2"/>
      <c r="P721" s="2"/>
      <c r="Q721" s="2"/>
      <c r="R721" s="2"/>
      <c r="S721" s="2"/>
      <c r="T721" s="2"/>
      <c r="U721" s="2"/>
      <c r="V721" s="2"/>
      <c r="W721" s="2"/>
      <c r="X721" s="2"/>
      <c r="Y721" s="2"/>
      <c r="Z721" s="2"/>
    </row>
    <row r="722" spans="1:26" ht="13.5" customHeight="1" x14ac:dyDescent="0.25">
      <c r="A722" s="25"/>
      <c r="B722" s="2"/>
      <c r="C722" s="2"/>
      <c r="D722" s="26"/>
      <c r="E722" s="27"/>
      <c r="F722" s="2"/>
      <c r="G722" s="1"/>
      <c r="H722" s="2"/>
      <c r="I722" s="2"/>
      <c r="J722" s="2"/>
      <c r="K722" s="2"/>
      <c r="L722" s="2"/>
      <c r="M722" s="2"/>
      <c r="N722" s="2"/>
      <c r="O722" s="2"/>
      <c r="P722" s="2"/>
      <c r="Q722" s="2"/>
      <c r="R722" s="2"/>
      <c r="S722" s="2"/>
      <c r="T722" s="2"/>
      <c r="U722" s="2"/>
      <c r="V722" s="2"/>
      <c r="W722" s="2"/>
      <c r="X722" s="2"/>
      <c r="Y722" s="2"/>
      <c r="Z722" s="2"/>
    </row>
    <row r="723" spans="1:26" ht="13.5" customHeight="1" x14ac:dyDescent="0.25">
      <c r="A723" s="25"/>
      <c r="B723" s="2"/>
      <c r="C723" s="2"/>
      <c r="D723" s="26"/>
      <c r="E723" s="27"/>
      <c r="F723" s="2"/>
      <c r="G723" s="1"/>
      <c r="H723" s="2"/>
      <c r="I723" s="2"/>
      <c r="J723" s="2"/>
      <c r="K723" s="2"/>
      <c r="L723" s="2"/>
      <c r="M723" s="2"/>
      <c r="N723" s="2"/>
      <c r="O723" s="2"/>
      <c r="P723" s="2"/>
      <c r="Q723" s="2"/>
      <c r="R723" s="2"/>
      <c r="S723" s="2"/>
      <c r="T723" s="2"/>
      <c r="U723" s="2"/>
      <c r="V723" s="2"/>
      <c r="W723" s="2"/>
      <c r="X723" s="2"/>
      <c r="Y723" s="2"/>
      <c r="Z723" s="2"/>
    </row>
    <row r="724" spans="1:26" ht="13.5" customHeight="1" x14ac:dyDescent="0.25">
      <c r="A724" s="25"/>
      <c r="B724" s="2"/>
      <c r="C724" s="2"/>
      <c r="D724" s="26"/>
      <c r="E724" s="27"/>
      <c r="F724" s="2"/>
      <c r="G724" s="1"/>
      <c r="H724" s="2"/>
      <c r="I724" s="2"/>
      <c r="J724" s="2"/>
      <c r="K724" s="2"/>
      <c r="L724" s="2"/>
      <c r="M724" s="2"/>
      <c r="N724" s="2"/>
      <c r="O724" s="2"/>
      <c r="P724" s="2"/>
      <c r="Q724" s="2"/>
      <c r="R724" s="2"/>
      <c r="S724" s="2"/>
      <c r="T724" s="2"/>
      <c r="U724" s="2"/>
      <c r="V724" s="2"/>
      <c r="W724" s="2"/>
      <c r="X724" s="2"/>
      <c r="Y724" s="2"/>
      <c r="Z724" s="2"/>
    </row>
    <row r="725" spans="1:26" ht="13.5" customHeight="1" x14ac:dyDescent="0.25">
      <c r="A725" s="25"/>
      <c r="B725" s="2"/>
      <c r="C725" s="2"/>
      <c r="D725" s="26"/>
      <c r="E725" s="27"/>
      <c r="F725" s="2"/>
      <c r="G725" s="1"/>
      <c r="H725" s="2"/>
      <c r="I725" s="2"/>
      <c r="J725" s="2"/>
      <c r="K725" s="2"/>
      <c r="L725" s="2"/>
      <c r="M725" s="2"/>
      <c r="N725" s="2"/>
      <c r="O725" s="2"/>
      <c r="P725" s="2"/>
      <c r="Q725" s="2"/>
      <c r="R725" s="2"/>
      <c r="S725" s="2"/>
      <c r="T725" s="2"/>
      <c r="U725" s="2"/>
      <c r="V725" s="2"/>
      <c r="W725" s="2"/>
      <c r="X725" s="2"/>
      <c r="Y725" s="2"/>
      <c r="Z725" s="2"/>
    </row>
    <row r="726" spans="1:26" ht="13.5" customHeight="1" x14ac:dyDescent="0.25">
      <c r="A726" s="25"/>
      <c r="B726" s="2"/>
      <c r="C726" s="2"/>
      <c r="D726" s="26"/>
      <c r="E726" s="27"/>
      <c r="F726" s="2"/>
      <c r="G726" s="1"/>
      <c r="H726" s="2"/>
      <c r="I726" s="2"/>
      <c r="J726" s="2"/>
      <c r="K726" s="2"/>
      <c r="L726" s="2"/>
      <c r="M726" s="2"/>
      <c r="N726" s="2"/>
      <c r="O726" s="2"/>
      <c r="P726" s="2"/>
      <c r="Q726" s="2"/>
      <c r="R726" s="2"/>
      <c r="S726" s="2"/>
      <c r="T726" s="2"/>
      <c r="U726" s="2"/>
      <c r="V726" s="2"/>
      <c r="W726" s="2"/>
      <c r="X726" s="2"/>
      <c r="Y726" s="2"/>
      <c r="Z726" s="2"/>
    </row>
    <row r="727" spans="1:26" ht="13.5" customHeight="1" x14ac:dyDescent="0.25">
      <c r="A727" s="25"/>
      <c r="B727" s="2"/>
      <c r="C727" s="2"/>
      <c r="D727" s="26"/>
      <c r="E727" s="27"/>
      <c r="F727" s="2"/>
      <c r="G727" s="1"/>
      <c r="H727" s="2"/>
      <c r="I727" s="2"/>
      <c r="J727" s="2"/>
      <c r="K727" s="2"/>
      <c r="L727" s="2"/>
      <c r="M727" s="2"/>
      <c r="N727" s="2"/>
      <c r="O727" s="2"/>
      <c r="P727" s="2"/>
      <c r="Q727" s="2"/>
      <c r="R727" s="2"/>
      <c r="S727" s="2"/>
      <c r="T727" s="2"/>
      <c r="U727" s="2"/>
      <c r="V727" s="2"/>
      <c r="W727" s="2"/>
      <c r="X727" s="2"/>
      <c r="Y727" s="2"/>
      <c r="Z727" s="2"/>
    </row>
    <row r="728" spans="1:26" ht="13.5" customHeight="1" x14ac:dyDescent="0.25">
      <c r="A728" s="25"/>
      <c r="B728" s="2"/>
      <c r="C728" s="2"/>
      <c r="D728" s="26"/>
      <c r="E728" s="27"/>
      <c r="F728" s="2"/>
      <c r="G728" s="1"/>
      <c r="H728" s="2"/>
      <c r="I728" s="2"/>
      <c r="J728" s="2"/>
      <c r="K728" s="2"/>
      <c r="L728" s="2"/>
      <c r="M728" s="2"/>
      <c r="N728" s="2"/>
      <c r="O728" s="2"/>
      <c r="P728" s="2"/>
      <c r="Q728" s="2"/>
      <c r="R728" s="2"/>
      <c r="S728" s="2"/>
      <c r="T728" s="2"/>
      <c r="U728" s="2"/>
      <c r="V728" s="2"/>
      <c r="W728" s="2"/>
      <c r="X728" s="2"/>
      <c r="Y728" s="2"/>
      <c r="Z728" s="2"/>
    </row>
    <row r="729" spans="1:26" ht="13.5" customHeight="1" x14ac:dyDescent="0.25">
      <c r="A729" s="25"/>
      <c r="B729" s="2"/>
      <c r="C729" s="2"/>
      <c r="D729" s="26"/>
      <c r="E729" s="27"/>
      <c r="F729" s="2"/>
      <c r="G729" s="1"/>
      <c r="H729" s="2"/>
      <c r="I729" s="2"/>
      <c r="J729" s="2"/>
      <c r="K729" s="2"/>
      <c r="L729" s="2"/>
      <c r="M729" s="2"/>
      <c r="N729" s="2"/>
      <c r="O729" s="2"/>
      <c r="P729" s="2"/>
      <c r="Q729" s="2"/>
      <c r="R729" s="2"/>
      <c r="S729" s="2"/>
      <c r="T729" s="2"/>
      <c r="U729" s="2"/>
      <c r="V729" s="2"/>
      <c r="W729" s="2"/>
      <c r="X729" s="2"/>
      <c r="Y729" s="2"/>
      <c r="Z729" s="2"/>
    </row>
    <row r="730" spans="1:26" ht="13.5" customHeight="1" x14ac:dyDescent="0.25">
      <c r="A730" s="25"/>
      <c r="B730" s="2"/>
      <c r="C730" s="2"/>
      <c r="D730" s="26"/>
      <c r="E730" s="27"/>
      <c r="F730" s="2"/>
      <c r="G730" s="1"/>
      <c r="H730" s="2"/>
      <c r="I730" s="2"/>
      <c r="J730" s="2"/>
      <c r="K730" s="2"/>
      <c r="L730" s="2"/>
      <c r="M730" s="2"/>
      <c r="N730" s="2"/>
      <c r="O730" s="2"/>
      <c r="P730" s="2"/>
      <c r="Q730" s="2"/>
      <c r="R730" s="2"/>
      <c r="S730" s="2"/>
      <c r="T730" s="2"/>
      <c r="U730" s="2"/>
      <c r="V730" s="2"/>
      <c r="W730" s="2"/>
      <c r="X730" s="2"/>
      <c r="Y730" s="2"/>
      <c r="Z730" s="2"/>
    </row>
    <row r="731" spans="1:26" ht="13.5" customHeight="1" x14ac:dyDescent="0.25">
      <c r="A731" s="25"/>
      <c r="B731" s="2"/>
      <c r="C731" s="2"/>
      <c r="D731" s="26"/>
      <c r="E731" s="27"/>
      <c r="F731" s="2"/>
      <c r="G731" s="1"/>
      <c r="H731" s="2"/>
      <c r="I731" s="2"/>
      <c r="J731" s="2"/>
      <c r="K731" s="2"/>
      <c r="L731" s="2"/>
      <c r="M731" s="2"/>
      <c r="N731" s="2"/>
      <c r="O731" s="2"/>
      <c r="P731" s="2"/>
      <c r="Q731" s="2"/>
      <c r="R731" s="2"/>
      <c r="S731" s="2"/>
      <c r="T731" s="2"/>
      <c r="U731" s="2"/>
      <c r="V731" s="2"/>
      <c r="W731" s="2"/>
      <c r="X731" s="2"/>
      <c r="Y731" s="2"/>
      <c r="Z731" s="2"/>
    </row>
    <row r="732" spans="1:26" ht="13.5" customHeight="1" x14ac:dyDescent="0.25">
      <c r="A732" s="25"/>
      <c r="B732" s="2"/>
      <c r="C732" s="2"/>
      <c r="D732" s="26"/>
      <c r="E732" s="27"/>
      <c r="F732" s="2"/>
      <c r="G732" s="1"/>
      <c r="H732" s="2"/>
      <c r="I732" s="2"/>
      <c r="J732" s="2"/>
      <c r="K732" s="2"/>
      <c r="L732" s="2"/>
      <c r="M732" s="2"/>
      <c r="N732" s="2"/>
      <c r="O732" s="2"/>
      <c r="P732" s="2"/>
      <c r="Q732" s="2"/>
      <c r="R732" s="2"/>
      <c r="S732" s="2"/>
      <c r="T732" s="2"/>
      <c r="U732" s="2"/>
      <c r="V732" s="2"/>
      <c r="W732" s="2"/>
      <c r="X732" s="2"/>
      <c r="Y732" s="2"/>
      <c r="Z732" s="2"/>
    </row>
    <row r="733" spans="1:26" ht="13.5" customHeight="1" x14ac:dyDescent="0.25">
      <c r="A733" s="25"/>
      <c r="B733" s="2"/>
      <c r="C733" s="2"/>
      <c r="D733" s="26"/>
      <c r="E733" s="27"/>
      <c r="F733" s="2"/>
      <c r="G733" s="1"/>
      <c r="H733" s="2"/>
      <c r="I733" s="2"/>
      <c r="J733" s="2"/>
      <c r="K733" s="2"/>
      <c r="L733" s="2"/>
      <c r="M733" s="2"/>
      <c r="N733" s="2"/>
      <c r="O733" s="2"/>
      <c r="P733" s="2"/>
      <c r="Q733" s="2"/>
      <c r="R733" s="2"/>
      <c r="S733" s="2"/>
      <c r="T733" s="2"/>
      <c r="U733" s="2"/>
      <c r="V733" s="2"/>
      <c r="W733" s="2"/>
      <c r="X733" s="2"/>
      <c r="Y733" s="2"/>
      <c r="Z733" s="2"/>
    </row>
    <row r="734" spans="1:26" ht="13.5" customHeight="1" x14ac:dyDescent="0.25">
      <c r="A734" s="25"/>
      <c r="B734" s="2"/>
      <c r="C734" s="2"/>
      <c r="D734" s="26"/>
      <c r="E734" s="27"/>
      <c r="F734" s="2"/>
      <c r="G734" s="1"/>
      <c r="H734" s="2"/>
      <c r="I734" s="2"/>
      <c r="J734" s="2"/>
      <c r="K734" s="2"/>
      <c r="L734" s="2"/>
      <c r="M734" s="2"/>
      <c r="N734" s="2"/>
      <c r="O734" s="2"/>
      <c r="P734" s="2"/>
      <c r="Q734" s="2"/>
      <c r="R734" s="2"/>
      <c r="S734" s="2"/>
      <c r="T734" s="2"/>
      <c r="U734" s="2"/>
      <c r="V734" s="2"/>
      <c r="W734" s="2"/>
      <c r="X734" s="2"/>
      <c r="Y734" s="2"/>
      <c r="Z734" s="2"/>
    </row>
    <row r="735" spans="1:26" ht="13.5" customHeight="1" x14ac:dyDescent="0.25">
      <c r="A735" s="25"/>
      <c r="B735" s="2"/>
      <c r="C735" s="2"/>
      <c r="D735" s="26"/>
      <c r="E735" s="27"/>
      <c r="F735" s="2"/>
      <c r="G735" s="1"/>
      <c r="H735" s="2"/>
      <c r="I735" s="2"/>
      <c r="J735" s="2"/>
      <c r="K735" s="2"/>
      <c r="L735" s="2"/>
      <c r="M735" s="2"/>
      <c r="N735" s="2"/>
      <c r="O735" s="2"/>
      <c r="P735" s="2"/>
      <c r="Q735" s="2"/>
      <c r="R735" s="2"/>
      <c r="S735" s="2"/>
      <c r="T735" s="2"/>
      <c r="U735" s="2"/>
      <c r="V735" s="2"/>
      <c r="W735" s="2"/>
      <c r="X735" s="2"/>
      <c r="Y735" s="2"/>
      <c r="Z735" s="2"/>
    </row>
    <row r="736" spans="1:26" ht="13.5" customHeight="1" x14ac:dyDescent="0.25">
      <c r="A736" s="25"/>
      <c r="B736" s="2"/>
      <c r="C736" s="2"/>
      <c r="D736" s="26"/>
      <c r="E736" s="27"/>
      <c r="F736" s="2"/>
      <c r="G736" s="1"/>
      <c r="H736" s="2"/>
      <c r="I736" s="2"/>
      <c r="J736" s="2"/>
      <c r="K736" s="2"/>
      <c r="L736" s="2"/>
      <c r="M736" s="2"/>
      <c r="N736" s="2"/>
      <c r="O736" s="2"/>
      <c r="P736" s="2"/>
      <c r="Q736" s="2"/>
      <c r="R736" s="2"/>
      <c r="S736" s="2"/>
      <c r="T736" s="2"/>
      <c r="U736" s="2"/>
      <c r="V736" s="2"/>
      <c r="W736" s="2"/>
      <c r="X736" s="2"/>
      <c r="Y736" s="2"/>
      <c r="Z736" s="2"/>
    </row>
    <row r="737" spans="1:26" ht="13.5" customHeight="1" x14ac:dyDescent="0.25">
      <c r="A737" s="25"/>
      <c r="B737" s="2"/>
      <c r="C737" s="2"/>
      <c r="D737" s="26"/>
      <c r="E737" s="27"/>
      <c r="F737" s="2"/>
      <c r="G737" s="1"/>
      <c r="H737" s="2"/>
      <c r="I737" s="2"/>
      <c r="J737" s="2"/>
      <c r="K737" s="2"/>
      <c r="L737" s="2"/>
      <c r="M737" s="2"/>
      <c r="N737" s="2"/>
      <c r="O737" s="2"/>
      <c r="P737" s="2"/>
      <c r="Q737" s="2"/>
      <c r="R737" s="2"/>
      <c r="S737" s="2"/>
      <c r="T737" s="2"/>
      <c r="U737" s="2"/>
      <c r="V737" s="2"/>
      <c r="W737" s="2"/>
      <c r="X737" s="2"/>
      <c r="Y737" s="2"/>
      <c r="Z737" s="2"/>
    </row>
    <row r="738" spans="1:26" ht="13.5" customHeight="1" x14ac:dyDescent="0.25">
      <c r="A738" s="25"/>
      <c r="B738" s="2"/>
      <c r="C738" s="2"/>
      <c r="D738" s="26"/>
      <c r="E738" s="27"/>
      <c r="F738" s="2"/>
      <c r="G738" s="1"/>
      <c r="H738" s="2"/>
      <c r="I738" s="2"/>
      <c r="J738" s="2"/>
      <c r="K738" s="2"/>
      <c r="L738" s="2"/>
      <c r="M738" s="2"/>
      <c r="N738" s="2"/>
      <c r="O738" s="2"/>
      <c r="P738" s="2"/>
      <c r="Q738" s="2"/>
      <c r="R738" s="2"/>
      <c r="S738" s="2"/>
      <c r="T738" s="2"/>
      <c r="U738" s="2"/>
      <c r="V738" s="2"/>
      <c r="W738" s="2"/>
      <c r="X738" s="2"/>
      <c r="Y738" s="2"/>
      <c r="Z738" s="2"/>
    </row>
    <row r="739" spans="1:26" ht="13.5" customHeight="1" x14ac:dyDescent="0.25">
      <c r="A739" s="25"/>
      <c r="B739" s="2"/>
      <c r="C739" s="2"/>
      <c r="D739" s="26"/>
      <c r="E739" s="27"/>
      <c r="F739" s="2"/>
      <c r="G739" s="1"/>
      <c r="H739" s="2"/>
      <c r="I739" s="2"/>
      <c r="J739" s="2"/>
      <c r="K739" s="2"/>
      <c r="L739" s="2"/>
      <c r="M739" s="2"/>
      <c r="N739" s="2"/>
      <c r="O739" s="2"/>
      <c r="P739" s="2"/>
      <c r="Q739" s="2"/>
      <c r="R739" s="2"/>
      <c r="S739" s="2"/>
      <c r="T739" s="2"/>
      <c r="U739" s="2"/>
      <c r="V739" s="2"/>
      <c r="W739" s="2"/>
      <c r="X739" s="2"/>
      <c r="Y739" s="2"/>
      <c r="Z739" s="2"/>
    </row>
    <row r="740" spans="1:26" ht="13.5" customHeight="1" x14ac:dyDescent="0.25">
      <c r="A740" s="25"/>
      <c r="B740" s="2"/>
      <c r="C740" s="2"/>
      <c r="D740" s="26"/>
      <c r="E740" s="27"/>
      <c r="F740" s="2"/>
      <c r="G740" s="1"/>
      <c r="H740" s="2"/>
      <c r="I740" s="2"/>
      <c r="J740" s="2"/>
      <c r="K740" s="2"/>
      <c r="L740" s="2"/>
      <c r="M740" s="2"/>
      <c r="N740" s="2"/>
      <c r="O740" s="2"/>
      <c r="P740" s="2"/>
      <c r="Q740" s="2"/>
      <c r="R740" s="2"/>
      <c r="S740" s="2"/>
      <c r="T740" s="2"/>
      <c r="U740" s="2"/>
      <c r="V740" s="2"/>
      <c r="W740" s="2"/>
      <c r="X740" s="2"/>
      <c r="Y740" s="2"/>
      <c r="Z740" s="2"/>
    </row>
    <row r="741" spans="1:26" ht="13.5" customHeight="1" x14ac:dyDescent="0.25">
      <c r="A741" s="25"/>
      <c r="B741" s="2"/>
      <c r="C741" s="2"/>
      <c r="D741" s="26"/>
      <c r="E741" s="27"/>
      <c r="F741" s="2"/>
      <c r="G741" s="1"/>
      <c r="H741" s="2"/>
      <c r="I741" s="2"/>
      <c r="J741" s="2"/>
      <c r="K741" s="2"/>
      <c r="L741" s="2"/>
      <c r="M741" s="2"/>
      <c r="N741" s="2"/>
      <c r="O741" s="2"/>
      <c r="P741" s="2"/>
      <c r="Q741" s="2"/>
      <c r="R741" s="2"/>
      <c r="S741" s="2"/>
      <c r="T741" s="2"/>
      <c r="U741" s="2"/>
      <c r="V741" s="2"/>
      <c r="W741" s="2"/>
      <c r="X741" s="2"/>
      <c r="Y741" s="2"/>
      <c r="Z741" s="2"/>
    </row>
    <row r="742" spans="1:26" ht="13.5" customHeight="1" x14ac:dyDescent="0.25">
      <c r="A742" s="25"/>
      <c r="B742" s="2"/>
      <c r="C742" s="2"/>
      <c r="D742" s="26"/>
      <c r="E742" s="27"/>
      <c r="F742" s="2"/>
      <c r="G742" s="1"/>
      <c r="H742" s="2"/>
      <c r="I742" s="2"/>
      <c r="J742" s="2"/>
      <c r="K742" s="2"/>
      <c r="L742" s="2"/>
      <c r="M742" s="2"/>
      <c r="N742" s="2"/>
      <c r="O742" s="2"/>
      <c r="P742" s="2"/>
      <c r="Q742" s="2"/>
      <c r="R742" s="2"/>
      <c r="S742" s="2"/>
      <c r="T742" s="2"/>
      <c r="U742" s="2"/>
      <c r="V742" s="2"/>
      <c r="W742" s="2"/>
      <c r="X742" s="2"/>
      <c r="Y742" s="2"/>
      <c r="Z742" s="2"/>
    </row>
    <row r="743" spans="1:26" ht="13.5" customHeight="1" x14ac:dyDescent="0.25">
      <c r="A743" s="25"/>
      <c r="B743" s="2"/>
      <c r="C743" s="2"/>
      <c r="D743" s="26"/>
      <c r="E743" s="27"/>
      <c r="F743" s="2"/>
      <c r="G743" s="1"/>
      <c r="H743" s="2"/>
      <c r="I743" s="2"/>
      <c r="J743" s="2"/>
      <c r="K743" s="2"/>
      <c r="L743" s="2"/>
      <c r="M743" s="2"/>
      <c r="N743" s="2"/>
      <c r="O743" s="2"/>
      <c r="P743" s="2"/>
      <c r="Q743" s="2"/>
      <c r="R743" s="2"/>
      <c r="S743" s="2"/>
      <c r="T743" s="2"/>
      <c r="U743" s="2"/>
      <c r="V743" s="2"/>
      <c r="W743" s="2"/>
      <c r="X743" s="2"/>
      <c r="Y743" s="2"/>
      <c r="Z743" s="2"/>
    </row>
    <row r="744" spans="1:26" ht="13.5" customHeight="1" x14ac:dyDescent="0.25">
      <c r="A744" s="25"/>
      <c r="B744" s="2"/>
      <c r="C744" s="2"/>
      <c r="D744" s="26"/>
      <c r="E744" s="27"/>
      <c r="F744" s="2"/>
      <c r="G744" s="1"/>
      <c r="H744" s="2"/>
      <c r="I744" s="2"/>
      <c r="J744" s="2"/>
      <c r="K744" s="2"/>
      <c r="L744" s="2"/>
      <c r="M744" s="2"/>
      <c r="N744" s="2"/>
      <c r="O744" s="2"/>
      <c r="P744" s="2"/>
      <c r="Q744" s="2"/>
      <c r="R744" s="2"/>
      <c r="S744" s="2"/>
      <c r="T744" s="2"/>
      <c r="U744" s="2"/>
      <c r="V744" s="2"/>
      <c r="W744" s="2"/>
      <c r="X744" s="2"/>
      <c r="Y744" s="2"/>
      <c r="Z744" s="2"/>
    </row>
    <row r="745" spans="1:26" ht="13.5" customHeight="1" x14ac:dyDescent="0.25">
      <c r="A745" s="25"/>
      <c r="B745" s="2"/>
      <c r="C745" s="2"/>
      <c r="D745" s="26"/>
      <c r="E745" s="27"/>
      <c r="F745" s="2"/>
      <c r="G745" s="1"/>
      <c r="H745" s="2"/>
      <c r="I745" s="2"/>
      <c r="J745" s="2"/>
      <c r="K745" s="2"/>
      <c r="L745" s="2"/>
      <c r="M745" s="2"/>
      <c r="N745" s="2"/>
      <c r="O745" s="2"/>
      <c r="P745" s="2"/>
      <c r="Q745" s="2"/>
      <c r="R745" s="2"/>
      <c r="S745" s="2"/>
      <c r="T745" s="2"/>
      <c r="U745" s="2"/>
      <c r="V745" s="2"/>
      <c r="W745" s="2"/>
      <c r="X745" s="2"/>
      <c r="Y745" s="2"/>
      <c r="Z745" s="2"/>
    </row>
    <row r="746" spans="1:26" ht="13.5" customHeight="1" x14ac:dyDescent="0.25">
      <c r="A746" s="25"/>
      <c r="B746" s="2"/>
      <c r="C746" s="2"/>
      <c r="D746" s="26"/>
      <c r="E746" s="27"/>
      <c r="F746" s="2"/>
      <c r="G746" s="1"/>
      <c r="H746" s="2"/>
      <c r="I746" s="2"/>
      <c r="J746" s="2"/>
      <c r="K746" s="2"/>
      <c r="L746" s="2"/>
      <c r="M746" s="2"/>
      <c r="N746" s="2"/>
      <c r="O746" s="2"/>
      <c r="P746" s="2"/>
      <c r="Q746" s="2"/>
      <c r="R746" s="2"/>
      <c r="S746" s="2"/>
      <c r="T746" s="2"/>
      <c r="U746" s="2"/>
      <c r="V746" s="2"/>
      <c r="W746" s="2"/>
      <c r="X746" s="2"/>
      <c r="Y746" s="2"/>
      <c r="Z746" s="2"/>
    </row>
    <row r="747" spans="1:26" ht="13.5" customHeight="1" x14ac:dyDescent="0.25">
      <c r="A747" s="25"/>
      <c r="B747" s="2"/>
      <c r="C747" s="2"/>
      <c r="D747" s="26"/>
      <c r="E747" s="27"/>
      <c r="F747" s="2"/>
      <c r="G747" s="1"/>
      <c r="H747" s="2"/>
      <c r="I747" s="2"/>
      <c r="J747" s="2"/>
      <c r="K747" s="2"/>
      <c r="L747" s="2"/>
      <c r="M747" s="2"/>
      <c r="N747" s="2"/>
      <c r="O747" s="2"/>
      <c r="P747" s="2"/>
      <c r="Q747" s="2"/>
      <c r="R747" s="2"/>
      <c r="S747" s="2"/>
      <c r="T747" s="2"/>
      <c r="U747" s="2"/>
      <c r="V747" s="2"/>
      <c r="W747" s="2"/>
      <c r="X747" s="2"/>
      <c r="Y747" s="2"/>
      <c r="Z747" s="2"/>
    </row>
    <row r="748" spans="1:26" ht="13.5" customHeight="1" x14ac:dyDescent="0.25">
      <c r="A748" s="25"/>
      <c r="B748" s="2"/>
      <c r="C748" s="2"/>
      <c r="D748" s="26"/>
      <c r="E748" s="27"/>
      <c r="F748" s="2"/>
      <c r="G748" s="1"/>
      <c r="H748" s="2"/>
      <c r="I748" s="2"/>
      <c r="J748" s="2"/>
      <c r="K748" s="2"/>
      <c r="L748" s="2"/>
      <c r="M748" s="2"/>
      <c r="N748" s="2"/>
      <c r="O748" s="2"/>
      <c r="P748" s="2"/>
      <c r="Q748" s="2"/>
      <c r="R748" s="2"/>
      <c r="S748" s="2"/>
      <c r="T748" s="2"/>
      <c r="U748" s="2"/>
      <c r="V748" s="2"/>
      <c r="W748" s="2"/>
      <c r="X748" s="2"/>
      <c r="Y748" s="2"/>
      <c r="Z748" s="2"/>
    </row>
    <row r="749" spans="1:26" ht="13.5" customHeight="1" x14ac:dyDescent="0.25">
      <c r="A749" s="25"/>
      <c r="B749" s="2"/>
      <c r="C749" s="2"/>
      <c r="D749" s="26"/>
      <c r="E749" s="27"/>
      <c r="F749" s="2"/>
      <c r="G749" s="1"/>
      <c r="H749" s="2"/>
      <c r="I749" s="2"/>
      <c r="J749" s="2"/>
      <c r="K749" s="2"/>
      <c r="L749" s="2"/>
      <c r="M749" s="2"/>
      <c r="N749" s="2"/>
      <c r="O749" s="2"/>
      <c r="P749" s="2"/>
      <c r="Q749" s="2"/>
      <c r="R749" s="2"/>
      <c r="S749" s="2"/>
      <c r="T749" s="2"/>
      <c r="U749" s="2"/>
      <c r="V749" s="2"/>
      <c r="W749" s="2"/>
      <c r="X749" s="2"/>
      <c r="Y749" s="2"/>
      <c r="Z749" s="2"/>
    </row>
    <row r="750" spans="1:26" ht="13.5" customHeight="1" x14ac:dyDescent="0.25">
      <c r="A750" s="25"/>
      <c r="B750" s="2"/>
      <c r="C750" s="2"/>
      <c r="D750" s="26"/>
      <c r="E750" s="27"/>
      <c r="F750" s="2"/>
      <c r="G750" s="1"/>
      <c r="H750" s="2"/>
      <c r="I750" s="2"/>
      <c r="J750" s="2"/>
      <c r="K750" s="2"/>
      <c r="L750" s="2"/>
      <c r="M750" s="2"/>
      <c r="N750" s="2"/>
      <c r="O750" s="2"/>
      <c r="P750" s="2"/>
      <c r="Q750" s="2"/>
      <c r="R750" s="2"/>
      <c r="S750" s="2"/>
      <c r="T750" s="2"/>
      <c r="U750" s="2"/>
      <c r="V750" s="2"/>
      <c r="W750" s="2"/>
      <c r="X750" s="2"/>
      <c r="Y750" s="2"/>
      <c r="Z750" s="2"/>
    </row>
    <row r="751" spans="1:26" ht="13.5" customHeight="1" x14ac:dyDescent="0.25">
      <c r="A751" s="25"/>
      <c r="B751" s="2"/>
      <c r="C751" s="2"/>
      <c r="D751" s="26"/>
      <c r="E751" s="27"/>
      <c r="F751" s="2"/>
      <c r="G751" s="1"/>
      <c r="H751" s="2"/>
      <c r="I751" s="2"/>
      <c r="J751" s="2"/>
      <c r="K751" s="2"/>
      <c r="L751" s="2"/>
      <c r="M751" s="2"/>
      <c r="N751" s="2"/>
      <c r="O751" s="2"/>
      <c r="P751" s="2"/>
      <c r="Q751" s="2"/>
      <c r="R751" s="2"/>
      <c r="S751" s="2"/>
      <c r="T751" s="2"/>
      <c r="U751" s="2"/>
      <c r="V751" s="2"/>
      <c r="W751" s="2"/>
      <c r="X751" s="2"/>
      <c r="Y751" s="2"/>
      <c r="Z751" s="2"/>
    </row>
    <row r="752" spans="1:26" ht="13.5" customHeight="1" x14ac:dyDescent="0.25">
      <c r="A752" s="25"/>
      <c r="B752" s="2"/>
      <c r="C752" s="2"/>
      <c r="D752" s="26"/>
      <c r="E752" s="27"/>
      <c r="F752" s="2"/>
      <c r="G752" s="1"/>
      <c r="H752" s="2"/>
      <c r="I752" s="2"/>
      <c r="J752" s="2"/>
      <c r="K752" s="2"/>
      <c r="L752" s="2"/>
      <c r="M752" s="2"/>
      <c r="N752" s="2"/>
      <c r="O752" s="2"/>
      <c r="P752" s="2"/>
      <c r="Q752" s="2"/>
      <c r="R752" s="2"/>
      <c r="S752" s="2"/>
      <c r="T752" s="2"/>
      <c r="U752" s="2"/>
      <c r="V752" s="2"/>
      <c r="W752" s="2"/>
      <c r="X752" s="2"/>
      <c r="Y752" s="2"/>
      <c r="Z752" s="2"/>
    </row>
    <row r="753" spans="1:26" ht="13.5" customHeight="1" x14ac:dyDescent="0.25">
      <c r="A753" s="25"/>
      <c r="B753" s="2"/>
      <c r="C753" s="2"/>
      <c r="D753" s="26"/>
      <c r="E753" s="27"/>
      <c r="F753" s="2"/>
      <c r="G753" s="1"/>
      <c r="H753" s="2"/>
      <c r="I753" s="2"/>
      <c r="J753" s="2"/>
      <c r="K753" s="2"/>
      <c r="L753" s="2"/>
      <c r="M753" s="2"/>
      <c r="N753" s="2"/>
      <c r="O753" s="2"/>
      <c r="P753" s="2"/>
      <c r="Q753" s="2"/>
      <c r="R753" s="2"/>
      <c r="S753" s="2"/>
      <c r="T753" s="2"/>
      <c r="U753" s="2"/>
      <c r="V753" s="2"/>
      <c r="W753" s="2"/>
      <c r="X753" s="2"/>
      <c r="Y753" s="2"/>
      <c r="Z753" s="2"/>
    </row>
    <row r="754" spans="1:26" ht="13.5" customHeight="1" x14ac:dyDescent="0.25">
      <c r="A754" s="25"/>
      <c r="B754" s="2"/>
      <c r="C754" s="2"/>
      <c r="D754" s="26"/>
      <c r="E754" s="27"/>
      <c r="F754" s="2"/>
      <c r="G754" s="1"/>
      <c r="H754" s="2"/>
      <c r="I754" s="2"/>
      <c r="J754" s="2"/>
      <c r="K754" s="2"/>
      <c r="L754" s="2"/>
      <c r="M754" s="2"/>
      <c r="N754" s="2"/>
      <c r="O754" s="2"/>
      <c r="P754" s="2"/>
      <c r="Q754" s="2"/>
      <c r="R754" s="2"/>
      <c r="S754" s="2"/>
      <c r="T754" s="2"/>
      <c r="U754" s="2"/>
      <c r="V754" s="2"/>
      <c r="W754" s="2"/>
      <c r="X754" s="2"/>
      <c r="Y754" s="2"/>
      <c r="Z754" s="2"/>
    </row>
    <row r="755" spans="1:26" ht="13.5" customHeight="1" x14ac:dyDescent="0.25">
      <c r="A755" s="25"/>
      <c r="B755" s="2"/>
      <c r="C755" s="2"/>
      <c r="D755" s="26"/>
      <c r="E755" s="27"/>
      <c r="F755" s="2"/>
      <c r="G755" s="1"/>
      <c r="H755" s="2"/>
      <c r="I755" s="2"/>
      <c r="J755" s="2"/>
      <c r="K755" s="2"/>
      <c r="L755" s="2"/>
      <c r="M755" s="2"/>
      <c r="N755" s="2"/>
      <c r="O755" s="2"/>
      <c r="P755" s="2"/>
      <c r="Q755" s="2"/>
      <c r="R755" s="2"/>
      <c r="S755" s="2"/>
      <c r="T755" s="2"/>
      <c r="U755" s="2"/>
      <c r="V755" s="2"/>
      <c r="W755" s="2"/>
      <c r="X755" s="2"/>
      <c r="Y755" s="2"/>
      <c r="Z755" s="2"/>
    </row>
    <row r="756" spans="1:26" ht="13.5" customHeight="1" x14ac:dyDescent="0.25">
      <c r="A756" s="25"/>
      <c r="B756" s="2"/>
      <c r="C756" s="2"/>
      <c r="D756" s="26"/>
      <c r="E756" s="27"/>
      <c r="F756" s="2"/>
      <c r="G756" s="1"/>
      <c r="H756" s="2"/>
      <c r="I756" s="2"/>
      <c r="J756" s="2"/>
      <c r="K756" s="2"/>
      <c r="L756" s="2"/>
      <c r="M756" s="2"/>
      <c r="N756" s="2"/>
      <c r="O756" s="2"/>
      <c r="P756" s="2"/>
      <c r="Q756" s="2"/>
      <c r="R756" s="2"/>
      <c r="S756" s="2"/>
      <c r="T756" s="2"/>
      <c r="U756" s="2"/>
      <c r="V756" s="2"/>
      <c r="W756" s="2"/>
      <c r="X756" s="2"/>
      <c r="Y756" s="2"/>
      <c r="Z756" s="2"/>
    </row>
    <row r="757" spans="1:26" ht="13.5" customHeight="1" x14ac:dyDescent="0.25">
      <c r="A757" s="25"/>
      <c r="B757" s="2"/>
      <c r="C757" s="2"/>
      <c r="D757" s="26"/>
      <c r="E757" s="27"/>
      <c r="F757" s="2"/>
      <c r="G757" s="1"/>
      <c r="H757" s="2"/>
      <c r="I757" s="2"/>
      <c r="J757" s="2"/>
      <c r="K757" s="2"/>
      <c r="L757" s="2"/>
      <c r="M757" s="2"/>
      <c r="N757" s="2"/>
      <c r="O757" s="2"/>
      <c r="P757" s="2"/>
      <c r="Q757" s="2"/>
      <c r="R757" s="2"/>
      <c r="S757" s="2"/>
      <c r="T757" s="2"/>
      <c r="U757" s="2"/>
      <c r="V757" s="2"/>
      <c r="W757" s="2"/>
      <c r="X757" s="2"/>
      <c r="Y757" s="2"/>
      <c r="Z757" s="2"/>
    </row>
    <row r="758" spans="1:26" ht="13.5" customHeight="1" x14ac:dyDescent="0.25">
      <c r="A758" s="25"/>
      <c r="B758" s="2"/>
      <c r="C758" s="2"/>
      <c r="D758" s="26"/>
      <c r="E758" s="27"/>
      <c r="F758" s="2"/>
      <c r="G758" s="1"/>
      <c r="H758" s="2"/>
      <c r="I758" s="2"/>
      <c r="J758" s="2"/>
      <c r="K758" s="2"/>
      <c r="L758" s="2"/>
      <c r="M758" s="2"/>
      <c r="N758" s="2"/>
      <c r="O758" s="2"/>
      <c r="P758" s="2"/>
      <c r="Q758" s="2"/>
      <c r="R758" s="2"/>
      <c r="S758" s="2"/>
      <c r="T758" s="2"/>
      <c r="U758" s="2"/>
      <c r="V758" s="2"/>
      <c r="W758" s="2"/>
      <c r="X758" s="2"/>
      <c r="Y758" s="2"/>
      <c r="Z758" s="2"/>
    </row>
    <row r="759" spans="1:26" ht="13.5" customHeight="1" x14ac:dyDescent="0.25">
      <c r="A759" s="25"/>
      <c r="B759" s="2"/>
      <c r="C759" s="2"/>
      <c r="D759" s="26"/>
      <c r="E759" s="27"/>
      <c r="F759" s="2"/>
      <c r="G759" s="1"/>
      <c r="H759" s="2"/>
      <c r="I759" s="2"/>
      <c r="J759" s="2"/>
      <c r="K759" s="2"/>
      <c r="L759" s="2"/>
      <c r="M759" s="2"/>
      <c r="N759" s="2"/>
      <c r="O759" s="2"/>
      <c r="P759" s="2"/>
      <c r="Q759" s="2"/>
      <c r="R759" s="2"/>
      <c r="S759" s="2"/>
      <c r="T759" s="2"/>
      <c r="U759" s="2"/>
      <c r="V759" s="2"/>
      <c r="W759" s="2"/>
      <c r="X759" s="2"/>
      <c r="Y759" s="2"/>
      <c r="Z759" s="2"/>
    </row>
    <row r="760" spans="1:26" ht="13.5" customHeight="1" x14ac:dyDescent="0.25">
      <c r="A760" s="25"/>
      <c r="B760" s="2"/>
      <c r="C760" s="2"/>
      <c r="D760" s="26"/>
      <c r="E760" s="27"/>
      <c r="F760" s="2"/>
      <c r="G760" s="1"/>
      <c r="H760" s="2"/>
      <c r="I760" s="2"/>
      <c r="J760" s="2"/>
      <c r="K760" s="2"/>
      <c r="L760" s="2"/>
      <c r="M760" s="2"/>
      <c r="N760" s="2"/>
      <c r="O760" s="2"/>
      <c r="P760" s="2"/>
      <c r="Q760" s="2"/>
      <c r="R760" s="2"/>
      <c r="S760" s="2"/>
      <c r="T760" s="2"/>
      <c r="U760" s="2"/>
      <c r="V760" s="2"/>
      <c r="W760" s="2"/>
      <c r="X760" s="2"/>
      <c r="Y760" s="2"/>
      <c r="Z760" s="2"/>
    </row>
    <row r="761" spans="1:26" ht="13.5" customHeight="1" x14ac:dyDescent="0.25">
      <c r="A761" s="25"/>
      <c r="B761" s="2"/>
      <c r="C761" s="2"/>
      <c r="D761" s="26"/>
      <c r="E761" s="27"/>
      <c r="F761" s="2"/>
      <c r="G761" s="1"/>
      <c r="H761" s="2"/>
      <c r="I761" s="2"/>
      <c r="J761" s="2"/>
      <c r="K761" s="2"/>
      <c r="L761" s="2"/>
      <c r="M761" s="2"/>
      <c r="N761" s="2"/>
      <c r="O761" s="2"/>
      <c r="P761" s="2"/>
      <c r="Q761" s="2"/>
      <c r="R761" s="2"/>
      <c r="S761" s="2"/>
      <c r="T761" s="2"/>
      <c r="U761" s="2"/>
      <c r="V761" s="2"/>
      <c r="W761" s="2"/>
      <c r="X761" s="2"/>
      <c r="Y761" s="2"/>
      <c r="Z761" s="2"/>
    </row>
    <row r="762" spans="1:26" ht="13.5" customHeight="1" x14ac:dyDescent="0.25">
      <c r="A762" s="25"/>
      <c r="B762" s="2"/>
      <c r="C762" s="2"/>
      <c r="D762" s="26"/>
      <c r="E762" s="27"/>
      <c r="F762" s="2"/>
      <c r="G762" s="1"/>
      <c r="H762" s="2"/>
      <c r="I762" s="2"/>
      <c r="J762" s="2"/>
      <c r="K762" s="2"/>
      <c r="L762" s="2"/>
      <c r="M762" s="2"/>
      <c r="N762" s="2"/>
      <c r="O762" s="2"/>
      <c r="P762" s="2"/>
      <c r="Q762" s="2"/>
      <c r="R762" s="2"/>
      <c r="S762" s="2"/>
      <c r="T762" s="2"/>
      <c r="U762" s="2"/>
      <c r="V762" s="2"/>
      <c r="W762" s="2"/>
      <c r="X762" s="2"/>
      <c r="Y762" s="2"/>
      <c r="Z762" s="2"/>
    </row>
    <row r="763" spans="1:26" ht="13.5" customHeight="1" x14ac:dyDescent="0.25">
      <c r="A763" s="25"/>
      <c r="B763" s="2"/>
      <c r="C763" s="2"/>
      <c r="D763" s="26"/>
      <c r="E763" s="27"/>
      <c r="F763" s="2"/>
      <c r="G763" s="1"/>
      <c r="H763" s="2"/>
      <c r="I763" s="2"/>
      <c r="J763" s="2"/>
      <c r="K763" s="2"/>
      <c r="L763" s="2"/>
      <c r="M763" s="2"/>
      <c r="N763" s="2"/>
      <c r="O763" s="2"/>
      <c r="P763" s="2"/>
      <c r="Q763" s="2"/>
      <c r="R763" s="2"/>
      <c r="S763" s="2"/>
      <c r="T763" s="2"/>
      <c r="U763" s="2"/>
      <c r="V763" s="2"/>
      <c r="W763" s="2"/>
      <c r="X763" s="2"/>
      <c r="Y763" s="2"/>
      <c r="Z763" s="2"/>
    </row>
    <row r="764" spans="1:26" ht="13.5" customHeight="1" x14ac:dyDescent="0.25">
      <c r="A764" s="25"/>
      <c r="B764" s="2"/>
      <c r="C764" s="2"/>
      <c r="D764" s="26"/>
      <c r="E764" s="27"/>
      <c r="F764" s="2"/>
      <c r="G764" s="1"/>
      <c r="H764" s="2"/>
      <c r="I764" s="2"/>
      <c r="J764" s="2"/>
      <c r="K764" s="2"/>
      <c r="L764" s="2"/>
      <c r="M764" s="2"/>
      <c r="N764" s="2"/>
      <c r="O764" s="2"/>
      <c r="P764" s="2"/>
      <c r="Q764" s="2"/>
      <c r="R764" s="2"/>
      <c r="S764" s="2"/>
      <c r="T764" s="2"/>
      <c r="U764" s="2"/>
      <c r="V764" s="2"/>
      <c r="W764" s="2"/>
      <c r="X764" s="2"/>
      <c r="Y764" s="2"/>
      <c r="Z764" s="2"/>
    </row>
    <row r="765" spans="1:26" ht="13.5" customHeight="1" x14ac:dyDescent="0.25">
      <c r="A765" s="25"/>
      <c r="B765" s="2"/>
      <c r="C765" s="2"/>
      <c r="D765" s="26"/>
      <c r="E765" s="27"/>
      <c r="F765" s="2"/>
      <c r="G765" s="1"/>
      <c r="H765" s="2"/>
      <c r="I765" s="2"/>
      <c r="J765" s="2"/>
      <c r="K765" s="2"/>
      <c r="L765" s="2"/>
      <c r="M765" s="2"/>
      <c r="N765" s="2"/>
      <c r="O765" s="2"/>
      <c r="P765" s="2"/>
      <c r="Q765" s="2"/>
      <c r="R765" s="2"/>
      <c r="S765" s="2"/>
      <c r="T765" s="2"/>
      <c r="U765" s="2"/>
      <c r="V765" s="2"/>
      <c r="W765" s="2"/>
      <c r="X765" s="2"/>
      <c r="Y765" s="2"/>
      <c r="Z765" s="2"/>
    </row>
    <row r="766" spans="1:26" ht="13.5" customHeight="1" x14ac:dyDescent="0.25">
      <c r="A766" s="25"/>
      <c r="B766" s="2"/>
      <c r="C766" s="2"/>
      <c r="D766" s="26"/>
      <c r="E766" s="27"/>
      <c r="F766" s="2"/>
      <c r="G766" s="1"/>
      <c r="H766" s="2"/>
      <c r="I766" s="2"/>
      <c r="J766" s="2"/>
      <c r="K766" s="2"/>
      <c r="L766" s="2"/>
      <c r="M766" s="2"/>
      <c r="N766" s="2"/>
      <c r="O766" s="2"/>
      <c r="P766" s="2"/>
      <c r="Q766" s="2"/>
      <c r="R766" s="2"/>
      <c r="S766" s="2"/>
      <c r="T766" s="2"/>
      <c r="U766" s="2"/>
      <c r="V766" s="2"/>
      <c r="W766" s="2"/>
      <c r="X766" s="2"/>
      <c r="Y766" s="2"/>
      <c r="Z766" s="2"/>
    </row>
    <row r="767" spans="1:26" ht="13.5" customHeight="1" x14ac:dyDescent="0.25">
      <c r="A767" s="25"/>
      <c r="B767" s="2"/>
      <c r="C767" s="2"/>
      <c r="D767" s="26"/>
      <c r="E767" s="27"/>
      <c r="F767" s="2"/>
      <c r="G767" s="1"/>
      <c r="H767" s="2"/>
      <c r="I767" s="2"/>
      <c r="J767" s="2"/>
      <c r="K767" s="2"/>
      <c r="L767" s="2"/>
      <c r="M767" s="2"/>
      <c r="N767" s="2"/>
      <c r="O767" s="2"/>
      <c r="P767" s="2"/>
      <c r="Q767" s="2"/>
      <c r="R767" s="2"/>
      <c r="S767" s="2"/>
      <c r="T767" s="2"/>
      <c r="U767" s="2"/>
      <c r="V767" s="2"/>
      <c r="W767" s="2"/>
      <c r="X767" s="2"/>
      <c r="Y767" s="2"/>
      <c r="Z767" s="2"/>
    </row>
    <row r="768" spans="1:26" ht="13.5" customHeight="1" x14ac:dyDescent="0.25">
      <c r="A768" s="25"/>
      <c r="B768" s="2"/>
      <c r="C768" s="2"/>
      <c r="D768" s="26"/>
      <c r="E768" s="27"/>
      <c r="F768" s="2"/>
      <c r="G768" s="1"/>
      <c r="H768" s="2"/>
      <c r="I768" s="2"/>
      <c r="J768" s="2"/>
      <c r="K768" s="2"/>
      <c r="L768" s="2"/>
      <c r="M768" s="2"/>
      <c r="N768" s="2"/>
      <c r="O768" s="2"/>
      <c r="P768" s="2"/>
      <c r="Q768" s="2"/>
      <c r="R768" s="2"/>
      <c r="S768" s="2"/>
      <c r="T768" s="2"/>
      <c r="U768" s="2"/>
      <c r="V768" s="2"/>
      <c r="W768" s="2"/>
      <c r="X768" s="2"/>
      <c r="Y768" s="2"/>
      <c r="Z768" s="2"/>
    </row>
    <row r="769" spans="1:26" ht="13.5" customHeight="1" x14ac:dyDescent="0.25">
      <c r="A769" s="25"/>
      <c r="B769" s="2"/>
      <c r="C769" s="2"/>
      <c r="D769" s="26"/>
      <c r="E769" s="27"/>
      <c r="F769" s="2"/>
      <c r="G769" s="1"/>
      <c r="H769" s="2"/>
      <c r="I769" s="2"/>
      <c r="J769" s="2"/>
      <c r="K769" s="2"/>
      <c r="L769" s="2"/>
      <c r="M769" s="2"/>
      <c r="N769" s="2"/>
      <c r="O769" s="2"/>
      <c r="P769" s="2"/>
      <c r="Q769" s="2"/>
      <c r="R769" s="2"/>
      <c r="S769" s="2"/>
      <c r="T769" s="2"/>
      <c r="U769" s="2"/>
      <c r="V769" s="2"/>
      <c r="W769" s="2"/>
      <c r="X769" s="2"/>
      <c r="Y769" s="2"/>
      <c r="Z769" s="2"/>
    </row>
    <row r="770" spans="1:26" ht="13.5" customHeight="1" x14ac:dyDescent="0.25">
      <c r="A770" s="25"/>
      <c r="B770" s="2"/>
      <c r="C770" s="2"/>
      <c r="D770" s="26"/>
      <c r="E770" s="27"/>
      <c r="F770" s="2"/>
      <c r="G770" s="1"/>
      <c r="H770" s="2"/>
      <c r="I770" s="2"/>
      <c r="J770" s="2"/>
      <c r="K770" s="2"/>
      <c r="L770" s="2"/>
      <c r="M770" s="2"/>
      <c r="N770" s="2"/>
      <c r="O770" s="2"/>
      <c r="P770" s="2"/>
      <c r="Q770" s="2"/>
      <c r="R770" s="2"/>
      <c r="S770" s="2"/>
      <c r="T770" s="2"/>
      <c r="U770" s="2"/>
      <c r="V770" s="2"/>
      <c r="W770" s="2"/>
      <c r="X770" s="2"/>
      <c r="Y770" s="2"/>
      <c r="Z770" s="2"/>
    </row>
    <row r="771" spans="1:26" ht="13.5" customHeight="1" x14ac:dyDescent="0.25">
      <c r="A771" s="25"/>
      <c r="B771" s="2"/>
      <c r="C771" s="2"/>
      <c r="D771" s="26"/>
      <c r="E771" s="27"/>
      <c r="F771" s="2"/>
      <c r="G771" s="1"/>
      <c r="H771" s="2"/>
      <c r="I771" s="2"/>
      <c r="J771" s="2"/>
      <c r="K771" s="2"/>
      <c r="L771" s="2"/>
      <c r="M771" s="2"/>
      <c r="N771" s="2"/>
      <c r="O771" s="2"/>
      <c r="P771" s="2"/>
      <c r="Q771" s="2"/>
      <c r="R771" s="2"/>
      <c r="S771" s="2"/>
      <c r="T771" s="2"/>
      <c r="U771" s="2"/>
      <c r="V771" s="2"/>
      <c r="W771" s="2"/>
      <c r="X771" s="2"/>
      <c r="Y771" s="2"/>
      <c r="Z771" s="2"/>
    </row>
    <row r="772" spans="1:26" ht="13.5" customHeight="1" x14ac:dyDescent="0.25">
      <c r="A772" s="25"/>
      <c r="B772" s="2"/>
      <c r="C772" s="2"/>
      <c r="D772" s="26"/>
      <c r="E772" s="27"/>
      <c r="F772" s="2"/>
      <c r="G772" s="1"/>
      <c r="H772" s="2"/>
      <c r="I772" s="2"/>
      <c r="J772" s="2"/>
      <c r="K772" s="2"/>
      <c r="L772" s="2"/>
      <c r="M772" s="2"/>
      <c r="N772" s="2"/>
      <c r="O772" s="2"/>
      <c r="P772" s="2"/>
      <c r="Q772" s="2"/>
      <c r="R772" s="2"/>
      <c r="S772" s="2"/>
      <c r="T772" s="2"/>
      <c r="U772" s="2"/>
      <c r="V772" s="2"/>
      <c r="W772" s="2"/>
      <c r="X772" s="2"/>
      <c r="Y772" s="2"/>
      <c r="Z772" s="2"/>
    </row>
    <row r="773" spans="1:26" ht="13.5" customHeight="1" x14ac:dyDescent="0.25">
      <c r="A773" s="25"/>
      <c r="B773" s="2"/>
      <c r="C773" s="2"/>
      <c r="D773" s="26"/>
      <c r="E773" s="27"/>
      <c r="F773" s="2"/>
      <c r="G773" s="1"/>
      <c r="H773" s="2"/>
      <c r="I773" s="2"/>
      <c r="J773" s="2"/>
      <c r="K773" s="2"/>
      <c r="L773" s="2"/>
      <c r="M773" s="2"/>
      <c r="N773" s="2"/>
      <c r="O773" s="2"/>
      <c r="P773" s="2"/>
      <c r="Q773" s="2"/>
      <c r="R773" s="2"/>
      <c r="S773" s="2"/>
      <c r="T773" s="2"/>
      <c r="U773" s="2"/>
      <c r="V773" s="2"/>
      <c r="W773" s="2"/>
      <c r="X773" s="2"/>
      <c r="Y773" s="2"/>
      <c r="Z773" s="2"/>
    </row>
    <row r="774" spans="1:26" ht="13.5" customHeight="1" x14ac:dyDescent="0.25">
      <c r="A774" s="25"/>
      <c r="B774" s="2"/>
      <c r="C774" s="2"/>
      <c r="D774" s="26"/>
      <c r="E774" s="27"/>
      <c r="F774" s="2"/>
      <c r="G774" s="1"/>
      <c r="H774" s="2"/>
      <c r="I774" s="2"/>
      <c r="J774" s="2"/>
      <c r="K774" s="2"/>
      <c r="L774" s="2"/>
      <c r="M774" s="2"/>
      <c r="N774" s="2"/>
      <c r="O774" s="2"/>
      <c r="P774" s="2"/>
      <c r="Q774" s="2"/>
      <c r="R774" s="2"/>
      <c r="S774" s="2"/>
      <c r="T774" s="2"/>
      <c r="U774" s="2"/>
      <c r="V774" s="2"/>
      <c r="W774" s="2"/>
      <c r="X774" s="2"/>
      <c r="Y774" s="2"/>
      <c r="Z774" s="2"/>
    </row>
    <row r="775" spans="1:26" ht="13.5" customHeight="1" x14ac:dyDescent="0.25">
      <c r="A775" s="25"/>
      <c r="B775" s="2"/>
      <c r="C775" s="2"/>
      <c r="D775" s="26"/>
      <c r="E775" s="27"/>
      <c r="F775" s="2"/>
      <c r="G775" s="1"/>
      <c r="H775" s="2"/>
      <c r="I775" s="2"/>
      <c r="J775" s="2"/>
      <c r="K775" s="2"/>
      <c r="L775" s="2"/>
      <c r="M775" s="2"/>
      <c r="N775" s="2"/>
      <c r="O775" s="2"/>
      <c r="P775" s="2"/>
      <c r="Q775" s="2"/>
      <c r="R775" s="2"/>
      <c r="S775" s="2"/>
      <c r="T775" s="2"/>
      <c r="U775" s="2"/>
      <c r="V775" s="2"/>
      <c r="W775" s="2"/>
      <c r="X775" s="2"/>
      <c r="Y775" s="2"/>
      <c r="Z775" s="2"/>
    </row>
    <row r="776" spans="1:26" ht="13.5" customHeight="1" x14ac:dyDescent="0.25">
      <c r="A776" s="25"/>
      <c r="B776" s="2"/>
      <c r="C776" s="2"/>
      <c r="D776" s="26"/>
      <c r="E776" s="27"/>
      <c r="F776" s="2"/>
      <c r="G776" s="1"/>
      <c r="H776" s="2"/>
      <c r="I776" s="2"/>
      <c r="J776" s="2"/>
      <c r="K776" s="2"/>
      <c r="L776" s="2"/>
      <c r="M776" s="2"/>
      <c r="N776" s="2"/>
      <c r="O776" s="2"/>
      <c r="P776" s="2"/>
      <c r="Q776" s="2"/>
      <c r="R776" s="2"/>
      <c r="S776" s="2"/>
      <c r="T776" s="2"/>
      <c r="U776" s="2"/>
      <c r="V776" s="2"/>
      <c r="W776" s="2"/>
      <c r="X776" s="2"/>
      <c r="Y776" s="2"/>
      <c r="Z776" s="2"/>
    </row>
    <row r="777" spans="1:26" ht="13.5" customHeight="1" x14ac:dyDescent="0.25">
      <c r="A777" s="25"/>
      <c r="B777" s="2"/>
      <c r="C777" s="2"/>
      <c r="D777" s="26"/>
      <c r="E777" s="27"/>
      <c r="F777" s="2"/>
      <c r="G777" s="1"/>
      <c r="H777" s="2"/>
      <c r="I777" s="2"/>
      <c r="J777" s="2"/>
      <c r="K777" s="2"/>
      <c r="L777" s="2"/>
      <c r="M777" s="2"/>
      <c r="N777" s="2"/>
      <c r="O777" s="2"/>
      <c r="P777" s="2"/>
      <c r="Q777" s="2"/>
      <c r="R777" s="2"/>
      <c r="S777" s="2"/>
      <c r="T777" s="2"/>
      <c r="U777" s="2"/>
      <c r="V777" s="2"/>
      <c r="W777" s="2"/>
      <c r="X777" s="2"/>
      <c r="Y777" s="2"/>
      <c r="Z777" s="2"/>
    </row>
    <row r="778" spans="1:26" ht="13.5" customHeight="1" x14ac:dyDescent="0.25">
      <c r="A778" s="25"/>
      <c r="B778" s="2"/>
      <c r="C778" s="2"/>
      <c r="D778" s="26"/>
      <c r="E778" s="27"/>
      <c r="F778" s="2"/>
      <c r="G778" s="1"/>
      <c r="H778" s="2"/>
      <c r="I778" s="2"/>
      <c r="J778" s="2"/>
      <c r="K778" s="2"/>
      <c r="L778" s="2"/>
      <c r="M778" s="2"/>
      <c r="N778" s="2"/>
      <c r="O778" s="2"/>
      <c r="P778" s="2"/>
      <c r="Q778" s="2"/>
      <c r="R778" s="2"/>
      <c r="S778" s="2"/>
      <c r="T778" s="2"/>
      <c r="U778" s="2"/>
      <c r="V778" s="2"/>
      <c r="W778" s="2"/>
      <c r="X778" s="2"/>
      <c r="Y778" s="2"/>
      <c r="Z778" s="2"/>
    </row>
    <row r="779" spans="1:26" ht="13.5" customHeight="1" x14ac:dyDescent="0.25">
      <c r="A779" s="25"/>
      <c r="B779" s="2"/>
      <c r="C779" s="2"/>
      <c r="D779" s="26"/>
      <c r="E779" s="27"/>
      <c r="F779" s="2"/>
      <c r="G779" s="1"/>
      <c r="H779" s="2"/>
      <c r="I779" s="2"/>
      <c r="J779" s="2"/>
      <c r="K779" s="2"/>
      <c r="L779" s="2"/>
      <c r="M779" s="2"/>
      <c r="N779" s="2"/>
      <c r="O779" s="2"/>
      <c r="P779" s="2"/>
      <c r="Q779" s="2"/>
      <c r="R779" s="2"/>
      <c r="S779" s="2"/>
      <c r="T779" s="2"/>
      <c r="U779" s="2"/>
      <c r="V779" s="2"/>
      <c r="W779" s="2"/>
      <c r="X779" s="2"/>
      <c r="Y779" s="2"/>
      <c r="Z779" s="2"/>
    </row>
    <row r="780" spans="1:26" ht="13.5" customHeight="1" x14ac:dyDescent="0.25">
      <c r="A780" s="25"/>
      <c r="B780" s="2"/>
      <c r="C780" s="2"/>
      <c r="D780" s="26"/>
      <c r="E780" s="27"/>
      <c r="F780" s="2"/>
      <c r="G780" s="1"/>
      <c r="H780" s="2"/>
      <c r="I780" s="2"/>
      <c r="J780" s="2"/>
      <c r="K780" s="2"/>
      <c r="L780" s="2"/>
      <c r="M780" s="2"/>
      <c r="N780" s="2"/>
      <c r="O780" s="2"/>
      <c r="P780" s="2"/>
      <c r="Q780" s="2"/>
      <c r="R780" s="2"/>
      <c r="S780" s="2"/>
      <c r="T780" s="2"/>
      <c r="U780" s="2"/>
      <c r="V780" s="2"/>
      <c r="W780" s="2"/>
      <c r="X780" s="2"/>
      <c r="Y780" s="2"/>
      <c r="Z780" s="2"/>
    </row>
    <row r="781" spans="1:26" ht="13.5" customHeight="1" x14ac:dyDescent="0.25">
      <c r="A781" s="25"/>
      <c r="B781" s="2"/>
      <c r="C781" s="2"/>
      <c r="D781" s="26"/>
      <c r="E781" s="27"/>
      <c r="F781" s="2"/>
      <c r="G781" s="1"/>
      <c r="H781" s="2"/>
      <c r="I781" s="2"/>
      <c r="J781" s="2"/>
      <c r="K781" s="2"/>
      <c r="L781" s="2"/>
      <c r="M781" s="2"/>
      <c r="N781" s="2"/>
      <c r="O781" s="2"/>
      <c r="P781" s="2"/>
      <c r="Q781" s="2"/>
      <c r="R781" s="2"/>
      <c r="S781" s="2"/>
      <c r="T781" s="2"/>
      <c r="U781" s="2"/>
      <c r="V781" s="2"/>
      <c r="W781" s="2"/>
      <c r="X781" s="2"/>
      <c r="Y781" s="2"/>
      <c r="Z781" s="2"/>
    </row>
    <row r="782" spans="1:26" ht="13.5" customHeight="1" x14ac:dyDescent="0.25">
      <c r="A782" s="25"/>
      <c r="B782" s="2"/>
      <c r="C782" s="2"/>
      <c r="D782" s="26"/>
      <c r="E782" s="27"/>
      <c r="F782" s="2"/>
      <c r="G782" s="1"/>
      <c r="H782" s="2"/>
      <c r="I782" s="2"/>
      <c r="J782" s="2"/>
      <c r="K782" s="2"/>
      <c r="L782" s="2"/>
      <c r="M782" s="2"/>
      <c r="N782" s="2"/>
      <c r="O782" s="2"/>
      <c r="P782" s="2"/>
      <c r="Q782" s="2"/>
      <c r="R782" s="2"/>
      <c r="S782" s="2"/>
      <c r="T782" s="2"/>
      <c r="U782" s="2"/>
      <c r="V782" s="2"/>
      <c r="W782" s="2"/>
      <c r="X782" s="2"/>
      <c r="Y782" s="2"/>
      <c r="Z782" s="2"/>
    </row>
    <row r="783" spans="1:26" ht="13.5" customHeight="1" x14ac:dyDescent="0.25">
      <c r="A783" s="25"/>
      <c r="B783" s="2"/>
      <c r="C783" s="2"/>
      <c r="D783" s="26"/>
      <c r="E783" s="27"/>
      <c r="F783" s="2"/>
      <c r="G783" s="1"/>
      <c r="H783" s="2"/>
      <c r="I783" s="2"/>
      <c r="J783" s="2"/>
      <c r="K783" s="2"/>
      <c r="L783" s="2"/>
      <c r="M783" s="2"/>
      <c r="N783" s="2"/>
      <c r="O783" s="2"/>
      <c r="P783" s="2"/>
      <c r="Q783" s="2"/>
      <c r="R783" s="2"/>
      <c r="S783" s="2"/>
      <c r="T783" s="2"/>
      <c r="U783" s="2"/>
      <c r="V783" s="2"/>
      <c r="W783" s="2"/>
      <c r="X783" s="2"/>
      <c r="Y783" s="2"/>
      <c r="Z783" s="2"/>
    </row>
    <row r="784" spans="1:26" ht="13.5" customHeight="1" x14ac:dyDescent="0.25">
      <c r="A784" s="25"/>
      <c r="B784" s="2"/>
      <c r="C784" s="2"/>
      <c r="D784" s="26"/>
      <c r="E784" s="27"/>
      <c r="F784" s="2"/>
      <c r="G784" s="1"/>
      <c r="H784" s="2"/>
      <c r="I784" s="2"/>
      <c r="J784" s="2"/>
      <c r="K784" s="2"/>
      <c r="L784" s="2"/>
      <c r="M784" s="2"/>
      <c r="N784" s="2"/>
      <c r="O784" s="2"/>
      <c r="P784" s="2"/>
      <c r="Q784" s="2"/>
      <c r="R784" s="2"/>
      <c r="S784" s="2"/>
      <c r="T784" s="2"/>
      <c r="U784" s="2"/>
      <c r="V784" s="2"/>
      <c r="W784" s="2"/>
      <c r="X784" s="2"/>
      <c r="Y784" s="2"/>
      <c r="Z784" s="2"/>
    </row>
    <row r="785" spans="1:26" ht="13.5" customHeight="1" x14ac:dyDescent="0.25">
      <c r="A785" s="25"/>
      <c r="B785" s="2"/>
      <c r="C785" s="2"/>
      <c r="D785" s="26"/>
      <c r="E785" s="27"/>
      <c r="F785" s="2"/>
      <c r="G785" s="1"/>
      <c r="H785" s="2"/>
      <c r="I785" s="2"/>
      <c r="J785" s="2"/>
      <c r="K785" s="2"/>
      <c r="L785" s="2"/>
      <c r="M785" s="2"/>
      <c r="N785" s="2"/>
      <c r="O785" s="2"/>
      <c r="P785" s="2"/>
      <c r="Q785" s="2"/>
      <c r="R785" s="2"/>
      <c r="S785" s="2"/>
      <c r="T785" s="2"/>
      <c r="U785" s="2"/>
      <c r="V785" s="2"/>
      <c r="W785" s="2"/>
      <c r="X785" s="2"/>
      <c r="Y785" s="2"/>
      <c r="Z785" s="2"/>
    </row>
    <row r="786" spans="1:26" ht="13.5" customHeight="1" x14ac:dyDescent="0.25">
      <c r="A786" s="25"/>
      <c r="B786" s="2"/>
      <c r="C786" s="2"/>
      <c r="D786" s="26"/>
      <c r="E786" s="27"/>
      <c r="F786" s="2"/>
      <c r="G786" s="1"/>
      <c r="H786" s="2"/>
      <c r="I786" s="2"/>
      <c r="J786" s="2"/>
      <c r="K786" s="2"/>
      <c r="L786" s="2"/>
      <c r="M786" s="2"/>
      <c r="N786" s="2"/>
      <c r="O786" s="2"/>
      <c r="P786" s="2"/>
      <c r="Q786" s="2"/>
      <c r="R786" s="2"/>
      <c r="S786" s="2"/>
      <c r="T786" s="2"/>
      <c r="U786" s="2"/>
      <c r="V786" s="2"/>
      <c r="W786" s="2"/>
      <c r="X786" s="2"/>
      <c r="Y786" s="2"/>
      <c r="Z786" s="2"/>
    </row>
    <row r="787" spans="1:26" ht="13.5" customHeight="1" x14ac:dyDescent="0.25">
      <c r="A787" s="25"/>
      <c r="B787" s="2"/>
      <c r="C787" s="2"/>
      <c r="D787" s="26"/>
      <c r="E787" s="27"/>
      <c r="F787" s="2"/>
      <c r="G787" s="1"/>
      <c r="H787" s="2"/>
      <c r="I787" s="2"/>
      <c r="J787" s="2"/>
      <c r="K787" s="2"/>
      <c r="L787" s="2"/>
      <c r="M787" s="2"/>
      <c r="N787" s="2"/>
      <c r="O787" s="2"/>
      <c r="P787" s="2"/>
      <c r="Q787" s="2"/>
      <c r="R787" s="2"/>
      <c r="S787" s="2"/>
      <c r="T787" s="2"/>
      <c r="U787" s="2"/>
      <c r="V787" s="2"/>
      <c r="W787" s="2"/>
      <c r="X787" s="2"/>
      <c r="Y787" s="2"/>
      <c r="Z787" s="2"/>
    </row>
    <row r="788" spans="1:26" ht="13.5" customHeight="1" x14ac:dyDescent="0.25">
      <c r="A788" s="25"/>
      <c r="B788" s="2"/>
      <c r="C788" s="2"/>
      <c r="D788" s="26"/>
      <c r="E788" s="27"/>
      <c r="F788" s="2"/>
      <c r="G788" s="1"/>
      <c r="H788" s="2"/>
      <c r="I788" s="2"/>
      <c r="J788" s="2"/>
      <c r="K788" s="2"/>
      <c r="L788" s="2"/>
      <c r="M788" s="2"/>
      <c r="N788" s="2"/>
      <c r="O788" s="2"/>
      <c r="P788" s="2"/>
      <c r="Q788" s="2"/>
      <c r="R788" s="2"/>
      <c r="S788" s="2"/>
      <c r="T788" s="2"/>
      <c r="U788" s="2"/>
      <c r="V788" s="2"/>
      <c r="W788" s="2"/>
      <c r="X788" s="2"/>
      <c r="Y788" s="2"/>
      <c r="Z788" s="2"/>
    </row>
    <row r="789" spans="1:26" ht="13.5" customHeight="1" x14ac:dyDescent="0.25">
      <c r="A789" s="25"/>
      <c r="B789" s="2"/>
      <c r="C789" s="2"/>
      <c r="D789" s="26"/>
      <c r="E789" s="27"/>
      <c r="F789" s="2"/>
      <c r="G789" s="1"/>
      <c r="H789" s="2"/>
      <c r="I789" s="2"/>
      <c r="J789" s="2"/>
      <c r="K789" s="2"/>
      <c r="L789" s="2"/>
      <c r="M789" s="2"/>
      <c r="N789" s="2"/>
      <c r="O789" s="2"/>
      <c r="P789" s="2"/>
      <c r="Q789" s="2"/>
      <c r="R789" s="2"/>
      <c r="S789" s="2"/>
      <c r="T789" s="2"/>
      <c r="U789" s="2"/>
      <c r="V789" s="2"/>
      <c r="W789" s="2"/>
      <c r="X789" s="2"/>
      <c r="Y789" s="2"/>
      <c r="Z789" s="2"/>
    </row>
    <row r="790" spans="1:26" ht="13.5" customHeight="1" x14ac:dyDescent="0.25">
      <c r="A790" s="25"/>
      <c r="B790" s="2"/>
      <c r="C790" s="2"/>
      <c r="D790" s="26"/>
      <c r="E790" s="27"/>
      <c r="F790" s="2"/>
      <c r="G790" s="1"/>
      <c r="H790" s="2"/>
      <c r="I790" s="2"/>
      <c r="J790" s="2"/>
      <c r="K790" s="2"/>
      <c r="L790" s="2"/>
      <c r="M790" s="2"/>
      <c r="N790" s="2"/>
      <c r="O790" s="2"/>
      <c r="P790" s="2"/>
      <c r="Q790" s="2"/>
      <c r="R790" s="2"/>
      <c r="S790" s="2"/>
      <c r="T790" s="2"/>
      <c r="U790" s="2"/>
      <c r="V790" s="2"/>
      <c r="W790" s="2"/>
      <c r="X790" s="2"/>
      <c r="Y790" s="2"/>
      <c r="Z790" s="2"/>
    </row>
    <row r="791" spans="1:26" ht="13.5" customHeight="1" x14ac:dyDescent="0.25">
      <c r="A791" s="25"/>
      <c r="B791" s="2"/>
      <c r="C791" s="2"/>
      <c r="D791" s="26"/>
      <c r="E791" s="27"/>
      <c r="F791" s="2"/>
      <c r="G791" s="1"/>
      <c r="H791" s="2"/>
      <c r="I791" s="2"/>
      <c r="J791" s="2"/>
      <c r="K791" s="2"/>
      <c r="L791" s="2"/>
      <c r="M791" s="2"/>
      <c r="N791" s="2"/>
      <c r="O791" s="2"/>
      <c r="P791" s="2"/>
      <c r="Q791" s="2"/>
      <c r="R791" s="2"/>
      <c r="S791" s="2"/>
      <c r="T791" s="2"/>
      <c r="U791" s="2"/>
      <c r="V791" s="2"/>
      <c r="W791" s="2"/>
      <c r="X791" s="2"/>
      <c r="Y791" s="2"/>
      <c r="Z791" s="2"/>
    </row>
    <row r="792" spans="1:26" ht="13.5" customHeight="1" x14ac:dyDescent="0.25">
      <c r="A792" s="25"/>
      <c r="B792" s="2"/>
      <c r="C792" s="2"/>
      <c r="D792" s="26"/>
      <c r="E792" s="27"/>
      <c r="F792" s="2"/>
      <c r="G792" s="1"/>
      <c r="H792" s="2"/>
      <c r="I792" s="2"/>
      <c r="J792" s="2"/>
      <c r="K792" s="2"/>
      <c r="L792" s="2"/>
      <c r="M792" s="2"/>
      <c r="N792" s="2"/>
      <c r="O792" s="2"/>
      <c r="P792" s="2"/>
      <c r="Q792" s="2"/>
      <c r="R792" s="2"/>
      <c r="S792" s="2"/>
      <c r="T792" s="2"/>
      <c r="U792" s="2"/>
      <c r="V792" s="2"/>
      <c r="W792" s="2"/>
      <c r="X792" s="2"/>
      <c r="Y792" s="2"/>
      <c r="Z792" s="2"/>
    </row>
    <row r="793" spans="1:26" ht="13.5" customHeight="1" x14ac:dyDescent="0.25">
      <c r="A793" s="25"/>
      <c r="B793" s="2"/>
      <c r="C793" s="2"/>
      <c r="D793" s="26"/>
      <c r="E793" s="27"/>
      <c r="F793" s="2"/>
      <c r="G793" s="1"/>
      <c r="H793" s="2"/>
      <c r="I793" s="2"/>
      <c r="J793" s="2"/>
      <c r="K793" s="2"/>
      <c r="L793" s="2"/>
      <c r="M793" s="2"/>
      <c r="N793" s="2"/>
      <c r="O793" s="2"/>
      <c r="P793" s="2"/>
      <c r="Q793" s="2"/>
      <c r="R793" s="2"/>
      <c r="S793" s="2"/>
      <c r="T793" s="2"/>
      <c r="U793" s="2"/>
      <c r="V793" s="2"/>
      <c r="W793" s="2"/>
      <c r="X793" s="2"/>
      <c r="Y793" s="2"/>
      <c r="Z793" s="2"/>
    </row>
    <row r="794" spans="1:26" ht="13.5" customHeight="1" x14ac:dyDescent="0.25">
      <c r="A794" s="25"/>
      <c r="B794" s="2"/>
      <c r="C794" s="2"/>
      <c r="D794" s="26"/>
      <c r="E794" s="27"/>
      <c r="F794" s="2"/>
      <c r="G794" s="1"/>
      <c r="H794" s="2"/>
      <c r="I794" s="2"/>
      <c r="J794" s="2"/>
      <c r="K794" s="2"/>
      <c r="L794" s="2"/>
      <c r="M794" s="2"/>
      <c r="N794" s="2"/>
      <c r="O794" s="2"/>
      <c r="P794" s="2"/>
      <c r="Q794" s="2"/>
      <c r="R794" s="2"/>
      <c r="S794" s="2"/>
      <c r="T794" s="2"/>
      <c r="U794" s="2"/>
      <c r="V794" s="2"/>
      <c r="W794" s="2"/>
      <c r="X794" s="2"/>
      <c r="Y794" s="2"/>
      <c r="Z794" s="2"/>
    </row>
    <row r="795" spans="1:26" ht="13.5" customHeight="1" x14ac:dyDescent="0.25">
      <c r="A795" s="25"/>
      <c r="B795" s="2"/>
      <c r="C795" s="2"/>
      <c r="D795" s="26"/>
      <c r="E795" s="27"/>
      <c r="F795" s="2"/>
      <c r="G795" s="1"/>
      <c r="H795" s="2"/>
      <c r="I795" s="2"/>
      <c r="J795" s="2"/>
      <c r="K795" s="2"/>
      <c r="L795" s="2"/>
      <c r="M795" s="2"/>
      <c r="N795" s="2"/>
      <c r="O795" s="2"/>
      <c r="P795" s="2"/>
      <c r="Q795" s="2"/>
      <c r="R795" s="2"/>
      <c r="S795" s="2"/>
      <c r="T795" s="2"/>
      <c r="U795" s="2"/>
      <c r="V795" s="2"/>
      <c r="W795" s="2"/>
      <c r="X795" s="2"/>
      <c r="Y795" s="2"/>
      <c r="Z795" s="2"/>
    </row>
    <row r="796" spans="1:26" ht="13.5" customHeight="1" x14ac:dyDescent="0.25">
      <c r="A796" s="25"/>
      <c r="B796" s="2"/>
      <c r="C796" s="2"/>
      <c r="D796" s="26"/>
      <c r="E796" s="27"/>
      <c r="F796" s="2"/>
      <c r="G796" s="1"/>
      <c r="H796" s="2"/>
      <c r="I796" s="2"/>
      <c r="J796" s="2"/>
      <c r="K796" s="2"/>
      <c r="L796" s="2"/>
      <c r="M796" s="2"/>
      <c r="N796" s="2"/>
      <c r="O796" s="2"/>
      <c r="P796" s="2"/>
      <c r="Q796" s="2"/>
      <c r="R796" s="2"/>
      <c r="S796" s="2"/>
      <c r="T796" s="2"/>
      <c r="U796" s="2"/>
      <c r="V796" s="2"/>
      <c r="W796" s="2"/>
      <c r="X796" s="2"/>
      <c r="Y796" s="2"/>
      <c r="Z796" s="2"/>
    </row>
    <row r="797" spans="1:26" ht="13.5" customHeight="1" x14ac:dyDescent="0.25">
      <c r="A797" s="25"/>
      <c r="B797" s="2"/>
      <c r="C797" s="2"/>
      <c r="D797" s="26"/>
      <c r="E797" s="27"/>
      <c r="F797" s="2"/>
      <c r="G797" s="1"/>
      <c r="H797" s="2"/>
      <c r="I797" s="2"/>
      <c r="J797" s="2"/>
      <c r="K797" s="2"/>
      <c r="L797" s="2"/>
      <c r="M797" s="2"/>
      <c r="N797" s="2"/>
      <c r="O797" s="2"/>
      <c r="P797" s="2"/>
      <c r="Q797" s="2"/>
      <c r="R797" s="2"/>
      <c r="S797" s="2"/>
      <c r="T797" s="2"/>
      <c r="U797" s="2"/>
      <c r="V797" s="2"/>
      <c r="W797" s="2"/>
      <c r="X797" s="2"/>
      <c r="Y797" s="2"/>
      <c r="Z797" s="2"/>
    </row>
    <row r="798" spans="1:26" ht="13.5" customHeight="1" x14ac:dyDescent="0.25">
      <c r="A798" s="25"/>
      <c r="B798" s="2"/>
      <c r="C798" s="2"/>
      <c r="D798" s="26"/>
      <c r="E798" s="27"/>
      <c r="F798" s="2"/>
      <c r="G798" s="1"/>
      <c r="H798" s="2"/>
      <c r="I798" s="2"/>
      <c r="J798" s="2"/>
      <c r="K798" s="2"/>
      <c r="L798" s="2"/>
      <c r="M798" s="2"/>
      <c r="N798" s="2"/>
      <c r="O798" s="2"/>
      <c r="P798" s="2"/>
      <c r="Q798" s="2"/>
      <c r="R798" s="2"/>
      <c r="S798" s="2"/>
      <c r="T798" s="2"/>
      <c r="U798" s="2"/>
      <c r="V798" s="2"/>
      <c r="W798" s="2"/>
      <c r="X798" s="2"/>
      <c r="Y798" s="2"/>
      <c r="Z798" s="2"/>
    </row>
    <row r="799" spans="1:26" ht="13.5" customHeight="1" x14ac:dyDescent="0.25">
      <c r="A799" s="25"/>
      <c r="B799" s="2"/>
      <c r="C799" s="2"/>
      <c r="D799" s="26"/>
      <c r="E799" s="27"/>
      <c r="F799" s="2"/>
      <c r="G799" s="1"/>
      <c r="H799" s="2"/>
      <c r="I799" s="2"/>
      <c r="J799" s="2"/>
      <c r="K799" s="2"/>
      <c r="L799" s="2"/>
      <c r="M799" s="2"/>
      <c r="N799" s="2"/>
      <c r="O799" s="2"/>
      <c r="P799" s="2"/>
      <c r="Q799" s="2"/>
      <c r="R799" s="2"/>
      <c r="S799" s="2"/>
      <c r="T799" s="2"/>
      <c r="U799" s="2"/>
      <c r="V799" s="2"/>
      <c r="W799" s="2"/>
      <c r="X799" s="2"/>
      <c r="Y799" s="2"/>
      <c r="Z799" s="2"/>
    </row>
    <row r="800" spans="1:26" ht="13.5" customHeight="1" x14ac:dyDescent="0.25">
      <c r="A800" s="25"/>
      <c r="B800" s="2"/>
      <c r="C800" s="2"/>
      <c r="D800" s="26"/>
      <c r="E800" s="27"/>
      <c r="F800" s="2"/>
      <c r="G800" s="1"/>
      <c r="H800" s="2"/>
      <c r="I800" s="2"/>
      <c r="J800" s="2"/>
      <c r="K800" s="2"/>
      <c r="L800" s="2"/>
      <c r="M800" s="2"/>
      <c r="N800" s="2"/>
      <c r="O800" s="2"/>
      <c r="P800" s="2"/>
      <c r="Q800" s="2"/>
      <c r="R800" s="2"/>
      <c r="S800" s="2"/>
      <c r="T800" s="2"/>
      <c r="U800" s="2"/>
      <c r="V800" s="2"/>
      <c r="W800" s="2"/>
      <c r="X800" s="2"/>
      <c r="Y800" s="2"/>
      <c r="Z800" s="2"/>
    </row>
    <row r="801" spans="1:26" ht="13.5" customHeight="1" x14ac:dyDescent="0.25">
      <c r="A801" s="25"/>
      <c r="B801" s="2"/>
      <c r="C801" s="2"/>
      <c r="D801" s="26"/>
      <c r="E801" s="27"/>
      <c r="F801" s="2"/>
      <c r="G801" s="1"/>
      <c r="H801" s="2"/>
      <c r="I801" s="2"/>
      <c r="J801" s="2"/>
      <c r="K801" s="2"/>
      <c r="L801" s="2"/>
      <c r="M801" s="2"/>
      <c r="N801" s="2"/>
      <c r="O801" s="2"/>
      <c r="P801" s="2"/>
      <c r="Q801" s="2"/>
      <c r="R801" s="2"/>
      <c r="S801" s="2"/>
      <c r="T801" s="2"/>
      <c r="U801" s="2"/>
      <c r="V801" s="2"/>
      <c r="W801" s="2"/>
      <c r="X801" s="2"/>
      <c r="Y801" s="2"/>
      <c r="Z801" s="2"/>
    </row>
    <row r="802" spans="1:26" ht="13.5" customHeight="1" x14ac:dyDescent="0.25">
      <c r="A802" s="25"/>
      <c r="B802" s="2"/>
      <c r="C802" s="2"/>
      <c r="D802" s="26"/>
      <c r="E802" s="27"/>
      <c r="F802" s="2"/>
      <c r="G802" s="1"/>
      <c r="H802" s="2"/>
      <c r="I802" s="2"/>
      <c r="J802" s="2"/>
      <c r="K802" s="2"/>
      <c r="L802" s="2"/>
      <c r="M802" s="2"/>
      <c r="N802" s="2"/>
      <c r="O802" s="2"/>
      <c r="P802" s="2"/>
      <c r="Q802" s="2"/>
      <c r="R802" s="2"/>
      <c r="S802" s="2"/>
      <c r="T802" s="2"/>
      <c r="U802" s="2"/>
      <c r="V802" s="2"/>
      <c r="W802" s="2"/>
      <c r="X802" s="2"/>
      <c r="Y802" s="2"/>
      <c r="Z802" s="2"/>
    </row>
    <row r="803" spans="1:26" ht="13.5" customHeight="1" x14ac:dyDescent="0.25">
      <c r="A803" s="25"/>
      <c r="B803" s="2"/>
      <c r="C803" s="2"/>
      <c r="D803" s="26"/>
      <c r="E803" s="27"/>
      <c r="F803" s="2"/>
      <c r="G803" s="1"/>
      <c r="H803" s="2"/>
      <c r="I803" s="2"/>
      <c r="J803" s="2"/>
      <c r="K803" s="2"/>
      <c r="L803" s="2"/>
      <c r="M803" s="2"/>
      <c r="N803" s="2"/>
      <c r="O803" s="2"/>
      <c r="P803" s="2"/>
      <c r="Q803" s="2"/>
      <c r="R803" s="2"/>
      <c r="S803" s="2"/>
      <c r="T803" s="2"/>
      <c r="U803" s="2"/>
      <c r="V803" s="2"/>
      <c r="W803" s="2"/>
      <c r="X803" s="2"/>
      <c r="Y803" s="2"/>
      <c r="Z803" s="2"/>
    </row>
    <row r="804" spans="1:26" ht="13.5" customHeight="1" x14ac:dyDescent="0.25">
      <c r="A804" s="25"/>
      <c r="B804" s="2"/>
      <c r="C804" s="2"/>
      <c r="D804" s="26"/>
      <c r="E804" s="27"/>
      <c r="F804" s="2"/>
      <c r="G804" s="1"/>
      <c r="H804" s="2"/>
      <c r="I804" s="2"/>
      <c r="J804" s="2"/>
      <c r="K804" s="2"/>
      <c r="L804" s="2"/>
      <c r="M804" s="2"/>
      <c r="N804" s="2"/>
      <c r="O804" s="2"/>
      <c r="P804" s="2"/>
      <c r="Q804" s="2"/>
      <c r="R804" s="2"/>
      <c r="S804" s="2"/>
      <c r="T804" s="2"/>
      <c r="U804" s="2"/>
      <c r="V804" s="2"/>
      <c r="W804" s="2"/>
      <c r="X804" s="2"/>
      <c r="Y804" s="2"/>
      <c r="Z804" s="2"/>
    </row>
    <row r="805" spans="1:26" ht="13.5" customHeight="1" x14ac:dyDescent="0.25">
      <c r="A805" s="25"/>
      <c r="B805" s="2"/>
      <c r="C805" s="2"/>
      <c r="D805" s="26"/>
      <c r="E805" s="27"/>
      <c r="F805" s="2"/>
      <c r="G805" s="1"/>
      <c r="H805" s="2"/>
      <c r="I805" s="2"/>
      <c r="J805" s="2"/>
      <c r="K805" s="2"/>
      <c r="L805" s="2"/>
      <c r="M805" s="2"/>
      <c r="N805" s="2"/>
      <c r="O805" s="2"/>
      <c r="P805" s="2"/>
      <c r="Q805" s="2"/>
      <c r="R805" s="2"/>
      <c r="S805" s="2"/>
      <c r="T805" s="2"/>
      <c r="U805" s="2"/>
      <c r="V805" s="2"/>
      <c r="W805" s="2"/>
      <c r="X805" s="2"/>
      <c r="Y805" s="2"/>
      <c r="Z805" s="2"/>
    </row>
    <row r="806" spans="1:26" ht="13.5" customHeight="1" x14ac:dyDescent="0.25">
      <c r="A806" s="25"/>
      <c r="B806" s="2"/>
      <c r="C806" s="2"/>
      <c r="D806" s="26"/>
      <c r="E806" s="27"/>
      <c r="F806" s="2"/>
      <c r="G806" s="1"/>
      <c r="H806" s="2"/>
      <c r="I806" s="2"/>
      <c r="J806" s="2"/>
      <c r="K806" s="2"/>
      <c r="L806" s="2"/>
      <c r="M806" s="2"/>
      <c r="N806" s="2"/>
      <c r="O806" s="2"/>
      <c r="P806" s="2"/>
      <c r="Q806" s="2"/>
      <c r="R806" s="2"/>
      <c r="S806" s="2"/>
      <c r="T806" s="2"/>
      <c r="U806" s="2"/>
      <c r="V806" s="2"/>
      <c r="W806" s="2"/>
      <c r="X806" s="2"/>
      <c r="Y806" s="2"/>
      <c r="Z806" s="2"/>
    </row>
    <row r="807" spans="1:26" ht="13.5" customHeight="1" x14ac:dyDescent="0.25">
      <c r="A807" s="25"/>
      <c r="B807" s="2"/>
      <c r="C807" s="2"/>
      <c r="D807" s="26"/>
      <c r="E807" s="27"/>
      <c r="F807" s="2"/>
      <c r="G807" s="1"/>
      <c r="H807" s="2"/>
      <c r="I807" s="2"/>
      <c r="J807" s="2"/>
      <c r="K807" s="2"/>
      <c r="L807" s="2"/>
      <c r="M807" s="2"/>
      <c r="N807" s="2"/>
      <c r="O807" s="2"/>
      <c r="P807" s="2"/>
      <c r="Q807" s="2"/>
      <c r="R807" s="2"/>
      <c r="S807" s="2"/>
      <c r="T807" s="2"/>
      <c r="U807" s="2"/>
      <c r="V807" s="2"/>
      <c r="W807" s="2"/>
      <c r="X807" s="2"/>
      <c r="Y807" s="2"/>
      <c r="Z807" s="2"/>
    </row>
    <row r="808" spans="1:26" ht="13.5" customHeight="1" x14ac:dyDescent="0.25">
      <c r="A808" s="25"/>
      <c r="B808" s="2"/>
      <c r="C808" s="2"/>
      <c r="D808" s="26"/>
      <c r="E808" s="27"/>
      <c r="F808" s="2"/>
      <c r="G808" s="1"/>
      <c r="H808" s="2"/>
      <c r="I808" s="2"/>
      <c r="J808" s="2"/>
      <c r="K808" s="2"/>
      <c r="L808" s="2"/>
      <c r="M808" s="2"/>
      <c r="N808" s="2"/>
      <c r="O808" s="2"/>
      <c r="P808" s="2"/>
      <c r="Q808" s="2"/>
      <c r="R808" s="2"/>
      <c r="S808" s="2"/>
      <c r="T808" s="2"/>
      <c r="U808" s="2"/>
      <c r="V808" s="2"/>
      <c r="W808" s="2"/>
      <c r="X808" s="2"/>
      <c r="Y808" s="2"/>
      <c r="Z808" s="2"/>
    </row>
    <row r="809" spans="1:26" ht="13.5" customHeight="1" x14ac:dyDescent="0.25">
      <c r="A809" s="25"/>
      <c r="B809" s="2"/>
      <c r="C809" s="2"/>
      <c r="D809" s="26"/>
      <c r="E809" s="27"/>
      <c r="F809" s="2"/>
      <c r="G809" s="1"/>
      <c r="H809" s="2"/>
      <c r="I809" s="2"/>
      <c r="J809" s="2"/>
      <c r="K809" s="2"/>
      <c r="L809" s="2"/>
      <c r="M809" s="2"/>
      <c r="N809" s="2"/>
      <c r="O809" s="2"/>
      <c r="P809" s="2"/>
      <c r="Q809" s="2"/>
      <c r="R809" s="2"/>
      <c r="S809" s="2"/>
      <c r="T809" s="2"/>
      <c r="U809" s="2"/>
      <c r="V809" s="2"/>
      <c r="W809" s="2"/>
      <c r="X809" s="2"/>
      <c r="Y809" s="2"/>
      <c r="Z809" s="2"/>
    </row>
    <row r="810" spans="1:26" ht="13.5" customHeight="1" x14ac:dyDescent="0.25">
      <c r="A810" s="25"/>
      <c r="B810" s="2"/>
      <c r="C810" s="2"/>
      <c r="D810" s="26"/>
      <c r="E810" s="27"/>
      <c r="F810" s="2"/>
      <c r="G810" s="1"/>
      <c r="H810" s="2"/>
      <c r="I810" s="2"/>
      <c r="J810" s="2"/>
      <c r="K810" s="2"/>
      <c r="L810" s="2"/>
      <c r="M810" s="2"/>
      <c r="N810" s="2"/>
      <c r="O810" s="2"/>
      <c r="P810" s="2"/>
      <c r="Q810" s="2"/>
      <c r="R810" s="2"/>
      <c r="S810" s="2"/>
      <c r="T810" s="2"/>
      <c r="U810" s="2"/>
      <c r="V810" s="2"/>
      <c r="W810" s="2"/>
      <c r="X810" s="2"/>
      <c r="Y810" s="2"/>
      <c r="Z810" s="2"/>
    </row>
    <row r="811" spans="1:26" ht="13.5" customHeight="1" x14ac:dyDescent="0.25">
      <c r="A811" s="25"/>
      <c r="B811" s="2"/>
      <c r="C811" s="2"/>
      <c r="D811" s="26"/>
      <c r="E811" s="27"/>
      <c r="F811" s="2"/>
      <c r="G811" s="1"/>
      <c r="H811" s="2"/>
      <c r="I811" s="2"/>
      <c r="J811" s="2"/>
      <c r="K811" s="2"/>
      <c r="L811" s="2"/>
      <c r="M811" s="2"/>
      <c r="N811" s="2"/>
      <c r="O811" s="2"/>
      <c r="P811" s="2"/>
      <c r="Q811" s="2"/>
      <c r="R811" s="2"/>
      <c r="S811" s="2"/>
      <c r="T811" s="2"/>
      <c r="U811" s="2"/>
      <c r="V811" s="2"/>
      <c r="W811" s="2"/>
      <c r="X811" s="2"/>
      <c r="Y811" s="2"/>
      <c r="Z811" s="2"/>
    </row>
    <row r="812" spans="1:26" ht="13.5" customHeight="1" x14ac:dyDescent="0.25">
      <c r="A812" s="25"/>
      <c r="B812" s="2"/>
      <c r="C812" s="2"/>
      <c r="D812" s="26"/>
      <c r="E812" s="27"/>
      <c r="F812" s="2"/>
      <c r="G812" s="1"/>
      <c r="H812" s="2"/>
      <c r="I812" s="2"/>
      <c r="J812" s="2"/>
      <c r="K812" s="2"/>
      <c r="L812" s="2"/>
      <c r="M812" s="2"/>
      <c r="N812" s="2"/>
      <c r="O812" s="2"/>
      <c r="P812" s="2"/>
      <c r="Q812" s="2"/>
      <c r="R812" s="2"/>
      <c r="S812" s="2"/>
      <c r="T812" s="2"/>
      <c r="U812" s="2"/>
      <c r="V812" s="2"/>
      <c r="W812" s="2"/>
      <c r="X812" s="2"/>
      <c r="Y812" s="2"/>
      <c r="Z812" s="2"/>
    </row>
    <row r="813" spans="1:26" ht="13.5" customHeight="1" x14ac:dyDescent="0.25">
      <c r="A813" s="25"/>
      <c r="B813" s="2"/>
      <c r="C813" s="2"/>
      <c r="D813" s="26"/>
      <c r="E813" s="27"/>
      <c r="F813" s="2"/>
      <c r="G813" s="1"/>
      <c r="H813" s="2"/>
      <c r="I813" s="2"/>
      <c r="J813" s="2"/>
      <c r="K813" s="2"/>
      <c r="L813" s="2"/>
      <c r="M813" s="2"/>
      <c r="N813" s="2"/>
      <c r="O813" s="2"/>
      <c r="P813" s="2"/>
      <c r="Q813" s="2"/>
      <c r="R813" s="2"/>
      <c r="S813" s="2"/>
      <c r="T813" s="2"/>
      <c r="U813" s="2"/>
      <c r="V813" s="2"/>
      <c r="W813" s="2"/>
      <c r="X813" s="2"/>
      <c r="Y813" s="2"/>
      <c r="Z813" s="2"/>
    </row>
    <row r="814" spans="1:26" ht="13.5" customHeight="1" x14ac:dyDescent="0.25">
      <c r="A814" s="25"/>
      <c r="B814" s="2"/>
      <c r="C814" s="2"/>
      <c r="D814" s="26"/>
      <c r="E814" s="27"/>
      <c r="F814" s="2"/>
      <c r="G814" s="1"/>
      <c r="H814" s="2"/>
      <c r="I814" s="2"/>
      <c r="J814" s="2"/>
      <c r="K814" s="2"/>
      <c r="L814" s="2"/>
      <c r="M814" s="2"/>
      <c r="N814" s="2"/>
      <c r="O814" s="2"/>
      <c r="P814" s="2"/>
      <c r="Q814" s="2"/>
      <c r="R814" s="2"/>
      <c r="S814" s="2"/>
      <c r="T814" s="2"/>
      <c r="U814" s="2"/>
      <c r="V814" s="2"/>
      <c r="W814" s="2"/>
      <c r="X814" s="2"/>
      <c r="Y814" s="2"/>
      <c r="Z814" s="2"/>
    </row>
    <row r="815" spans="1:26" ht="13.5" customHeight="1" x14ac:dyDescent="0.25">
      <c r="A815" s="25"/>
      <c r="B815" s="2"/>
      <c r="C815" s="2"/>
      <c r="D815" s="26"/>
      <c r="E815" s="27"/>
      <c r="F815" s="2"/>
      <c r="G815" s="1"/>
      <c r="H815" s="2"/>
      <c r="I815" s="2"/>
      <c r="J815" s="2"/>
      <c r="K815" s="2"/>
      <c r="L815" s="2"/>
      <c r="M815" s="2"/>
      <c r="N815" s="2"/>
      <c r="O815" s="2"/>
      <c r="P815" s="2"/>
      <c r="Q815" s="2"/>
      <c r="R815" s="2"/>
      <c r="S815" s="2"/>
      <c r="T815" s="2"/>
      <c r="U815" s="2"/>
      <c r="V815" s="2"/>
      <c r="W815" s="2"/>
      <c r="X815" s="2"/>
      <c r="Y815" s="2"/>
      <c r="Z815" s="2"/>
    </row>
    <row r="816" spans="1:26" ht="13.5" customHeight="1" x14ac:dyDescent="0.25">
      <c r="A816" s="25"/>
      <c r="B816" s="2"/>
      <c r="C816" s="2"/>
      <c r="D816" s="26"/>
      <c r="E816" s="27"/>
      <c r="F816" s="2"/>
      <c r="G816" s="1"/>
      <c r="H816" s="2"/>
      <c r="I816" s="2"/>
      <c r="J816" s="2"/>
      <c r="K816" s="2"/>
      <c r="L816" s="2"/>
      <c r="M816" s="2"/>
      <c r="N816" s="2"/>
      <c r="O816" s="2"/>
      <c r="P816" s="2"/>
      <c r="Q816" s="2"/>
      <c r="R816" s="2"/>
      <c r="S816" s="2"/>
      <c r="T816" s="2"/>
      <c r="U816" s="2"/>
      <c r="V816" s="2"/>
      <c r="W816" s="2"/>
      <c r="X816" s="2"/>
      <c r="Y816" s="2"/>
      <c r="Z816" s="2"/>
    </row>
    <row r="817" spans="1:26" ht="13.5" customHeight="1" x14ac:dyDescent="0.25">
      <c r="A817" s="25"/>
      <c r="B817" s="2"/>
      <c r="C817" s="2"/>
      <c r="D817" s="26"/>
      <c r="E817" s="27"/>
      <c r="F817" s="2"/>
      <c r="G817" s="1"/>
      <c r="H817" s="2"/>
      <c r="I817" s="2"/>
      <c r="J817" s="2"/>
      <c r="K817" s="2"/>
      <c r="L817" s="2"/>
      <c r="M817" s="2"/>
      <c r="N817" s="2"/>
      <c r="O817" s="2"/>
      <c r="P817" s="2"/>
      <c r="Q817" s="2"/>
      <c r="R817" s="2"/>
      <c r="S817" s="2"/>
      <c r="T817" s="2"/>
      <c r="U817" s="2"/>
      <c r="V817" s="2"/>
      <c r="W817" s="2"/>
      <c r="X817" s="2"/>
      <c r="Y817" s="2"/>
      <c r="Z817" s="2"/>
    </row>
    <row r="818" spans="1:26" ht="13.5" customHeight="1" x14ac:dyDescent="0.25">
      <c r="A818" s="25"/>
      <c r="B818" s="2"/>
      <c r="C818" s="2"/>
      <c r="D818" s="26"/>
      <c r="E818" s="27"/>
      <c r="F818" s="2"/>
      <c r="G818" s="1"/>
      <c r="H818" s="2"/>
      <c r="I818" s="2"/>
      <c r="J818" s="2"/>
      <c r="K818" s="2"/>
      <c r="L818" s="2"/>
      <c r="M818" s="2"/>
      <c r="N818" s="2"/>
      <c r="O818" s="2"/>
      <c r="P818" s="2"/>
      <c r="Q818" s="2"/>
      <c r="R818" s="2"/>
      <c r="S818" s="2"/>
      <c r="T818" s="2"/>
      <c r="U818" s="2"/>
      <c r="V818" s="2"/>
      <c r="W818" s="2"/>
      <c r="X818" s="2"/>
      <c r="Y818" s="2"/>
      <c r="Z818" s="2"/>
    </row>
    <row r="819" spans="1:26" ht="13.5" customHeight="1" x14ac:dyDescent="0.25">
      <c r="A819" s="25"/>
      <c r="B819" s="2"/>
      <c r="C819" s="2"/>
      <c r="D819" s="26"/>
      <c r="E819" s="27"/>
      <c r="F819" s="2"/>
      <c r="G819" s="1"/>
      <c r="H819" s="2"/>
      <c r="I819" s="2"/>
      <c r="J819" s="2"/>
      <c r="K819" s="2"/>
      <c r="L819" s="2"/>
      <c r="M819" s="2"/>
      <c r="N819" s="2"/>
      <c r="O819" s="2"/>
      <c r="P819" s="2"/>
      <c r="Q819" s="2"/>
      <c r="R819" s="2"/>
      <c r="S819" s="2"/>
      <c r="T819" s="2"/>
      <c r="U819" s="2"/>
      <c r="V819" s="2"/>
      <c r="W819" s="2"/>
      <c r="X819" s="2"/>
      <c r="Y819" s="2"/>
      <c r="Z819" s="2"/>
    </row>
    <row r="820" spans="1:26" ht="13.5" customHeight="1" x14ac:dyDescent="0.25">
      <c r="A820" s="25"/>
      <c r="B820" s="2"/>
      <c r="C820" s="2"/>
      <c r="D820" s="26"/>
      <c r="E820" s="27"/>
      <c r="F820" s="2"/>
      <c r="G820" s="1"/>
      <c r="H820" s="2"/>
      <c r="I820" s="2"/>
      <c r="J820" s="2"/>
      <c r="K820" s="2"/>
      <c r="L820" s="2"/>
      <c r="M820" s="2"/>
      <c r="N820" s="2"/>
      <c r="O820" s="2"/>
      <c r="P820" s="2"/>
      <c r="Q820" s="2"/>
      <c r="R820" s="2"/>
      <c r="S820" s="2"/>
      <c r="T820" s="2"/>
      <c r="U820" s="2"/>
      <c r="V820" s="2"/>
      <c r="W820" s="2"/>
      <c r="X820" s="2"/>
      <c r="Y820" s="2"/>
      <c r="Z820" s="2"/>
    </row>
    <row r="821" spans="1:26" ht="13.5" customHeight="1" x14ac:dyDescent="0.25">
      <c r="A821" s="25"/>
      <c r="B821" s="2"/>
      <c r="C821" s="2"/>
      <c r="D821" s="26"/>
      <c r="E821" s="27"/>
      <c r="F821" s="2"/>
      <c r="G821" s="1"/>
      <c r="H821" s="2"/>
      <c r="I821" s="2"/>
      <c r="J821" s="2"/>
      <c r="K821" s="2"/>
      <c r="L821" s="2"/>
      <c r="M821" s="2"/>
      <c r="N821" s="2"/>
      <c r="O821" s="2"/>
      <c r="P821" s="2"/>
      <c r="Q821" s="2"/>
      <c r="R821" s="2"/>
      <c r="S821" s="2"/>
      <c r="T821" s="2"/>
      <c r="U821" s="2"/>
      <c r="V821" s="2"/>
      <c r="W821" s="2"/>
      <c r="X821" s="2"/>
      <c r="Y821" s="2"/>
      <c r="Z821" s="2"/>
    </row>
    <row r="822" spans="1:26" ht="13.5" customHeight="1" x14ac:dyDescent="0.25">
      <c r="A822" s="25"/>
      <c r="B822" s="2"/>
      <c r="C822" s="2"/>
      <c r="D822" s="26"/>
      <c r="E822" s="27"/>
      <c r="F822" s="2"/>
      <c r="G822" s="1"/>
      <c r="H822" s="2"/>
      <c r="I822" s="2"/>
      <c r="J822" s="2"/>
      <c r="K822" s="2"/>
      <c r="L822" s="2"/>
      <c r="M822" s="2"/>
      <c r="N822" s="2"/>
      <c r="O822" s="2"/>
      <c r="P822" s="2"/>
      <c r="Q822" s="2"/>
      <c r="R822" s="2"/>
      <c r="S822" s="2"/>
      <c r="T822" s="2"/>
      <c r="U822" s="2"/>
      <c r="V822" s="2"/>
      <c r="W822" s="2"/>
      <c r="X822" s="2"/>
      <c r="Y822" s="2"/>
      <c r="Z822" s="2"/>
    </row>
    <row r="823" spans="1:26" ht="13.5" customHeight="1" x14ac:dyDescent="0.25">
      <c r="A823" s="25"/>
      <c r="B823" s="2"/>
      <c r="C823" s="2"/>
      <c r="D823" s="26"/>
      <c r="E823" s="27"/>
      <c r="F823" s="2"/>
      <c r="G823" s="1"/>
      <c r="H823" s="2"/>
      <c r="I823" s="2"/>
      <c r="J823" s="2"/>
      <c r="K823" s="2"/>
      <c r="L823" s="2"/>
      <c r="M823" s="2"/>
      <c r="N823" s="2"/>
      <c r="O823" s="2"/>
      <c r="P823" s="2"/>
      <c r="Q823" s="2"/>
      <c r="R823" s="2"/>
      <c r="S823" s="2"/>
      <c r="T823" s="2"/>
      <c r="U823" s="2"/>
      <c r="V823" s="2"/>
      <c r="W823" s="2"/>
      <c r="X823" s="2"/>
      <c r="Y823" s="2"/>
      <c r="Z823" s="2"/>
    </row>
    <row r="824" spans="1:26" ht="13.5" customHeight="1" x14ac:dyDescent="0.25">
      <c r="A824" s="25"/>
      <c r="B824" s="2"/>
      <c r="C824" s="2"/>
      <c r="D824" s="26"/>
      <c r="E824" s="27"/>
      <c r="F824" s="2"/>
      <c r="G824" s="1"/>
      <c r="H824" s="2"/>
      <c r="I824" s="2"/>
      <c r="J824" s="2"/>
      <c r="K824" s="2"/>
      <c r="L824" s="2"/>
      <c r="M824" s="2"/>
      <c r="N824" s="2"/>
      <c r="O824" s="2"/>
      <c r="P824" s="2"/>
      <c r="Q824" s="2"/>
      <c r="R824" s="2"/>
      <c r="S824" s="2"/>
      <c r="T824" s="2"/>
      <c r="U824" s="2"/>
      <c r="V824" s="2"/>
      <c r="W824" s="2"/>
      <c r="X824" s="2"/>
      <c r="Y824" s="2"/>
      <c r="Z824" s="2"/>
    </row>
    <row r="825" spans="1:26" ht="13.5" customHeight="1" x14ac:dyDescent="0.25">
      <c r="A825" s="25"/>
      <c r="B825" s="2"/>
      <c r="C825" s="2"/>
      <c r="D825" s="26"/>
      <c r="E825" s="27"/>
      <c r="F825" s="2"/>
      <c r="G825" s="1"/>
      <c r="H825" s="2"/>
      <c r="I825" s="2"/>
      <c r="J825" s="2"/>
      <c r="K825" s="2"/>
      <c r="L825" s="2"/>
      <c r="M825" s="2"/>
      <c r="N825" s="2"/>
      <c r="O825" s="2"/>
      <c r="P825" s="2"/>
      <c r="Q825" s="2"/>
      <c r="R825" s="2"/>
      <c r="S825" s="2"/>
      <c r="T825" s="2"/>
      <c r="U825" s="2"/>
      <c r="V825" s="2"/>
      <c r="W825" s="2"/>
      <c r="X825" s="2"/>
      <c r="Y825" s="2"/>
      <c r="Z825" s="2"/>
    </row>
    <row r="826" spans="1:26" ht="13.5" customHeight="1" x14ac:dyDescent="0.25">
      <c r="A826" s="25"/>
      <c r="B826" s="2"/>
      <c r="C826" s="2"/>
      <c r="D826" s="26"/>
      <c r="E826" s="27"/>
      <c r="F826" s="2"/>
      <c r="G826" s="1"/>
      <c r="H826" s="2"/>
      <c r="I826" s="2"/>
      <c r="J826" s="2"/>
      <c r="K826" s="2"/>
      <c r="L826" s="2"/>
      <c r="M826" s="2"/>
      <c r="N826" s="2"/>
      <c r="O826" s="2"/>
      <c r="P826" s="2"/>
      <c r="Q826" s="2"/>
      <c r="R826" s="2"/>
      <c r="S826" s="2"/>
      <c r="T826" s="2"/>
      <c r="U826" s="2"/>
      <c r="V826" s="2"/>
      <c r="W826" s="2"/>
      <c r="X826" s="2"/>
      <c r="Y826" s="2"/>
      <c r="Z826" s="2"/>
    </row>
    <row r="827" spans="1:26" ht="13.5" customHeight="1" x14ac:dyDescent="0.25">
      <c r="A827" s="25"/>
      <c r="B827" s="2"/>
      <c r="C827" s="2"/>
      <c r="D827" s="26"/>
      <c r="E827" s="27"/>
      <c r="F827" s="2"/>
      <c r="G827" s="1"/>
      <c r="H827" s="2"/>
      <c r="I827" s="2"/>
      <c r="J827" s="2"/>
      <c r="K827" s="2"/>
      <c r="L827" s="2"/>
      <c r="M827" s="2"/>
      <c r="N827" s="2"/>
      <c r="O827" s="2"/>
      <c r="P827" s="2"/>
      <c r="Q827" s="2"/>
      <c r="R827" s="2"/>
      <c r="S827" s="2"/>
      <c r="T827" s="2"/>
      <c r="U827" s="2"/>
      <c r="V827" s="2"/>
      <c r="W827" s="2"/>
      <c r="X827" s="2"/>
      <c r="Y827" s="2"/>
      <c r="Z827" s="2"/>
    </row>
    <row r="828" spans="1:26" ht="13.5" customHeight="1" x14ac:dyDescent="0.25">
      <c r="A828" s="25"/>
      <c r="B828" s="2"/>
      <c r="C828" s="2"/>
      <c r="D828" s="26"/>
      <c r="E828" s="27"/>
      <c r="F828" s="2"/>
      <c r="G828" s="1"/>
      <c r="H828" s="2"/>
      <c r="I828" s="2"/>
      <c r="J828" s="2"/>
      <c r="K828" s="2"/>
      <c r="L828" s="2"/>
      <c r="M828" s="2"/>
      <c r="N828" s="2"/>
      <c r="O828" s="2"/>
      <c r="P828" s="2"/>
      <c r="Q828" s="2"/>
      <c r="R828" s="2"/>
      <c r="S828" s="2"/>
      <c r="T828" s="2"/>
      <c r="U828" s="2"/>
      <c r="V828" s="2"/>
      <c r="W828" s="2"/>
      <c r="X828" s="2"/>
      <c r="Y828" s="2"/>
      <c r="Z828" s="2"/>
    </row>
    <row r="829" spans="1:26" ht="13.5" customHeight="1" x14ac:dyDescent="0.25">
      <c r="A829" s="25"/>
      <c r="B829" s="2"/>
      <c r="C829" s="2"/>
      <c r="D829" s="26"/>
      <c r="E829" s="27"/>
      <c r="F829" s="2"/>
      <c r="G829" s="1"/>
      <c r="H829" s="2"/>
      <c r="I829" s="2"/>
      <c r="J829" s="2"/>
      <c r="K829" s="2"/>
      <c r="L829" s="2"/>
      <c r="M829" s="2"/>
      <c r="N829" s="2"/>
      <c r="O829" s="2"/>
      <c r="P829" s="2"/>
      <c r="Q829" s="2"/>
      <c r="R829" s="2"/>
      <c r="S829" s="2"/>
      <c r="T829" s="2"/>
      <c r="U829" s="2"/>
      <c r="V829" s="2"/>
      <c r="W829" s="2"/>
      <c r="X829" s="2"/>
      <c r="Y829" s="2"/>
      <c r="Z829" s="2"/>
    </row>
    <row r="830" spans="1:26" ht="13.5" customHeight="1" x14ac:dyDescent="0.25">
      <c r="A830" s="25"/>
      <c r="B830" s="2"/>
      <c r="C830" s="2"/>
      <c r="D830" s="26"/>
      <c r="E830" s="27"/>
      <c r="F830" s="2"/>
      <c r="G830" s="1"/>
      <c r="H830" s="2"/>
      <c r="I830" s="2"/>
      <c r="J830" s="2"/>
      <c r="K830" s="2"/>
      <c r="L830" s="2"/>
      <c r="M830" s="2"/>
      <c r="N830" s="2"/>
      <c r="O830" s="2"/>
      <c r="P830" s="2"/>
      <c r="Q830" s="2"/>
      <c r="R830" s="2"/>
      <c r="S830" s="2"/>
      <c r="T830" s="2"/>
      <c r="U830" s="2"/>
      <c r="V830" s="2"/>
      <c r="W830" s="2"/>
      <c r="X830" s="2"/>
      <c r="Y830" s="2"/>
      <c r="Z830" s="2"/>
    </row>
    <row r="831" spans="1:26" ht="13.5" customHeight="1" x14ac:dyDescent="0.25">
      <c r="A831" s="25"/>
      <c r="B831" s="2"/>
      <c r="C831" s="2"/>
      <c r="D831" s="26"/>
      <c r="E831" s="27"/>
      <c r="F831" s="2"/>
      <c r="G831" s="1"/>
      <c r="H831" s="2"/>
      <c r="I831" s="2"/>
      <c r="J831" s="2"/>
      <c r="K831" s="2"/>
      <c r="L831" s="2"/>
      <c r="M831" s="2"/>
      <c r="N831" s="2"/>
      <c r="O831" s="2"/>
      <c r="P831" s="2"/>
      <c r="Q831" s="2"/>
      <c r="R831" s="2"/>
      <c r="S831" s="2"/>
      <c r="T831" s="2"/>
      <c r="U831" s="2"/>
      <c r="V831" s="2"/>
      <c r="W831" s="2"/>
      <c r="X831" s="2"/>
      <c r="Y831" s="2"/>
      <c r="Z831" s="2"/>
    </row>
    <row r="832" spans="1:26" ht="13.5" customHeight="1" x14ac:dyDescent="0.25">
      <c r="A832" s="25"/>
      <c r="B832" s="2"/>
      <c r="C832" s="2"/>
      <c r="D832" s="26"/>
      <c r="E832" s="27"/>
      <c r="F832" s="2"/>
      <c r="G832" s="1"/>
      <c r="H832" s="2"/>
      <c r="I832" s="2"/>
      <c r="J832" s="2"/>
      <c r="K832" s="2"/>
      <c r="L832" s="2"/>
      <c r="M832" s="2"/>
      <c r="N832" s="2"/>
      <c r="O832" s="2"/>
      <c r="P832" s="2"/>
      <c r="Q832" s="2"/>
      <c r="R832" s="2"/>
      <c r="S832" s="2"/>
      <c r="T832" s="2"/>
      <c r="U832" s="2"/>
      <c r="V832" s="2"/>
      <c r="W832" s="2"/>
      <c r="X832" s="2"/>
      <c r="Y832" s="2"/>
      <c r="Z832" s="2"/>
    </row>
    <row r="833" spans="1:26" ht="13.5" customHeight="1" x14ac:dyDescent="0.25">
      <c r="A833" s="25"/>
      <c r="B833" s="2"/>
      <c r="C833" s="2"/>
      <c r="D833" s="26"/>
      <c r="E833" s="27"/>
      <c r="F833" s="2"/>
      <c r="G833" s="1"/>
      <c r="H833" s="2"/>
      <c r="I833" s="2"/>
      <c r="J833" s="2"/>
      <c r="K833" s="2"/>
      <c r="L833" s="2"/>
      <c r="M833" s="2"/>
      <c r="N833" s="2"/>
      <c r="O833" s="2"/>
      <c r="P833" s="2"/>
      <c r="Q833" s="2"/>
      <c r="R833" s="2"/>
      <c r="S833" s="2"/>
      <c r="T833" s="2"/>
      <c r="U833" s="2"/>
      <c r="V833" s="2"/>
      <c r="W833" s="2"/>
      <c r="X833" s="2"/>
      <c r="Y833" s="2"/>
      <c r="Z833" s="2"/>
    </row>
    <row r="834" spans="1:26" ht="13.5" customHeight="1" x14ac:dyDescent="0.25">
      <c r="A834" s="25"/>
      <c r="B834" s="2"/>
      <c r="C834" s="2"/>
      <c r="D834" s="26"/>
      <c r="E834" s="27"/>
      <c r="F834" s="2"/>
      <c r="G834" s="1"/>
      <c r="H834" s="2"/>
      <c r="I834" s="2"/>
      <c r="J834" s="2"/>
      <c r="K834" s="2"/>
      <c r="L834" s="2"/>
      <c r="M834" s="2"/>
      <c r="N834" s="2"/>
      <c r="O834" s="2"/>
      <c r="P834" s="2"/>
      <c r="Q834" s="2"/>
      <c r="R834" s="2"/>
      <c r="S834" s="2"/>
      <c r="T834" s="2"/>
      <c r="U834" s="2"/>
      <c r="V834" s="2"/>
      <c r="W834" s="2"/>
      <c r="X834" s="2"/>
      <c r="Y834" s="2"/>
      <c r="Z834" s="2"/>
    </row>
    <row r="835" spans="1:26" ht="13.5" customHeight="1" x14ac:dyDescent="0.25">
      <c r="A835" s="25"/>
      <c r="B835" s="2"/>
      <c r="C835" s="2"/>
      <c r="D835" s="26"/>
      <c r="E835" s="27"/>
      <c r="F835" s="2"/>
      <c r="G835" s="1"/>
      <c r="H835" s="2"/>
      <c r="I835" s="2"/>
      <c r="J835" s="2"/>
      <c r="K835" s="2"/>
      <c r="L835" s="2"/>
      <c r="M835" s="2"/>
      <c r="N835" s="2"/>
      <c r="O835" s="2"/>
      <c r="P835" s="2"/>
      <c r="Q835" s="2"/>
      <c r="R835" s="2"/>
      <c r="S835" s="2"/>
      <c r="T835" s="2"/>
      <c r="U835" s="2"/>
      <c r="V835" s="2"/>
      <c r="W835" s="2"/>
      <c r="X835" s="2"/>
      <c r="Y835" s="2"/>
      <c r="Z835" s="2"/>
    </row>
    <row r="836" spans="1:26" ht="13.5" customHeight="1" x14ac:dyDescent="0.25">
      <c r="A836" s="25"/>
      <c r="B836" s="2"/>
      <c r="C836" s="2"/>
      <c r="D836" s="26"/>
      <c r="E836" s="27"/>
      <c r="F836" s="2"/>
      <c r="G836" s="1"/>
      <c r="H836" s="2"/>
      <c r="I836" s="2"/>
      <c r="J836" s="2"/>
      <c r="K836" s="2"/>
      <c r="L836" s="2"/>
      <c r="M836" s="2"/>
      <c r="N836" s="2"/>
      <c r="O836" s="2"/>
      <c r="P836" s="2"/>
      <c r="Q836" s="2"/>
      <c r="R836" s="2"/>
      <c r="S836" s="2"/>
      <c r="T836" s="2"/>
      <c r="U836" s="2"/>
      <c r="V836" s="2"/>
      <c r="W836" s="2"/>
      <c r="X836" s="2"/>
      <c r="Y836" s="2"/>
      <c r="Z836" s="2"/>
    </row>
    <row r="837" spans="1:26" ht="13.5" customHeight="1" x14ac:dyDescent="0.25">
      <c r="A837" s="25"/>
      <c r="B837" s="2"/>
      <c r="C837" s="2"/>
      <c r="D837" s="26"/>
      <c r="E837" s="27"/>
      <c r="F837" s="2"/>
      <c r="G837" s="1"/>
      <c r="H837" s="2"/>
      <c r="I837" s="2"/>
      <c r="J837" s="2"/>
      <c r="K837" s="2"/>
      <c r="L837" s="2"/>
      <c r="M837" s="2"/>
      <c r="N837" s="2"/>
      <c r="O837" s="2"/>
      <c r="P837" s="2"/>
      <c r="Q837" s="2"/>
      <c r="R837" s="2"/>
      <c r="S837" s="2"/>
      <c r="T837" s="2"/>
      <c r="U837" s="2"/>
      <c r="V837" s="2"/>
      <c r="W837" s="2"/>
      <c r="X837" s="2"/>
      <c r="Y837" s="2"/>
      <c r="Z837" s="2"/>
    </row>
    <row r="838" spans="1:26" ht="13.5" customHeight="1" x14ac:dyDescent="0.25">
      <c r="A838" s="25"/>
      <c r="B838" s="2"/>
      <c r="C838" s="2"/>
      <c r="D838" s="26"/>
      <c r="E838" s="27"/>
      <c r="F838" s="2"/>
      <c r="G838" s="1"/>
      <c r="H838" s="2"/>
      <c r="I838" s="2"/>
      <c r="J838" s="2"/>
      <c r="K838" s="2"/>
      <c r="L838" s="2"/>
      <c r="M838" s="2"/>
      <c r="N838" s="2"/>
      <c r="O838" s="2"/>
      <c r="P838" s="2"/>
      <c r="Q838" s="2"/>
      <c r="R838" s="2"/>
      <c r="S838" s="2"/>
      <c r="T838" s="2"/>
      <c r="U838" s="2"/>
      <c r="V838" s="2"/>
      <c r="W838" s="2"/>
      <c r="X838" s="2"/>
      <c r="Y838" s="2"/>
      <c r="Z838" s="2"/>
    </row>
    <row r="839" spans="1:26" ht="13.5" customHeight="1" x14ac:dyDescent="0.25">
      <c r="A839" s="25"/>
      <c r="B839" s="2"/>
      <c r="C839" s="2"/>
      <c r="D839" s="26"/>
      <c r="E839" s="27"/>
      <c r="F839" s="2"/>
      <c r="G839" s="1"/>
      <c r="H839" s="2"/>
      <c r="I839" s="2"/>
      <c r="J839" s="2"/>
      <c r="K839" s="2"/>
      <c r="L839" s="2"/>
      <c r="M839" s="2"/>
      <c r="N839" s="2"/>
      <c r="O839" s="2"/>
      <c r="P839" s="2"/>
      <c r="Q839" s="2"/>
      <c r="R839" s="2"/>
      <c r="S839" s="2"/>
      <c r="T839" s="2"/>
      <c r="U839" s="2"/>
      <c r="V839" s="2"/>
      <c r="W839" s="2"/>
      <c r="X839" s="2"/>
      <c r="Y839" s="2"/>
      <c r="Z839" s="2"/>
    </row>
    <row r="840" spans="1:26" ht="13.5" customHeight="1" x14ac:dyDescent="0.25">
      <c r="A840" s="25"/>
      <c r="B840" s="2"/>
      <c r="C840" s="2"/>
      <c r="D840" s="26"/>
      <c r="E840" s="27"/>
      <c r="F840" s="2"/>
      <c r="G840" s="1"/>
      <c r="H840" s="2"/>
      <c r="I840" s="2"/>
      <c r="J840" s="2"/>
      <c r="K840" s="2"/>
      <c r="L840" s="2"/>
      <c r="M840" s="2"/>
      <c r="N840" s="2"/>
      <c r="O840" s="2"/>
      <c r="P840" s="2"/>
      <c r="Q840" s="2"/>
      <c r="R840" s="2"/>
      <c r="S840" s="2"/>
      <c r="T840" s="2"/>
      <c r="U840" s="2"/>
      <c r="V840" s="2"/>
      <c r="W840" s="2"/>
      <c r="X840" s="2"/>
      <c r="Y840" s="2"/>
      <c r="Z840" s="2"/>
    </row>
    <row r="841" spans="1:26" ht="13.5" customHeight="1" x14ac:dyDescent="0.25">
      <c r="A841" s="25"/>
      <c r="B841" s="2"/>
      <c r="C841" s="2"/>
      <c r="D841" s="26"/>
      <c r="E841" s="27"/>
      <c r="F841" s="2"/>
      <c r="G841" s="1"/>
      <c r="H841" s="2"/>
      <c r="I841" s="2"/>
      <c r="J841" s="2"/>
      <c r="K841" s="2"/>
      <c r="L841" s="2"/>
      <c r="M841" s="2"/>
      <c r="N841" s="2"/>
      <c r="O841" s="2"/>
      <c r="P841" s="2"/>
      <c r="Q841" s="2"/>
      <c r="R841" s="2"/>
      <c r="S841" s="2"/>
      <c r="T841" s="2"/>
      <c r="U841" s="2"/>
      <c r="V841" s="2"/>
      <c r="W841" s="2"/>
      <c r="X841" s="2"/>
      <c r="Y841" s="2"/>
      <c r="Z841" s="2"/>
    </row>
    <row r="842" spans="1:26" ht="13.5" customHeight="1" x14ac:dyDescent="0.25">
      <c r="A842" s="25"/>
      <c r="B842" s="2"/>
      <c r="C842" s="2"/>
      <c r="D842" s="26"/>
      <c r="E842" s="27"/>
      <c r="F842" s="2"/>
      <c r="G842" s="1"/>
      <c r="H842" s="2"/>
      <c r="I842" s="2"/>
      <c r="J842" s="2"/>
      <c r="K842" s="2"/>
      <c r="L842" s="2"/>
      <c r="M842" s="2"/>
      <c r="N842" s="2"/>
      <c r="O842" s="2"/>
      <c r="P842" s="2"/>
      <c r="Q842" s="2"/>
      <c r="R842" s="2"/>
      <c r="S842" s="2"/>
      <c r="T842" s="2"/>
      <c r="U842" s="2"/>
      <c r="V842" s="2"/>
      <c r="W842" s="2"/>
      <c r="X842" s="2"/>
      <c r="Y842" s="2"/>
      <c r="Z842" s="2"/>
    </row>
    <row r="843" spans="1:26" ht="13.5" customHeight="1" x14ac:dyDescent="0.25">
      <c r="A843" s="25"/>
      <c r="B843" s="2"/>
      <c r="C843" s="2"/>
      <c r="D843" s="26"/>
      <c r="E843" s="27"/>
      <c r="F843" s="2"/>
      <c r="G843" s="1"/>
      <c r="H843" s="2"/>
      <c r="I843" s="2"/>
      <c r="J843" s="2"/>
      <c r="K843" s="2"/>
      <c r="L843" s="2"/>
      <c r="M843" s="2"/>
      <c r="N843" s="2"/>
      <c r="O843" s="2"/>
      <c r="P843" s="2"/>
      <c r="Q843" s="2"/>
      <c r="R843" s="2"/>
      <c r="S843" s="2"/>
      <c r="T843" s="2"/>
      <c r="U843" s="2"/>
      <c r="V843" s="2"/>
      <c r="W843" s="2"/>
      <c r="X843" s="2"/>
      <c r="Y843" s="2"/>
      <c r="Z843" s="2"/>
    </row>
    <row r="844" spans="1:26" ht="13.5" customHeight="1" x14ac:dyDescent="0.25">
      <c r="A844" s="25"/>
      <c r="B844" s="2"/>
      <c r="C844" s="2"/>
      <c r="D844" s="26"/>
      <c r="E844" s="27"/>
      <c r="F844" s="2"/>
      <c r="G844" s="1"/>
      <c r="H844" s="2"/>
      <c r="I844" s="2"/>
      <c r="J844" s="2"/>
      <c r="K844" s="2"/>
      <c r="L844" s="2"/>
      <c r="M844" s="2"/>
      <c r="N844" s="2"/>
      <c r="O844" s="2"/>
      <c r="P844" s="2"/>
      <c r="Q844" s="2"/>
      <c r="R844" s="2"/>
      <c r="S844" s="2"/>
      <c r="T844" s="2"/>
      <c r="U844" s="2"/>
      <c r="V844" s="2"/>
      <c r="W844" s="2"/>
      <c r="X844" s="2"/>
      <c r="Y844" s="2"/>
      <c r="Z844" s="2"/>
    </row>
    <row r="845" spans="1:26" ht="13.5" customHeight="1" x14ac:dyDescent="0.25">
      <c r="A845" s="25"/>
      <c r="B845" s="2"/>
      <c r="C845" s="2"/>
      <c r="D845" s="26"/>
      <c r="E845" s="27"/>
      <c r="F845" s="2"/>
      <c r="G845" s="1"/>
      <c r="H845" s="2"/>
      <c r="I845" s="2"/>
      <c r="J845" s="2"/>
      <c r="K845" s="2"/>
      <c r="L845" s="2"/>
      <c r="M845" s="2"/>
      <c r="N845" s="2"/>
      <c r="O845" s="2"/>
      <c r="P845" s="2"/>
      <c r="Q845" s="2"/>
      <c r="R845" s="2"/>
      <c r="S845" s="2"/>
      <c r="T845" s="2"/>
      <c r="U845" s="2"/>
      <c r="V845" s="2"/>
      <c r="W845" s="2"/>
      <c r="X845" s="2"/>
      <c r="Y845" s="2"/>
      <c r="Z845" s="2"/>
    </row>
    <row r="846" spans="1:26" ht="13.5" customHeight="1" x14ac:dyDescent="0.25">
      <c r="A846" s="25"/>
      <c r="B846" s="2"/>
      <c r="C846" s="2"/>
      <c r="D846" s="26"/>
      <c r="E846" s="27"/>
      <c r="F846" s="2"/>
      <c r="G846" s="1"/>
      <c r="H846" s="2"/>
      <c r="I846" s="2"/>
      <c r="J846" s="2"/>
      <c r="K846" s="2"/>
      <c r="L846" s="2"/>
      <c r="M846" s="2"/>
      <c r="N846" s="2"/>
      <c r="O846" s="2"/>
      <c r="P846" s="2"/>
      <c r="Q846" s="2"/>
      <c r="R846" s="2"/>
      <c r="S846" s="2"/>
      <c r="T846" s="2"/>
      <c r="U846" s="2"/>
      <c r="V846" s="2"/>
      <c r="W846" s="2"/>
      <c r="X846" s="2"/>
      <c r="Y846" s="2"/>
      <c r="Z846" s="2"/>
    </row>
    <row r="847" spans="1:26" ht="13.5" customHeight="1" x14ac:dyDescent="0.25">
      <c r="A847" s="25"/>
      <c r="B847" s="2"/>
      <c r="C847" s="2"/>
      <c r="D847" s="26"/>
      <c r="E847" s="27"/>
      <c r="F847" s="2"/>
      <c r="G847" s="1"/>
      <c r="H847" s="2"/>
      <c r="I847" s="2"/>
      <c r="J847" s="2"/>
      <c r="K847" s="2"/>
      <c r="L847" s="2"/>
      <c r="M847" s="2"/>
      <c r="N847" s="2"/>
      <c r="O847" s="2"/>
      <c r="P847" s="2"/>
      <c r="Q847" s="2"/>
      <c r="R847" s="2"/>
      <c r="S847" s="2"/>
      <c r="T847" s="2"/>
      <c r="U847" s="2"/>
      <c r="V847" s="2"/>
      <c r="W847" s="2"/>
      <c r="X847" s="2"/>
      <c r="Y847" s="2"/>
      <c r="Z847" s="2"/>
    </row>
    <row r="848" spans="1:26" ht="13.5" customHeight="1" x14ac:dyDescent="0.25">
      <c r="A848" s="25"/>
      <c r="B848" s="2"/>
      <c r="C848" s="2"/>
      <c r="D848" s="26"/>
      <c r="E848" s="27"/>
      <c r="F848" s="2"/>
      <c r="G848" s="1"/>
      <c r="H848" s="2"/>
      <c r="I848" s="2"/>
      <c r="J848" s="2"/>
      <c r="K848" s="2"/>
      <c r="L848" s="2"/>
      <c r="M848" s="2"/>
      <c r="N848" s="2"/>
      <c r="O848" s="2"/>
      <c r="P848" s="2"/>
      <c r="Q848" s="2"/>
      <c r="R848" s="2"/>
      <c r="S848" s="2"/>
      <c r="T848" s="2"/>
      <c r="U848" s="2"/>
      <c r="V848" s="2"/>
      <c r="W848" s="2"/>
      <c r="X848" s="2"/>
      <c r="Y848" s="2"/>
      <c r="Z848" s="2"/>
    </row>
    <row r="849" spans="1:26" ht="13.5" customHeight="1" x14ac:dyDescent="0.25">
      <c r="A849" s="25"/>
      <c r="B849" s="2"/>
      <c r="C849" s="2"/>
      <c r="D849" s="26"/>
      <c r="E849" s="27"/>
      <c r="F849" s="2"/>
      <c r="G849" s="1"/>
      <c r="H849" s="2"/>
      <c r="I849" s="2"/>
      <c r="J849" s="2"/>
      <c r="K849" s="2"/>
      <c r="L849" s="2"/>
      <c r="M849" s="2"/>
      <c r="N849" s="2"/>
      <c r="O849" s="2"/>
      <c r="P849" s="2"/>
      <c r="Q849" s="2"/>
      <c r="R849" s="2"/>
      <c r="S849" s="2"/>
      <c r="T849" s="2"/>
      <c r="U849" s="2"/>
      <c r="V849" s="2"/>
      <c r="W849" s="2"/>
      <c r="X849" s="2"/>
      <c r="Y849" s="2"/>
      <c r="Z849" s="2"/>
    </row>
    <row r="850" spans="1:26" ht="13.5" customHeight="1" x14ac:dyDescent="0.25">
      <c r="A850" s="25"/>
      <c r="B850" s="2"/>
      <c r="C850" s="2"/>
      <c r="D850" s="26"/>
      <c r="E850" s="27"/>
      <c r="F850" s="2"/>
      <c r="G850" s="1"/>
      <c r="H850" s="2"/>
      <c r="I850" s="2"/>
      <c r="J850" s="2"/>
      <c r="K850" s="2"/>
      <c r="L850" s="2"/>
      <c r="M850" s="2"/>
      <c r="N850" s="2"/>
      <c r="O850" s="2"/>
      <c r="P850" s="2"/>
      <c r="Q850" s="2"/>
      <c r="R850" s="2"/>
      <c r="S850" s="2"/>
      <c r="T850" s="2"/>
      <c r="U850" s="2"/>
      <c r="V850" s="2"/>
      <c r="W850" s="2"/>
      <c r="X850" s="2"/>
      <c r="Y850" s="2"/>
      <c r="Z850" s="2"/>
    </row>
    <row r="851" spans="1:26" ht="13.5" customHeight="1" x14ac:dyDescent="0.25">
      <c r="A851" s="25"/>
      <c r="B851" s="2"/>
      <c r="C851" s="2"/>
      <c r="D851" s="26"/>
      <c r="E851" s="27"/>
      <c r="F851" s="2"/>
      <c r="G851" s="1"/>
      <c r="H851" s="2"/>
      <c r="I851" s="2"/>
      <c r="J851" s="2"/>
      <c r="K851" s="2"/>
      <c r="L851" s="2"/>
      <c r="M851" s="2"/>
      <c r="N851" s="2"/>
      <c r="O851" s="2"/>
      <c r="P851" s="2"/>
      <c r="Q851" s="2"/>
      <c r="R851" s="2"/>
      <c r="S851" s="2"/>
      <c r="T851" s="2"/>
      <c r="U851" s="2"/>
      <c r="V851" s="2"/>
      <c r="W851" s="2"/>
      <c r="X851" s="2"/>
      <c r="Y851" s="2"/>
      <c r="Z851" s="2"/>
    </row>
    <row r="852" spans="1:26" ht="13.5" customHeight="1" x14ac:dyDescent="0.25">
      <c r="A852" s="25"/>
      <c r="B852" s="2"/>
      <c r="C852" s="2"/>
      <c r="D852" s="26"/>
      <c r="E852" s="27"/>
      <c r="F852" s="2"/>
      <c r="G852" s="1"/>
      <c r="H852" s="2"/>
      <c r="I852" s="2"/>
      <c r="J852" s="2"/>
      <c r="K852" s="2"/>
      <c r="L852" s="2"/>
      <c r="M852" s="2"/>
      <c r="N852" s="2"/>
      <c r="O852" s="2"/>
      <c r="P852" s="2"/>
      <c r="Q852" s="2"/>
      <c r="R852" s="2"/>
      <c r="S852" s="2"/>
      <c r="T852" s="2"/>
      <c r="U852" s="2"/>
      <c r="V852" s="2"/>
      <c r="W852" s="2"/>
      <c r="X852" s="2"/>
      <c r="Y852" s="2"/>
      <c r="Z852" s="2"/>
    </row>
    <row r="853" spans="1:26" ht="13.5" customHeight="1" x14ac:dyDescent="0.25">
      <c r="A853" s="25"/>
      <c r="B853" s="2"/>
      <c r="C853" s="2"/>
      <c r="D853" s="26"/>
      <c r="E853" s="27"/>
      <c r="F853" s="2"/>
      <c r="G853" s="1"/>
      <c r="H853" s="2"/>
      <c r="I853" s="2"/>
      <c r="J853" s="2"/>
      <c r="K853" s="2"/>
      <c r="L853" s="2"/>
      <c r="M853" s="2"/>
      <c r="N853" s="2"/>
      <c r="O853" s="2"/>
      <c r="P853" s="2"/>
      <c r="Q853" s="2"/>
      <c r="R853" s="2"/>
      <c r="S853" s="2"/>
      <c r="T853" s="2"/>
      <c r="U853" s="2"/>
      <c r="V853" s="2"/>
      <c r="W853" s="2"/>
      <c r="X853" s="2"/>
      <c r="Y853" s="2"/>
      <c r="Z853" s="2"/>
    </row>
    <row r="854" spans="1:26" ht="13.5" customHeight="1" x14ac:dyDescent="0.25">
      <c r="A854" s="25"/>
      <c r="B854" s="2"/>
      <c r="C854" s="2"/>
      <c r="D854" s="26"/>
      <c r="E854" s="27"/>
      <c r="F854" s="2"/>
      <c r="G854" s="1"/>
      <c r="H854" s="2"/>
      <c r="I854" s="2"/>
      <c r="J854" s="2"/>
      <c r="K854" s="2"/>
      <c r="L854" s="2"/>
      <c r="M854" s="2"/>
      <c r="N854" s="2"/>
      <c r="O854" s="2"/>
      <c r="P854" s="2"/>
      <c r="Q854" s="2"/>
      <c r="R854" s="2"/>
      <c r="S854" s="2"/>
      <c r="T854" s="2"/>
      <c r="U854" s="2"/>
      <c r="V854" s="2"/>
      <c r="W854" s="2"/>
      <c r="X854" s="2"/>
      <c r="Y854" s="2"/>
      <c r="Z854" s="2"/>
    </row>
    <row r="855" spans="1:26" ht="13.5" customHeight="1" x14ac:dyDescent="0.25">
      <c r="A855" s="25"/>
      <c r="B855" s="2"/>
      <c r="C855" s="2"/>
      <c r="D855" s="26"/>
      <c r="E855" s="27"/>
      <c r="F855" s="2"/>
      <c r="G855" s="1"/>
      <c r="H855" s="2"/>
      <c r="I855" s="2"/>
      <c r="J855" s="2"/>
      <c r="K855" s="2"/>
      <c r="L855" s="2"/>
      <c r="M855" s="2"/>
      <c r="N855" s="2"/>
      <c r="O855" s="2"/>
      <c r="P855" s="2"/>
      <c r="Q855" s="2"/>
      <c r="R855" s="2"/>
      <c r="S855" s="2"/>
      <c r="T855" s="2"/>
      <c r="U855" s="2"/>
      <c r="V855" s="2"/>
      <c r="W855" s="2"/>
      <c r="X855" s="2"/>
      <c r="Y855" s="2"/>
      <c r="Z855" s="2"/>
    </row>
    <row r="856" spans="1:26" ht="13.5" customHeight="1" x14ac:dyDescent="0.25">
      <c r="A856" s="25"/>
      <c r="B856" s="2"/>
      <c r="C856" s="2"/>
      <c r="D856" s="26"/>
      <c r="E856" s="27"/>
      <c r="F856" s="2"/>
      <c r="G856" s="1"/>
      <c r="H856" s="2"/>
      <c r="I856" s="2"/>
      <c r="J856" s="2"/>
      <c r="K856" s="2"/>
      <c r="L856" s="2"/>
      <c r="M856" s="2"/>
      <c r="N856" s="2"/>
      <c r="O856" s="2"/>
      <c r="P856" s="2"/>
      <c r="Q856" s="2"/>
      <c r="R856" s="2"/>
      <c r="S856" s="2"/>
      <c r="T856" s="2"/>
      <c r="U856" s="2"/>
      <c r="V856" s="2"/>
      <c r="W856" s="2"/>
      <c r="X856" s="2"/>
      <c r="Y856" s="2"/>
      <c r="Z856" s="2"/>
    </row>
    <row r="857" spans="1:26" ht="13.5" customHeight="1" x14ac:dyDescent="0.25">
      <c r="A857" s="25"/>
      <c r="B857" s="2"/>
      <c r="C857" s="2"/>
      <c r="D857" s="26"/>
      <c r="E857" s="27"/>
      <c r="F857" s="2"/>
      <c r="G857" s="1"/>
      <c r="H857" s="2"/>
      <c r="I857" s="2"/>
      <c r="J857" s="2"/>
      <c r="K857" s="2"/>
      <c r="L857" s="2"/>
      <c r="M857" s="2"/>
      <c r="N857" s="2"/>
      <c r="O857" s="2"/>
      <c r="P857" s="2"/>
      <c r="Q857" s="2"/>
      <c r="R857" s="2"/>
      <c r="S857" s="2"/>
      <c r="T857" s="2"/>
      <c r="U857" s="2"/>
      <c r="V857" s="2"/>
      <c r="W857" s="2"/>
      <c r="X857" s="2"/>
      <c r="Y857" s="2"/>
      <c r="Z857" s="2"/>
    </row>
    <row r="858" spans="1:26" ht="13.5" customHeight="1" x14ac:dyDescent="0.25">
      <c r="A858" s="25"/>
      <c r="B858" s="2"/>
      <c r="C858" s="2"/>
      <c r="D858" s="26"/>
      <c r="E858" s="27"/>
      <c r="F858" s="2"/>
      <c r="G858" s="1"/>
      <c r="H858" s="2"/>
      <c r="I858" s="2"/>
      <c r="J858" s="2"/>
      <c r="K858" s="2"/>
      <c r="L858" s="2"/>
      <c r="M858" s="2"/>
      <c r="N858" s="2"/>
      <c r="O858" s="2"/>
      <c r="P858" s="2"/>
      <c r="Q858" s="2"/>
      <c r="R858" s="2"/>
      <c r="S858" s="2"/>
      <c r="T858" s="2"/>
      <c r="U858" s="2"/>
      <c r="V858" s="2"/>
      <c r="W858" s="2"/>
      <c r="X858" s="2"/>
      <c r="Y858" s="2"/>
      <c r="Z858" s="2"/>
    </row>
    <row r="859" spans="1:26" ht="13.5" customHeight="1" x14ac:dyDescent="0.25">
      <c r="A859" s="25"/>
      <c r="B859" s="2"/>
      <c r="C859" s="2"/>
      <c r="D859" s="26"/>
      <c r="E859" s="27"/>
      <c r="F859" s="2"/>
      <c r="G859" s="1"/>
      <c r="H859" s="2"/>
      <c r="I859" s="2"/>
      <c r="J859" s="2"/>
      <c r="K859" s="2"/>
      <c r="L859" s="2"/>
      <c r="M859" s="2"/>
      <c r="N859" s="2"/>
      <c r="O859" s="2"/>
      <c r="P859" s="2"/>
      <c r="Q859" s="2"/>
      <c r="R859" s="2"/>
      <c r="S859" s="2"/>
      <c r="T859" s="2"/>
      <c r="U859" s="2"/>
      <c r="V859" s="2"/>
      <c r="W859" s="2"/>
      <c r="X859" s="2"/>
      <c r="Y859" s="2"/>
      <c r="Z859" s="2"/>
    </row>
    <row r="860" spans="1:26" ht="13.5" customHeight="1" x14ac:dyDescent="0.25">
      <c r="A860" s="25"/>
      <c r="B860" s="2"/>
      <c r="C860" s="2"/>
      <c r="D860" s="26"/>
      <c r="E860" s="27"/>
      <c r="F860" s="2"/>
      <c r="G860" s="1"/>
      <c r="H860" s="2"/>
      <c r="I860" s="2"/>
      <c r="J860" s="2"/>
      <c r="K860" s="2"/>
      <c r="L860" s="2"/>
      <c r="M860" s="2"/>
      <c r="N860" s="2"/>
      <c r="O860" s="2"/>
      <c r="P860" s="2"/>
      <c r="Q860" s="2"/>
      <c r="R860" s="2"/>
      <c r="S860" s="2"/>
      <c r="T860" s="2"/>
      <c r="U860" s="2"/>
      <c r="V860" s="2"/>
      <c r="W860" s="2"/>
      <c r="X860" s="2"/>
      <c r="Y860" s="2"/>
      <c r="Z860" s="2"/>
    </row>
    <row r="861" spans="1:26" ht="13.5" customHeight="1" x14ac:dyDescent="0.25">
      <c r="A861" s="25"/>
      <c r="B861" s="2"/>
      <c r="C861" s="2"/>
      <c r="D861" s="26"/>
      <c r="E861" s="27"/>
      <c r="F861" s="2"/>
      <c r="G861" s="1"/>
      <c r="H861" s="2"/>
      <c r="I861" s="2"/>
      <c r="J861" s="2"/>
      <c r="K861" s="2"/>
      <c r="L861" s="2"/>
      <c r="M861" s="2"/>
      <c r="N861" s="2"/>
      <c r="O861" s="2"/>
      <c r="P861" s="2"/>
      <c r="Q861" s="2"/>
      <c r="R861" s="2"/>
      <c r="S861" s="2"/>
      <c r="T861" s="2"/>
      <c r="U861" s="2"/>
      <c r="V861" s="2"/>
      <c r="W861" s="2"/>
      <c r="X861" s="2"/>
      <c r="Y861" s="2"/>
      <c r="Z861" s="2"/>
    </row>
    <row r="862" spans="1:26" ht="13.5" customHeight="1" x14ac:dyDescent="0.25">
      <c r="A862" s="25"/>
      <c r="B862" s="2"/>
      <c r="C862" s="2"/>
      <c r="D862" s="26"/>
      <c r="E862" s="27"/>
      <c r="F862" s="2"/>
      <c r="G862" s="1"/>
      <c r="H862" s="2"/>
      <c r="I862" s="2"/>
      <c r="J862" s="2"/>
      <c r="K862" s="2"/>
      <c r="L862" s="2"/>
      <c r="M862" s="2"/>
      <c r="N862" s="2"/>
      <c r="O862" s="2"/>
      <c r="P862" s="2"/>
      <c r="Q862" s="2"/>
      <c r="R862" s="2"/>
      <c r="S862" s="2"/>
      <c r="T862" s="2"/>
      <c r="U862" s="2"/>
      <c r="V862" s="2"/>
      <c r="W862" s="2"/>
      <c r="X862" s="2"/>
      <c r="Y862" s="2"/>
      <c r="Z862" s="2"/>
    </row>
    <row r="863" spans="1:26" ht="13.5" customHeight="1" x14ac:dyDescent="0.25">
      <c r="A863" s="25"/>
      <c r="B863" s="2"/>
      <c r="C863" s="2"/>
      <c r="D863" s="26"/>
      <c r="E863" s="27"/>
      <c r="F863" s="2"/>
      <c r="G863" s="1"/>
      <c r="H863" s="2"/>
      <c r="I863" s="2"/>
      <c r="J863" s="2"/>
      <c r="K863" s="2"/>
      <c r="L863" s="2"/>
      <c r="M863" s="2"/>
      <c r="N863" s="2"/>
      <c r="O863" s="2"/>
      <c r="P863" s="2"/>
      <c r="Q863" s="2"/>
      <c r="R863" s="2"/>
      <c r="S863" s="2"/>
      <c r="T863" s="2"/>
      <c r="U863" s="2"/>
      <c r="V863" s="2"/>
      <c r="W863" s="2"/>
      <c r="X863" s="2"/>
      <c r="Y863" s="2"/>
      <c r="Z863" s="2"/>
    </row>
    <row r="864" spans="1:26" ht="13.5" customHeight="1" x14ac:dyDescent="0.25">
      <c r="A864" s="25"/>
      <c r="B864" s="2"/>
      <c r="C864" s="2"/>
      <c r="D864" s="26"/>
      <c r="E864" s="27"/>
      <c r="F864" s="2"/>
      <c r="G864" s="1"/>
      <c r="H864" s="2"/>
      <c r="I864" s="2"/>
      <c r="J864" s="2"/>
      <c r="K864" s="2"/>
      <c r="L864" s="2"/>
      <c r="M864" s="2"/>
      <c r="N864" s="2"/>
      <c r="O864" s="2"/>
      <c r="P864" s="2"/>
      <c r="Q864" s="2"/>
      <c r="R864" s="2"/>
      <c r="S864" s="2"/>
      <c r="T864" s="2"/>
      <c r="U864" s="2"/>
      <c r="V864" s="2"/>
      <c r="W864" s="2"/>
      <c r="X864" s="2"/>
      <c r="Y864" s="2"/>
      <c r="Z864" s="2"/>
    </row>
    <row r="865" spans="1:26" ht="13.5" customHeight="1" x14ac:dyDescent="0.25">
      <c r="A865" s="25"/>
      <c r="B865" s="2"/>
      <c r="C865" s="2"/>
      <c r="D865" s="26"/>
      <c r="E865" s="27"/>
      <c r="F865" s="2"/>
      <c r="G865" s="1"/>
      <c r="H865" s="2"/>
      <c r="I865" s="2"/>
      <c r="J865" s="2"/>
      <c r="K865" s="2"/>
      <c r="L865" s="2"/>
      <c r="M865" s="2"/>
      <c r="N865" s="2"/>
      <c r="O865" s="2"/>
      <c r="P865" s="2"/>
      <c r="Q865" s="2"/>
      <c r="R865" s="2"/>
      <c r="S865" s="2"/>
      <c r="T865" s="2"/>
      <c r="U865" s="2"/>
      <c r="V865" s="2"/>
      <c r="W865" s="2"/>
      <c r="X865" s="2"/>
      <c r="Y865" s="2"/>
      <c r="Z865" s="2"/>
    </row>
    <row r="866" spans="1:26" ht="13.5" customHeight="1" x14ac:dyDescent="0.25">
      <c r="A866" s="25"/>
      <c r="B866" s="2"/>
      <c r="C866" s="2"/>
      <c r="D866" s="26"/>
      <c r="E866" s="27"/>
      <c r="F866" s="2"/>
      <c r="G866" s="1"/>
      <c r="H866" s="2"/>
      <c r="I866" s="2"/>
      <c r="J866" s="2"/>
      <c r="K866" s="2"/>
      <c r="L866" s="2"/>
      <c r="M866" s="2"/>
      <c r="N866" s="2"/>
      <c r="O866" s="2"/>
      <c r="P866" s="2"/>
      <c r="Q866" s="2"/>
      <c r="R866" s="2"/>
      <c r="S866" s="2"/>
      <c r="T866" s="2"/>
      <c r="U866" s="2"/>
      <c r="V866" s="2"/>
      <c r="W866" s="2"/>
      <c r="X866" s="2"/>
      <c r="Y866" s="2"/>
      <c r="Z866" s="2"/>
    </row>
    <row r="867" spans="1:26" ht="13.5" customHeight="1" x14ac:dyDescent="0.25">
      <c r="A867" s="25"/>
      <c r="B867" s="2"/>
      <c r="C867" s="2"/>
      <c r="D867" s="26"/>
      <c r="E867" s="27"/>
      <c r="F867" s="2"/>
      <c r="G867" s="1"/>
      <c r="H867" s="2"/>
      <c r="I867" s="2"/>
      <c r="J867" s="2"/>
      <c r="K867" s="2"/>
      <c r="L867" s="2"/>
      <c r="M867" s="2"/>
      <c r="N867" s="2"/>
      <c r="O867" s="2"/>
      <c r="P867" s="2"/>
      <c r="Q867" s="2"/>
      <c r="R867" s="2"/>
      <c r="S867" s="2"/>
      <c r="T867" s="2"/>
      <c r="U867" s="2"/>
      <c r="V867" s="2"/>
      <c r="W867" s="2"/>
      <c r="X867" s="2"/>
      <c r="Y867" s="2"/>
      <c r="Z867" s="2"/>
    </row>
    <row r="868" spans="1:26" ht="13.5" customHeight="1" x14ac:dyDescent="0.25">
      <c r="A868" s="25"/>
      <c r="B868" s="2"/>
      <c r="C868" s="2"/>
      <c r="D868" s="26"/>
      <c r="E868" s="27"/>
      <c r="F868" s="2"/>
      <c r="G868" s="1"/>
      <c r="H868" s="2"/>
      <c r="I868" s="2"/>
      <c r="J868" s="2"/>
      <c r="K868" s="2"/>
      <c r="L868" s="2"/>
      <c r="M868" s="2"/>
      <c r="N868" s="2"/>
      <c r="O868" s="2"/>
      <c r="P868" s="2"/>
      <c r="Q868" s="2"/>
      <c r="R868" s="2"/>
      <c r="S868" s="2"/>
      <c r="T868" s="2"/>
      <c r="U868" s="2"/>
      <c r="V868" s="2"/>
      <c r="W868" s="2"/>
      <c r="X868" s="2"/>
      <c r="Y868" s="2"/>
      <c r="Z868" s="2"/>
    </row>
    <row r="869" spans="1:26" ht="13.5" customHeight="1" x14ac:dyDescent="0.25">
      <c r="A869" s="25"/>
      <c r="B869" s="2"/>
      <c r="C869" s="2"/>
      <c r="D869" s="26"/>
      <c r="E869" s="27"/>
      <c r="F869" s="2"/>
      <c r="G869" s="1"/>
      <c r="H869" s="2"/>
      <c r="I869" s="2"/>
      <c r="J869" s="2"/>
      <c r="K869" s="2"/>
      <c r="L869" s="2"/>
      <c r="M869" s="2"/>
      <c r="N869" s="2"/>
      <c r="O869" s="2"/>
      <c r="P869" s="2"/>
      <c r="Q869" s="2"/>
      <c r="R869" s="2"/>
      <c r="S869" s="2"/>
      <c r="T869" s="2"/>
      <c r="U869" s="2"/>
      <c r="V869" s="2"/>
      <c r="W869" s="2"/>
      <c r="X869" s="2"/>
      <c r="Y869" s="2"/>
      <c r="Z869" s="2"/>
    </row>
    <row r="870" spans="1:26" ht="13.5" customHeight="1" x14ac:dyDescent="0.25">
      <c r="A870" s="25"/>
      <c r="B870" s="2"/>
      <c r="C870" s="2"/>
      <c r="D870" s="26"/>
      <c r="E870" s="27"/>
      <c r="F870" s="2"/>
      <c r="G870" s="1"/>
      <c r="H870" s="2"/>
      <c r="I870" s="2"/>
      <c r="J870" s="2"/>
      <c r="K870" s="2"/>
      <c r="L870" s="2"/>
      <c r="M870" s="2"/>
      <c r="N870" s="2"/>
      <c r="O870" s="2"/>
      <c r="P870" s="2"/>
      <c r="Q870" s="2"/>
      <c r="R870" s="2"/>
      <c r="S870" s="2"/>
      <c r="T870" s="2"/>
      <c r="U870" s="2"/>
      <c r="V870" s="2"/>
      <c r="W870" s="2"/>
      <c r="X870" s="2"/>
      <c r="Y870" s="2"/>
      <c r="Z870" s="2"/>
    </row>
    <row r="871" spans="1:26" ht="13.5" customHeight="1" x14ac:dyDescent="0.25">
      <c r="A871" s="25"/>
      <c r="B871" s="2"/>
      <c r="C871" s="2"/>
      <c r="D871" s="26"/>
      <c r="E871" s="27"/>
      <c r="F871" s="2"/>
      <c r="G871" s="1"/>
      <c r="H871" s="2"/>
      <c r="I871" s="2"/>
      <c r="J871" s="2"/>
      <c r="K871" s="2"/>
      <c r="L871" s="2"/>
      <c r="M871" s="2"/>
      <c r="N871" s="2"/>
      <c r="O871" s="2"/>
      <c r="P871" s="2"/>
      <c r="Q871" s="2"/>
      <c r="R871" s="2"/>
      <c r="S871" s="2"/>
      <c r="T871" s="2"/>
      <c r="U871" s="2"/>
      <c r="V871" s="2"/>
      <c r="W871" s="2"/>
      <c r="X871" s="2"/>
      <c r="Y871" s="2"/>
      <c r="Z871" s="2"/>
    </row>
    <row r="872" spans="1:26" ht="13.5" customHeight="1" x14ac:dyDescent="0.25">
      <c r="A872" s="25"/>
      <c r="B872" s="2"/>
      <c r="C872" s="2"/>
      <c r="D872" s="26"/>
      <c r="E872" s="27"/>
      <c r="F872" s="2"/>
      <c r="G872" s="1"/>
      <c r="H872" s="2"/>
      <c r="I872" s="2"/>
      <c r="J872" s="2"/>
      <c r="K872" s="2"/>
      <c r="L872" s="2"/>
      <c r="M872" s="2"/>
      <c r="N872" s="2"/>
      <c r="O872" s="2"/>
      <c r="P872" s="2"/>
      <c r="Q872" s="2"/>
      <c r="R872" s="2"/>
      <c r="S872" s="2"/>
      <c r="T872" s="2"/>
      <c r="U872" s="2"/>
      <c r="V872" s="2"/>
      <c r="W872" s="2"/>
      <c r="X872" s="2"/>
      <c r="Y872" s="2"/>
      <c r="Z872" s="2"/>
    </row>
    <row r="873" spans="1:26" ht="13.5" customHeight="1" x14ac:dyDescent="0.25">
      <c r="A873" s="25"/>
      <c r="B873" s="2"/>
      <c r="C873" s="2"/>
      <c r="D873" s="26"/>
      <c r="E873" s="27"/>
      <c r="F873" s="2"/>
      <c r="G873" s="1"/>
      <c r="H873" s="2"/>
      <c r="I873" s="2"/>
      <c r="J873" s="2"/>
      <c r="K873" s="2"/>
      <c r="L873" s="2"/>
      <c r="M873" s="2"/>
      <c r="N873" s="2"/>
      <c r="O873" s="2"/>
      <c r="P873" s="2"/>
      <c r="Q873" s="2"/>
      <c r="R873" s="2"/>
      <c r="S873" s="2"/>
      <c r="T873" s="2"/>
      <c r="U873" s="2"/>
      <c r="V873" s="2"/>
      <c r="W873" s="2"/>
      <c r="X873" s="2"/>
      <c r="Y873" s="2"/>
      <c r="Z873" s="2"/>
    </row>
    <row r="874" spans="1:26" ht="13.5" customHeight="1" x14ac:dyDescent="0.25">
      <c r="A874" s="25"/>
      <c r="B874" s="2"/>
      <c r="C874" s="2"/>
      <c r="D874" s="26"/>
      <c r="E874" s="27"/>
      <c r="F874" s="2"/>
      <c r="G874" s="1"/>
      <c r="H874" s="2"/>
      <c r="I874" s="2"/>
      <c r="J874" s="2"/>
      <c r="K874" s="2"/>
      <c r="L874" s="2"/>
      <c r="M874" s="2"/>
      <c r="N874" s="2"/>
      <c r="O874" s="2"/>
      <c r="P874" s="2"/>
      <c r="Q874" s="2"/>
      <c r="R874" s="2"/>
      <c r="S874" s="2"/>
      <c r="T874" s="2"/>
      <c r="U874" s="2"/>
      <c r="V874" s="2"/>
      <c r="W874" s="2"/>
      <c r="X874" s="2"/>
      <c r="Y874" s="2"/>
      <c r="Z874" s="2"/>
    </row>
    <row r="875" spans="1:26" ht="13.5" customHeight="1" x14ac:dyDescent="0.25">
      <c r="A875" s="25"/>
      <c r="B875" s="2"/>
      <c r="C875" s="2"/>
      <c r="D875" s="26"/>
      <c r="E875" s="27"/>
      <c r="F875" s="2"/>
      <c r="G875" s="1"/>
      <c r="H875" s="2"/>
      <c r="I875" s="2"/>
      <c r="J875" s="2"/>
      <c r="K875" s="2"/>
      <c r="L875" s="2"/>
      <c r="M875" s="2"/>
      <c r="N875" s="2"/>
      <c r="O875" s="2"/>
      <c r="P875" s="2"/>
      <c r="Q875" s="2"/>
      <c r="R875" s="2"/>
      <c r="S875" s="2"/>
      <c r="T875" s="2"/>
      <c r="U875" s="2"/>
      <c r="V875" s="2"/>
      <c r="W875" s="2"/>
      <c r="X875" s="2"/>
      <c r="Y875" s="2"/>
      <c r="Z875" s="2"/>
    </row>
    <row r="876" spans="1:26" ht="13.5" customHeight="1" x14ac:dyDescent="0.25">
      <c r="A876" s="25"/>
      <c r="B876" s="2"/>
      <c r="C876" s="2"/>
      <c r="D876" s="26"/>
      <c r="E876" s="27"/>
      <c r="F876" s="2"/>
      <c r="G876" s="1"/>
      <c r="H876" s="2"/>
      <c r="I876" s="2"/>
      <c r="J876" s="2"/>
      <c r="K876" s="2"/>
      <c r="L876" s="2"/>
      <c r="M876" s="2"/>
      <c r="N876" s="2"/>
      <c r="O876" s="2"/>
      <c r="P876" s="2"/>
      <c r="Q876" s="2"/>
      <c r="R876" s="2"/>
      <c r="S876" s="2"/>
      <c r="T876" s="2"/>
      <c r="U876" s="2"/>
      <c r="V876" s="2"/>
      <c r="W876" s="2"/>
      <c r="X876" s="2"/>
      <c r="Y876" s="2"/>
      <c r="Z876" s="2"/>
    </row>
    <row r="877" spans="1:26" ht="13.5" customHeight="1" x14ac:dyDescent="0.25">
      <c r="A877" s="25"/>
      <c r="B877" s="2"/>
      <c r="C877" s="2"/>
      <c r="D877" s="26"/>
      <c r="E877" s="27"/>
      <c r="F877" s="2"/>
      <c r="G877" s="1"/>
      <c r="H877" s="2"/>
      <c r="I877" s="2"/>
      <c r="J877" s="2"/>
      <c r="K877" s="2"/>
      <c r="L877" s="2"/>
      <c r="M877" s="2"/>
      <c r="N877" s="2"/>
      <c r="O877" s="2"/>
      <c r="P877" s="2"/>
      <c r="Q877" s="2"/>
      <c r="R877" s="2"/>
      <c r="S877" s="2"/>
      <c r="T877" s="2"/>
      <c r="U877" s="2"/>
      <c r="V877" s="2"/>
      <c r="W877" s="2"/>
      <c r="X877" s="2"/>
      <c r="Y877" s="2"/>
      <c r="Z877" s="2"/>
    </row>
    <row r="878" spans="1:26" ht="13.5" customHeight="1" x14ac:dyDescent="0.25">
      <c r="A878" s="25"/>
      <c r="B878" s="2"/>
      <c r="C878" s="2"/>
      <c r="D878" s="26"/>
      <c r="E878" s="27"/>
      <c r="F878" s="2"/>
      <c r="G878" s="1"/>
      <c r="H878" s="2"/>
      <c r="I878" s="2"/>
      <c r="J878" s="2"/>
      <c r="K878" s="2"/>
      <c r="L878" s="2"/>
      <c r="M878" s="2"/>
      <c r="N878" s="2"/>
      <c r="O878" s="2"/>
      <c r="P878" s="2"/>
      <c r="Q878" s="2"/>
      <c r="R878" s="2"/>
      <c r="S878" s="2"/>
      <c r="T878" s="2"/>
      <c r="U878" s="2"/>
      <c r="V878" s="2"/>
      <c r="W878" s="2"/>
      <c r="X878" s="2"/>
      <c r="Y878" s="2"/>
      <c r="Z878" s="2"/>
    </row>
    <row r="879" spans="1:26" ht="13.5" customHeight="1" x14ac:dyDescent="0.25">
      <c r="A879" s="25"/>
      <c r="B879" s="2"/>
      <c r="C879" s="2"/>
      <c r="D879" s="26"/>
      <c r="E879" s="27"/>
      <c r="F879" s="2"/>
      <c r="G879" s="1"/>
      <c r="H879" s="2"/>
      <c r="I879" s="2"/>
      <c r="J879" s="2"/>
      <c r="K879" s="2"/>
      <c r="L879" s="2"/>
      <c r="M879" s="2"/>
      <c r="N879" s="2"/>
      <c r="O879" s="2"/>
      <c r="P879" s="2"/>
      <c r="Q879" s="2"/>
      <c r="R879" s="2"/>
      <c r="S879" s="2"/>
      <c r="T879" s="2"/>
      <c r="U879" s="2"/>
      <c r="V879" s="2"/>
      <c r="W879" s="2"/>
      <c r="X879" s="2"/>
      <c r="Y879" s="2"/>
      <c r="Z879" s="2"/>
    </row>
    <row r="880" spans="1:26" ht="13.5" customHeight="1" x14ac:dyDescent="0.25">
      <c r="A880" s="25"/>
      <c r="B880" s="2"/>
      <c r="C880" s="2"/>
      <c r="D880" s="26"/>
      <c r="E880" s="27"/>
      <c r="F880" s="2"/>
      <c r="G880" s="1"/>
      <c r="H880" s="2"/>
      <c r="I880" s="2"/>
      <c r="J880" s="2"/>
      <c r="K880" s="2"/>
      <c r="L880" s="2"/>
      <c r="M880" s="2"/>
      <c r="N880" s="2"/>
      <c r="O880" s="2"/>
      <c r="P880" s="2"/>
      <c r="Q880" s="2"/>
      <c r="R880" s="2"/>
      <c r="S880" s="2"/>
      <c r="T880" s="2"/>
      <c r="U880" s="2"/>
      <c r="V880" s="2"/>
      <c r="W880" s="2"/>
      <c r="X880" s="2"/>
      <c r="Y880" s="2"/>
      <c r="Z880" s="2"/>
    </row>
    <row r="881" spans="1:26" ht="13.5" customHeight="1" x14ac:dyDescent="0.25">
      <c r="A881" s="25"/>
      <c r="B881" s="2"/>
      <c r="C881" s="2"/>
      <c r="D881" s="26"/>
      <c r="E881" s="27"/>
      <c r="F881" s="2"/>
      <c r="G881" s="1"/>
      <c r="H881" s="2"/>
      <c r="I881" s="2"/>
      <c r="J881" s="2"/>
      <c r="K881" s="2"/>
      <c r="L881" s="2"/>
      <c r="M881" s="2"/>
      <c r="N881" s="2"/>
      <c r="O881" s="2"/>
      <c r="P881" s="2"/>
      <c r="Q881" s="2"/>
      <c r="R881" s="2"/>
      <c r="S881" s="2"/>
      <c r="T881" s="2"/>
      <c r="U881" s="2"/>
      <c r="V881" s="2"/>
      <c r="W881" s="2"/>
      <c r="X881" s="2"/>
      <c r="Y881" s="2"/>
      <c r="Z881" s="2"/>
    </row>
    <row r="882" spans="1:26" ht="13.5" customHeight="1" x14ac:dyDescent="0.25">
      <c r="A882" s="25"/>
      <c r="B882" s="2"/>
      <c r="C882" s="2"/>
      <c r="D882" s="26"/>
      <c r="E882" s="27"/>
      <c r="F882" s="2"/>
      <c r="G882" s="1"/>
      <c r="H882" s="2"/>
      <c r="I882" s="2"/>
      <c r="J882" s="2"/>
      <c r="K882" s="2"/>
      <c r="L882" s="2"/>
      <c r="M882" s="2"/>
      <c r="N882" s="2"/>
      <c r="O882" s="2"/>
      <c r="P882" s="2"/>
      <c r="Q882" s="2"/>
      <c r="R882" s="2"/>
      <c r="S882" s="2"/>
      <c r="T882" s="2"/>
      <c r="U882" s="2"/>
      <c r="V882" s="2"/>
      <c r="W882" s="2"/>
      <c r="X882" s="2"/>
      <c r="Y882" s="2"/>
      <c r="Z882" s="2"/>
    </row>
    <row r="883" spans="1:26" ht="13.5" customHeight="1" x14ac:dyDescent="0.25">
      <c r="A883" s="25"/>
      <c r="B883" s="2"/>
      <c r="C883" s="2"/>
      <c r="D883" s="26"/>
      <c r="E883" s="27"/>
      <c r="F883" s="2"/>
      <c r="G883" s="1"/>
      <c r="H883" s="2"/>
      <c r="I883" s="2"/>
      <c r="J883" s="2"/>
      <c r="K883" s="2"/>
      <c r="L883" s="2"/>
      <c r="M883" s="2"/>
      <c r="N883" s="2"/>
      <c r="O883" s="2"/>
      <c r="P883" s="2"/>
      <c r="Q883" s="2"/>
      <c r="R883" s="2"/>
      <c r="S883" s="2"/>
      <c r="T883" s="2"/>
      <c r="U883" s="2"/>
      <c r="V883" s="2"/>
      <c r="W883" s="2"/>
      <c r="X883" s="2"/>
      <c r="Y883" s="2"/>
      <c r="Z883" s="2"/>
    </row>
    <row r="884" spans="1:26" ht="13.5" customHeight="1" x14ac:dyDescent="0.25">
      <c r="A884" s="25"/>
      <c r="B884" s="2"/>
      <c r="C884" s="2"/>
      <c r="D884" s="26"/>
      <c r="E884" s="27"/>
      <c r="F884" s="2"/>
      <c r="G884" s="1"/>
      <c r="H884" s="2"/>
      <c r="I884" s="2"/>
      <c r="J884" s="2"/>
      <c r="K884" s="2"/>
      <c r="L884" s="2"/>
      <c r="M884" s="2"/>
      <c r="N884" s="2"/>
      <c r="O884" s="2"/>
      <c r="P884" s="2"/>
      <c r="Q884" s="2"/>
      <c r="R884" s="2"/>
      <c r="S884" s="2"/>
      <c r="T884" s="2"/>
      <c r="U884" s="2"/>
      <c r="V884" s="2"/>
      <c r="W884" s="2"/>
      <c r="X884" s="2"/>
      <c r="Y884" s="2"/>
      <c r="Z884" s="2"/>
    </row>
    <row r="885" spans="1:26" ht="13.5" customHeight="1" x14ac:dyDescent="0.25">
      <c r="A885" s="25"/>
      <c r="B885" s="2"/>
      <c r="C885" s="2"/>
      <c r="D885" s="26"/>
      <c r="E885" s="27"/>
      <c r="F885" s="2"/>
      <c r="G885" s="1"/>
      <c r="H885" s="2"/>
      <c r="I885" s="2"/>
      <c r="J885" s="2"/>
      <c r="K885" s="2"/>
      <c r="L885" s="2"/>
      <c r="M885" s="2"/>
      <c r="N885" s="2"/>
      <c r="O885" s="2"/>
      <c r="P885" s="2"/>
      <c r="Q885" s="2"/>
      <c r="R885" s="2"/>
      <c r="S885" s="2"/>
      <c r="T885" s="2"/>
      <c r="U885" s="2"/>
      <c r="V885" s="2"/>
      <c r="W885" s="2"/>
      <c r="X885" s="2"/>
      <c r="Y885" s="2"/>
      <c r="Z885" s="2"/>
    </row>
    <row r="886" spans="1:26" ht="13.5" customHeight="1" x14ac:dyDescent="0.25">
      <c r="A886" s="25"/>
      <c r="B886" s="2"/>
      <c r="C886" s="2"/>
      <c r="D886" s="26"/>
      <c r="E886" s="27"/>
      <c r="F886" s="2"/>
      <c r="G886" s="1"/>
      <c r="H886" s="2"/>
      <c r="I886" s="2"/>
      <c r="J886" s="2"/>
      <c r="K886" s="2"/>
      <c r="L886" s="2"/>
      <c r="M886" s="2"/>
      <c r="N886" s="2"/>
      <c r="O886" s="2"/>
      <c r="P886" s="2"/>
      <c r="Q886" s="2"/>
      <c r="R886" s="2"/>
      <c r="S886" s="2"/>
      <c r="T886" s="2"/>
      <c r="U886" s="2"/>
      <c r="V886" s="2"/>
      <c r="W886" s="2"/>
      <c r="X886" s="2"/>
      <c r="Y886" s="2"/>
      <c r="Z886" s="2"/>
    </row>
    <row r="887" spans="1:26" ht="13.5" customHeight="1" x14ac:dyDescent="0.25">
      <c r="A887" s="25"/>
      <c r="B887" s="2"/>
      <c r="C887" s="2"/>
      <c r="D887" s="26"/>
      <c r="E887" s="27"/>
      <c r="F887" s="2"/>
      <c r="G887" s="1"/>
      <c r="H887" s="2"/>
      <c r="I887" s="2"/>
      <c r="J887" s="2"/>
      <c r="K887" s="2"/>
      <c r="L887" s="2"/>
      <c r="M887" s="2"/>
      <c r="N887" s="2"/>
      <c r="O887" s="2"/>
      <c r="P887" s="2"/>
      <c r="Q887" s="2"/>
      <c r="R887" s="2"/>
      <c r="S887" s="2"/>
      <c r="T887" s="2"/>
      <c r="U887" s="2"/>
      <c r="V887" s="2"/>
      <c r="W887" s="2"/>
      <c r="X887" s="2"/>
      <c r="Y887" s="2"/>
      <c r="Z887" s="2"/>
    </row>
    <row r="888" spans="1:26" ht="13.5" customHeight="1" x14ac:dyDescent="0.25">
      <c r="A888" s="25"/>
      <c r="B888" s="2"/>
      <c r="C888" s="2"/>
      <c r="D888" s="26"/>
      <c r="E888" s="27"/>
      <c r="F888" s="2"/>
      <c r="G888" s="1"/>
      <c r="H888" s="2"/>
      <c r="I888" s="2"/>
      <c r="J888" s="2"/>
      <c r="K888" s="2"/>
      <c r="L888" s="2"/>
      <c r="M888" s="2"/>
      <c r="N888" s="2"/>
      <c r="O888" s="2"/>
      <c r="P888" s="2"/>
      <c r="Q888" s="2"/>
      <c r="R888" s="2"/>
      <c r="S888" s="2"/>
      <c r="T888" s="2"/>
      <c r="U888" s="2"/>
      <c r="V888" s="2"/>
      <c r="W888" s="2"/>
      <c r="X888" s="2"/>
      <c r="Y888" s="2"/>
      <c r="Z888" s="2"/>
    </row>
    <row r="889" spans="1:26" ht="13.5" customHeight="1" x14ac:dyDescent="0.25">
      <c r="A889" s="25"/>
      <c r="B889" s="2"/>
      <c r="C889" s="2"/>
      <c r="D889" s="26"/>
      <c r="E889" s="27"/>
      <c r="F889" s="2"/>
      <c r="G889" s="1"/>
      <c r="H889" s="2"/>
      <c r="I889" s="2"/>
      <c r="J889" s="2"/>
      <c r="K889" s="2"/>
      <c r="L889" s="2"/>
      <c r="M889" s="2"/>
      <c r="N889" s="2"/>
      <c r="O889" s="2"/>
      <c r="P889" s="2"/>
      <c r="Q889" s="2"/>
      <c r="R889" s="2"/>
      <c r="S889" s="2"/>
      <c r="T889" s="2"/>
      <c r="U889" s="2"/>
      <c r="V889" s="2"/>
      <c r="W889" s="2"/>
      <c r="X889" s="2"/>
      <c r="Y889" s="2"/>
      <c r="Z889" s="2"/>
    </row>
    <row r="890" spans="1:26" ht="13.5" customHeight="1" x14ac:dyDescent="0.25">
      <c r="A890" s="25"/>
      <c r="B890" s="2"/>
      <c r="C890" s="2"/>
      <c r="D890" s="26"/>
      <c r="E890" s="27"/>
      <c r="F890" s="2"/>
      <c r="G890" s="1"/>
      <c r="H890" s="2"/>
      <c r="I890" s="2"/>
      <c r="J890" s="2"/>
      <c r="K890" s="2"/>
      <c r="L890" s="2"/>
      <c r="M890" s="2"/>
      <c r="N890" s="2"/>
      <c r="O890" s="2"/>
      <c r="P890" s="2"/>
      <c r="Q890" s="2"/>
      <c r="R890" s="2"/>
      <c r="S890" s="2"/>
      <c r="T890" s="2"/>
      <c r="U890" s="2"/>
      <c r="V890" s="2"/>
      <c r="W890" s="2"/>
      <c r="X890" s="2"/>
      <c r="Y890" s="2"/>
      <c r="Z890" s="2"/>
    </row>
    <row r="891" spans="1:26" ht="13.5" customHeight="1" x14ac:dyDescent="0.25">
      <c r="A891" s="25"/>
      <c r="B891" s="2"/>
      <c r="C891" s="2"/>
      <c r="D891" s="26"/>
      <c r="E891" s="27"/>
      <c r="F891" s="2"/>
      <c r="G891" s="1"/>
      <c r="H891" s="2"/>
      <c r="I891" s="2"/>
      <c r="J891" s="2"/>
      <c r="K891" s="2"/>
      <c r="L891" s="2"/>
      <c r="M891" s="2"/>
      <c r="N891" s="2"/>
      <c r="O891" s="2"/>
      <c r="P891" s="2"/>
      <c r="Q891" s="2"/>
      <c r="R891" s="2"/>
      <c r="S891" s="2"/>
      <c r="T891" s="2"/>
      <c r="U891" s="2"/>
      <c r="V891" s="2"/>
      <c r="W891" s="2"/>
      <c r="X891" s="2"/>
      <c r="Y891" s="2"/>
      <c r="Z891" s="2"/>
    </row>
    <row r="892" spans="1:26" ht="13.5" customHeight="1" x14ac:dyDescent="0.25">
      <c r="A892" s="25"/>
      <c r="B892" s="2"/>
      <c r="C892" s="2"/>
      <c r="D892" s="26"/>
      <c r="E892" s="27"/>
      <c r="F892" s="2"/>
      <c r="G892" s="1"/>
      <c r="H892" s="2"/>
      <c r="I892" s="2"/>
      <c r="J892" s="2"/>
      <c r="K892" s="2"/>
      <c r="L892" s="2"/>
      <c r="M892" s="2"/>
      <c r="N892" s="2"/>
      <c r="O892" s="2"/>
      <c r="P892" s="2"/>
      <c r="Q892" s="2"/>
      <c r="R892" s="2"/>
      <c r="S892" s="2"/>
      <c r="T892" s="2"/>
      <c r="U892" s="2"/>
      <c r="V892" s="2"/>
      <c r="W892" s="2"/>
      <c r="X892" s="2"/>
      <c r="Y892" s="2"/>
      <c r="Z892" s="2"/>
    </row>
    <row r="893" spans="1:26" ht="13.5" customHeight="1" x14ac:dyDescent="0.25">
      <c r="A893" s="25"/>
      <c r="B893" s="2"/>
      <c r="C893" s="2"/>
      <c r="D893" s="26"/>
      <c r="E893" s="27"/>
      <c r="F893" s="2"/>
      <c r="G893" s="1"/>
      <c r="H893" s="2"/>
      <c r="I893" s="2"/>
      <c r="J893" s="2"/>
      <c r="K893" s="2"/>
      <c r="L893" s="2"/>
      <c r="M893" s="2"/>
      <c r="N893" s="2"/>
      <c r="O893" s="2"/>
      <c r="P893" s="2"/>
      <c r="Q893" s="2"/>
      <c r="R893" s="2"/>
      <c r="S893" s="2"/>
      <c r="T893" s="2"/>
      <c r="U893" s="2"/>
      <c r="V893" s="2"/>
      <c r="W893" s="2"/>
      <c r="X893" s="2"/>
      <c r="Y893" s="2"/>
      <c r="Z893" s="2"/>
    </row>
    <row r="894" spans="1:26" ht="13.5" customHeight="1" x14ac:dyDescent="0.25">
      <c r="A894" s="25"/>
      <c r="B894" s="2"/>
      <c r="C894" s="2"/>
      <c r="D894" s="26"/>
      <c r="E894" s="27"/>
      <c r="F894" s="2"/>
      <c r="G894" s="1"/>
      <c r="H894" s="2"/>
      <c r="I894" s="2"/>
      <c r="J894" s="2"/>
      <c r="K894" s="2"/>
      <c r="L894" s="2"/>
      <c r="M894" s="2"/>
      <c r="N894" s="2"/>
      <c r="O894" s="2"/>
      <c r="P894" s="2"/>
      <c r="Q894" s="2"/>
      <c r="R894" s="2"/>
      <c r="S894" s="2"/>
      <c r="T894" s="2"/>
      <c r="U894" s="2"/>
      <c r="V894" s="2"/>
      <c r="W894" s="2"/>
      <c r="X894" s="2"/>
      <c r="Y894" s="2"/>
      <c r="Z894" s="2"/>
    </row>
    <row r="895" spans="1:26" ht="13.5" customHeight="1" x14ac:dyDescent="0.25">
      <c r="A895" s="25"/>
      <c r="B895" s="2"/>
      <c r="C895" s="2"/>
      <c r="D895" s="26"/>
      <c r="E895" s="27"/>
      <c r="F895" s="2"/>
      <c r="G895" s="1"/>
      <c r="H895" s="2"/>
      <c r="I895" s="2"/>
      <c r="J895" s="2"/>
      <c r="K895" s="2"/>
      <c r="L895" s="2"/>
      <c r="M895" s="2"/>
      <c r="N895" s="2"/>
      <c r="O895" s="2"/>
      <c r="P895" s="2"/>
      <c r="Q895" s="2"/>
      <c r="R895" s="2"/>
      <c r="S895" s="2"/>
      <c r="T895" s="2"/>
      <c r="U895" s="2"/>
      <c r="V895" s="2"/>
      <c r="W895" s="2"/>
      <c r="X895" s="2"/>
      <c r="Y895" s="2"/>
      <c r="Z895" s="2"/>
    </row>
    <row r="896" spans="1:26" ht="13.5" customHeight="1" x14ac:dyDescent="0.25">
      <c r="A896" s="25"/>
      <c r="B896" s="2"/>
      <c r="C896" s="2"/>
      <c r="D896" s="26"/>
      <c r="E896" s="27"/>
      <c r="F896" s="2"/>
      <c r="G896" s="1"/>
      <c r="H896" s="2"/>
      <c r="I896" s="2"/>
      <c r="J896" s="2"/>
      <c r="K896" s="2"/>
      <c r="L896" s="2"/>
      <c r="M896" s="2"/>
      <c r="N896" s="2"/>
      <c r="O896" s="2"/>
      <c r="P896" s="2"/>
      <c r="Q896" s="2"/>
      <c r="R896" s="2"/>
      <c r="S896" s="2"/>
      <c r="T896" s="2"/>
      <c r="U896" s="2"/>
      <c r="V896" s="2"/>
      <c r="W896" s="2"/>
      <c r="X896" s="2"/>
      <c r="Y896" s="2"/>
      <c r="Z896" s="2"/>
    </row>
    <row r="897" spans="1:26" ht="13.5" customHeight="1" x14ac:dyDescent="0.25">
      <c r="A897" s="25"/>
      <c r="B897" s="2"/>
      <c r="C897" s="2"/>
      <c r="D897" s="26"/>
      <c r="E897" s="27"/>
      <c r="F897" s="2"/>
      <c r="G897" s="1"/>
      <c r="H897" s="2"/>
      <c r="I897" s="2"/>
      <c r="J897" s="2"/>
      <c r="K897" s="2"/>
      <c r="L897" s="2"/>
      <c r="M897" s="2"/>
      <c r="N897" s="2"/>
      <c r="O897" s="2"/>
      <c r="P897" s="2"/>
      <c r="Q897" s="2"/>
      <c r="R897" s="2"/>
      <c r="S897" s="2"/>
      <c r="T897" s="2"/>
      <c r="U897" s="2"/>
      <c r="V897" s="2"/>
      <c r="W897" s="2"/>
      <c r="X897" s="2"/>
      <c r="Y897" s="2"/>
      <c r="Z897" s="2"/>
    </row>
    <row r="898" spans="1:26" ht="13.5" customHeight="1" x14ac:dyDescent="0.25">
      <c r="A898" s="25"/>
      <c r="B898" s="2"/>
      <c r="C898" s="2"/>
      <c r="D898" s="26"/>
      <c r="E898" s="27"/>
      <c r="F898" s="2"/>
      <c r="G898" s="1"/>
      <c r="H898" s="2"/>
      <c r="I898" s="2"/>
      <c r="J898" s="2"/>
      <c r="K898" s="2"/>
      <c r="L898" s="2"/>
      <c r="M898" s="2"/>
      <c r="N898" s="2"/>
      <c r="O898" s="2"/>
      <c r="P898" s="2"/>
      <c r="Q898" s="2"/>
      <c r="R898" s="2"/>
      <c r="S898" s="2"/>
      <c r="T898" s="2"/>
      <c r="U898" s="2"/>
      <c r="V898" s="2"/>
      <c r="W898" s="2"/>
      <c r="X898" s="2"/>
      <c r="Y898" s="2"/>
      <c r="Z898" s="2"/>
    </row>
    <row r="899" spans="1:26" ht="13.5" customHeight="1" x14ac:dyDescent="0.25">
      <c r="A899" s="25"/>
      <c r="B899" s="2"/>
      <c r="C899" s="2"/>
      <c r="D899" s="26"/>
      <c r="E899" s="27"/>
      <c r="F899" s="2"/>
      <c r="G899" s="1"/>
      <c r="H899" s="2"/>
      <c r="I899" s="2"/>
      <c r="J899" s="2"/>
      <c r="K899" s="2"/>
      <c r="L899" s="2"/>
      <c r="M899" s="2"/>
      <c r="N899" s="2"/>
      <c r="O899" s="2"/>
      <c r="P899" s="2"/>
      <c r="Q899" s="2"/>
      <c r="R899" s="2"/>
      <c r="S899" s="2"/>
      <c r="T899" s="2"/>
      <c r="U899" s="2"/>
      <c r="V899" s="2"/>
      <c r="W899" s="2"/>
      <c r="X899" s="2"/>
      <c r="Y899" s="2"/>
      <c r="Z899" s="2"/>
    </row>
    <row r="900" spans="1:26" ht="13.5" customHeight="1" x14ac:dyDescent="0.25">
      <c r="A900" s="25"/>
      <c r="B900" s="2"/>
      <c r="C900" s="2"/>
      <c r="D900" s="26"/>
      <c r="E900" s="27"/>
      <c r="F900" s="2"/>
      <c r="G900" s="1"/>
      <c r="H900" s="2"/>
      <c r="I900" s="2"/>
      <c r="J900" s="2"/>
      <c r="K900" s="2"/>
      <c r="L900" s="2"/>
      <c r="M900" s="2"/>
      <c r="N900" s="2"/>
      <c r="O900" s="2"/>
      <c r="P900" s="2"/>
      <c r="Q900" s="2"/>
      <c r="R900" s="2"/>
      <c r="S900" s="2"/>
      <c r="T900" s="2"/>
      <c r="U900" s="2"/>
      <c r="V900" s="2"/>
      <c r="W900" s="2"/>
      <c r="X900" s="2"/>
      <c r="Y900" s="2"/>
      <c r="Z900" s="2"/>
    </row>
    <row r="901" spans="1:26" ht="13.5" customHeight="1" x14ac:dyDescent="0.25">
      <c r="A901" s="25"/>
      <c r="B901" s="2"/>
      <c r="C901" s="2"/>
      <c r="D901" s="26"/>
      <c r="E901" s="27"/>
      <c r="F901" s="2"/>
      <c r="G901" s="1"/>
      <c r="H901" s="2"/>
      <c r="I901" s="2"/>
      <c r="J901" s="2"/>
      <c r="K901" s="2"/>
      <c r="L901" s="2"/>
      <c r="M901" s="2"/>
      <c r="N901" s="2"/>
      <c r="O901" s="2"/>
      <c r="P901" s="2"/>
      <c r="Q901" s="2"/>
      <c r="R901" s="2"/>
      <c r="S901" s="2"/>
      <c r="T901" s="2"/>
      <c r="U901" s="2"/>
      <c r="V901" s="2"/>
      <c r="W901" s="2"/>
      <c r="X901" s="2"/>
      <c r="Y901" s="2"/>
      <c r="Z901" s="2"/>
    </row>
    <row r="902" spans="1:26" ht="13.5" customHeight="1" x14ac:dyDescent="0.25">
      <c r="A902" s="25"/>
      <c r="B902" s="2"/>
      <c r="C902" s="2"/>
      <c r="D902" s="26"/>
      <c r="E902" s="27"/>
      <c r="F902" s="2"/>
      <c r="G902" s="1"/>
      <c r="H902" s="2"/>
      <c r="I902" s="2"/>
      <c r="J902" s="2"/>
      <c r="K902" s="2"/>
      <c r="L902" s="2"/>
      <c r="M902" s="2"/>
      <c r="N902" s="2"/>
      <c r="O902" s="2"/>
      <c r="P902" s="2"/>
      <c r="Q902" s="2"/>
      <c r="R902" s="2"/>
      <c r="S902" s="2"/>
      <c r="T902" s="2"/>
      <c r="U902" s="2"/>
      <c r="V902" s="2"/>
      <c r="W902" s="2"/>
      <c r="X902" s="2"/>
      <c r="Y902" s="2"/>
      <c r="Z902" s="2"/>
    </row>
    <row r="903" spans="1:26" ht="13.5" customHeight="1" x14ac:dyDescent="0.25">
      <c r="A903" s="25"/>
      <c r="B903" s="2"/>
      <c r="C903" s="2"/>
      <c r="D903" s="26"/>
      <c r="E903" s="27"/>
      <c r="F903" s="2"/>
      <c r="G903" s="1"/>
      <c r="H903" s="2"/>
      <c r="I903" s="2"/>
      <c r="J903" s="2"/>
      <c r="K903" s="2"/>
      <c r="L903" s="2"/>
      <c r="M903" s="2"/>
      <c r="N903" s="2"/>
      <c r="O903" s="2"/>
      <c r="P903" s="2"/>
      <c r="Q903" s="2"/>
      <c r="R903" s="2"/>
      <c r="S903" s="2"/>
      <c r="T903" s="2"/>
      <c r="U903" s="2"/>
      <c r="V903" s="2"/>
      <c r="W903" s="2"/>
      <c r="X903" s="2"/>
      <c r="Y903" s="2"/>
      <c r="Z903" s="2"/>
    </row>
    <row r="904" spans="1:26" ht="13.5" customHeight="1" x14ac:dyDescent="0.25">
      <c r="A904" s="25"/>
      <c r="B904" s="2"/>
      <c r="C904" s="2"/>
      <c r="D904" s="26"/>
      <c r="E904" s="27"/>
      <c r="F904" s="2"/>
      <c r="G904" s="1"/>
      <c r="H904" s="2"/>
      <c r="I904" s="2"/>
      <c r="J904" s="2"/>
      <c r="K904" s="2"/>
      <c r="L904" s="2"/>
      <c r="M904" s="2"/>
      <c r="N904" s="2"/>
      <c r="O904" s="2"/>
      <c r="P904" s="2"/>
      <c r="Q904" s="2"/>
      <c r="R904" s="2"/>
      <c r="S904" s="2"/>
      <c r="T904" s="2"/>
      <c r="U904" s="2"/>
      <c r="V904" s="2"/>
      <c r="W904" s="2"/>
      <c r="X904" s="2"/>
      <c r="Y904" s="2"/>
      <c r="Z904" s="2"/>
    </row>
    <row r="905" spans="1:26" ht="13.5" customHeight="1" x14ac:dyDescent="0.25">
      <c r="A905" s="25"/>
      <c r="B905" s="2"/>
      <c r="C905" s="2"/>
      <c r="D905" s="26"/>
      <c r="E905" s="27"/>
      <c r="F905" s="2"/>
      <c r="G905" s="1"/>
      <c r="H905" s="2"/>
      <c r="I905" s="2"/>
      <c r="J905" s="2"/>
      <c r="K905" s="2"/>
      <c r="L905" s="2"/>
      <c r="M905" s="2"/>
      <c r="N905" s="2"/>
      <c r="O905" s="2"/>
      <c r="P905" s="2"/>
      <c r="Q905" s="2"/>
      <c r="R905" s="2"/>
      <c r="S905" s="2"/>
      <c r="T905" s="2"/>
      <c r="U905" s="2"/>
      <c r="V905" s="2"/>
      <c r="W905" s="2"/>
      <c r="X905" s="2"/>
      <c r="Y905" s="2"/>
      <c r="Z905" s="2"/>
    </row>
    <row r="906" spans="1:26" ht="13.5" customHeight="1" x14ac:dyDescent="0.25">
      <c r="A906" s="25"/>
      <c r="B906" s="2"/>
      <c r="C906" s="2"/>
      <c r="D906" s="26"/>
      <c r="E906" s="27"/>
      <c r="F906" s="2"/>
      <c r="G906" s="1"/>
      <c r="H906" s="2"/>
      <c r="I906" s="2"/>
      <c r="J906" s="2"/>
      <c r="K906" s="2"/>
      <c r="L906" s="2"/>
      <c r="M906" s="2"/>
      <c r="N906" s="2"/>
      <c r="O906" s="2"/>
      <c r="P906" s="2"/>
      <c r="Q906" s="2"/>
      <c r="R906" s="2"/>
      <c r="S906" s="2"/>
      <c r="T906" s="2"/>
      <c r="U906" s="2"/>
      <c r="V906" s="2"/>
      <c r="W906" s="2"/>
      <c r="X906" s="2"/>
      <c r="Y906" s="2"/>
      <c r="Z906" s="2"/>
    </row>
    <row r="907" spans="1:26" ht="13.5" customHeight="1" x14ac:dyDescent="0.25">
      <c r="A907" s="25"/>
      <c r="B907" s="2"/>
      <c r="C907" s="2"/>
      <c r="D907" s="26"/>
      <c r="E907" s="27"/>
      <c r="F907" s="2"/>
      <c r="G907" s="1"/>
      <c r="H907" s="2"/>
      <c r="I907" s="2"/>
      <c r="J907" s="2"/>
      <c r="K907" s="2"/>
      <c r="L907" s="2"/>
      <c r="M907" s="2"/>
      <c r="N907" s="2"/>
      <c r="O907" s="2"/>
      <c r="P907" s="2"/>
      <c r="Q907" s="2"/>
      <c r="R907" s="2"/>
      <c r="S907" s="2"/>
      <c r="T907" s="2"/>
      <c r="U907" s="2"/>
      <c r="V907" s="2"/>
      <c r="W907" s="2"/>
      <c r="X907" s="2"/>
      <c r="Y907" s="2"/>
      <c r="Z907" s="2"/>
    </row>
    <row r="908" spans="1:26" ht="13.5" customHeight="1" x14ac:dyDescent="0.25">
      <c r="A908" s="25"/>
      <c r="B908" s="2"/>
      <c r="C908" s="2"/>
      <c r="D908" s="26"/>
      <c r="E908" s="27"/>
      <c r="F908" s="2"/>
      <c r="G908" s="1"/>
      <c r="H908" s="2"/>
      <c r="I908" s="2"/>
      <c r="J908" s="2"/>
      <c r="K908" s="2"/>
      <c r="L908" s="2"/>
      <c r="M908" s="2"/>
      <c r="N908" s="2"/>
      <c r="O908" s="2"/>
      <c r="P908" s="2"/>
      <c r="Q908" s="2"/>
      <c r="R908" s="2"/>
      <c r="S908" s="2"/>
      <c r="T908" s="2"/>
      <c r="U908" s="2"/>
      <c r="V908" s="2"/>
      <c r="W908" s="2"/>
      <c r="X908" s="2"/>
      <c r="Y908" s="2"/>
      <c r="Z908" s="2"/>
    </row>
    <row r="909" spans="1:26" ht="13.5" customHeight="1" x14ac:dyDescent="0.25">
      <c r="A909" s="25"/>
      <c r="B909" s="2"/>
      <c r="C909" s="2"/>
      <c r="D909" s="26"/>
      <c r="E909" s="27"/>
      <c r="F909" s="2"/>
      <c r="G909" s="1"/>
      <c r="H909" s="2"/>
      <c r="I909" s="2"/>
      <c r="J909" s="2"/>
      <c r="K909" s="2"/>
      <c r="L909" s="2"/>
      <c r="M909" s="2"/>
      <c r="N909" s="2"/>
      <c r="O909" s="2"/>
      <c r="P909" s="2"/>
      <c r="Q909" s="2"/>
      <c r="R909" s="2"/>
      <c r="S909" s="2"/>
      <c r="T909" s="2"/>
      <c r="U909" s="2"/>
      <c r="V909" s="2"/>
      <c r="W909" s="2"/>
      <c r="X909" s="2"/>
      <c r="Y909" s="2"/>
      <c r="Z909" s="2"/>
    </row>
    <row r="910" spans="1:26" ht="13.5" customHeight="1" x14ac:dyDescent="0.25">
      <c r="A910" s="25"/>
      <c r="B910" s="2"/>
      <c r="C910" s="2"/>
      <c r="D910" s="26"/>
      <c r="E910" s="27"/>
      <c r="F910" s="2"/>
      <c r="G910" s="1"/>
      <c r="H910" s="2"/>
      <c r="I910" s="2"/>
      <c r="J910" s="2"/>
      <c r="K910" s="2"/>
      <c r="L910" s="2"/>
      <c r="M910" s="2"/>
      <c r="N910" s="2"/>
      <c r="O910" s="2"/>
      <c r="P910" s="2"/>
      <c r="Q910" s="2"/>
      <c r="R910" s="2"/>
      <c r="S910" s="2"/>
      <c r="T910" s="2"/>
      <c r="U910" s="2"/>
      <c r="V910" s="2"/>
      <c r="W910" s="2"/>
      <c r="X910" s="2"/>
      <c r="Y910" s="2"/>
      <c r="Z910" s="2"/>
    </row>
    <row r="911" spans="1:26" ht="13.5" customHeight="1" x14ac:dyDescent="0.25">
      <c r="A911" s="25"/>
      <c r="B911" s="2"/>
      <c r="C911" s="2"/>
      <c r="D911" s="26"/>
      <c r="E911" s="27"/>
      <c r="F911" s="2"/>
      <c r="G911" s="1"/>
      <c r="H911" s="2"/>
      <c r="I911" s="2"/>
      <c r="J911" s="2"/>
      <c r="K911" s="2"/>
      <c r="L911" s="2"/>
      <c r="M911" s="2"/>
      <c r="N911" s="2"/>
      <c r="O911" s="2"/>
      <c r="P911" s="2"/>
      <c r="Q911" s="2"/>
      <c r="R911" s="2"/>
      <c r="S911" s="2"/>
      <c r="T911" s="2"/>
      <c r="U911" s="2"/>
      <c r="V911" s="2"/>
      <c r="W911" s="2"/>
      <c r="X911" s="2"/>
      <c r="Y911" s="2"/>
      <c r="Z911" s="2"/>
    </row>
    <row r="912" spans="1:26" ht="13.5" customHeight="1" x14ac:dyDescent="0.25">
      <c r="A912" s="25"/>
      <c r="B912" s="2"/>
      <c r="C912" s="2"/>
      <c r="D912" s="26"/>
      <c r="E912" s="27"/>
      <c r="F912" s="2"/>
      <c r="G912" s="1"/>
      <c r="H912" s="2"/>
      <c r="I912" s="2"/>
      <c r="J912" s="2"/>
      <c r="K912" s="2"/>
      <c r="L912" s="2"/>
      <c r="M912" s="2"/>
      <c r="N912" s="2"/>
      <c r="O912" s="2"/>
      <c r="P912" s="2"/>
      <c r="Q912" s="2"/>
      <c r="R912" s="2"/>
      <c r="S912" s="2"/>
      <c r="T912" s="2"/>
      <c r="U912" s="2"/>
      <c r="V912" s="2"/>
      <c r="W912" s="2"/>
      <c r="X912" s="2"/>
      <c r="Y912" s="2"/>
      <c r="Z912" s="2"/>
    </row>
    <row r="913" spans="1:26" ht="13.5" customHeight="1" x14ac:dyDescent="0.25">
      <c r="A913" s="25"/>
      <c r="B913" s="2"/>
      <c r="C913" s="2"/>
      <c r="D913" s="26"/>
      <c r="E913" s="27"/>
      <c r="F913" s="2"/>
      <c r="G913" s="1"/>
      <c r="H913" s="2"/>
      <c r="I913" s="2"/>
      <c r="J913" s="2"/>
      <c r="K913" s="2"/>
      <c r="L913" s="2"/>
      <c r="M913" s="2"/>
      <c r="N913" s="2"/>
      <c r="O913" s="2"/>
      <c r="P913" s="2"/>
      <c r="Q913" s="2"/>
      <c r="R913" s="2"/>
      <c r="S913" s="2"/>
      <c r="T913" s="2"/>
      <c r="U913" s="2"/>
      <c r="V913" s="2"/>
      <c r="W913" s="2"/>
      <c r="X913" s="2"/>
      <c r="Y913" s="2"/>
      <c r="Z913" s="2"/>
    </row>
    <row r="914" spans="1:26" ht="13.5" customHeight="1" x14ac:dyDescent="0.25">
      <c r="A914" s="25"/>
      <c r="B914" s="2"/>
      <c r="C914" s="2"/>
      <c r="D914" s="26"/>
      <c r="E914" s="27"/>
      <c r="F914" s="2"/>
      <c r="G914" s="1"/>
      <c r="H914" s="2"/>
      <c r="I914" s="2"/>
      <c r="J914" s="2"/>
      <c r="K914" s="2"/>
      <c r="L914" s="2"/>
      <c r="M914" s="2"/>
      <c r="N914" s="2"/>
      <c r="O914" s="2"/>
      <c r="P914" s="2"/>
      <c r="Q914" s="2"/>
      <c r="R914" s="2"/>
      <c r="S914" s="2"/>
      <c r="T914" s="2"/>
      <c r="U914" s="2"/>
      <c r="V914" s="2"/>
      <c r="W914" s="2"/>
      <c r="X914" s="2"/>
      <c r="Y914" s="2"/>
      <c r="Z914" s="2"/>
    </row>
    <row r="915" spans="1:26" ht="13.5" customHeight="1" x14ac:dyDescent="0.25">
      <c r="A915" s="25"/>
      <c r="B915" s="2"/>
      <c r="C915" s="2"/>
      <c r="D915" s="26"/>
      <c r="E915" s="27"/>
      <c r="F915" s="2"/>
      <c r="G915" s="1"/>
      <c r="H915" s="2"/>
      <c r="I915" s="2"/>
      <c r="J915" s="2"/>
      <c r="K915" s="2"/>
      <c r="L915" s="2"/>
      <c r="M915" s="2"/>
      <c r="N915" s="2"/>
      <c r="O915" s="2"/>
      <c r="P915" s="2"/>
      <c r="Q915" s="2"/>
      <c r="R915" s="2"/>
      <c r="S915" s="2"/>
      <c r="T915" s="2"/>
      <c r="U915" s="2"/>
      <c r="V915" s="2"/>
      <c r="W915" s="2"/>
      <c r="X915" s="2"/>
      <c r="Y915" s="2"/>
      <c r="Z915" s="2"/>
    </row>
    <row r="916" spans="1:26" ht="13.5" customHeight="1" x14ac:dyDescent="0.25">
      <c r="A916" s="25"/>
      <c r="B916" s="2"/>
      <c r="C916" s="2"/>
      <c r="D916" s="26"/>
      <c r="E916" s="27"/>
      <c r="F916" s="2"/>
      <c r="G916" s="1"/>
      <c r="H916" s="2"/>
      <c r="I916" s="2"/>
      <c r="J916" s="2"/>
      <c r="K916" s="2"/>
      <c r="L916" s="2"/>
      <c r="M916" s="2"/>
      <c r="N916" s="2"/>
      <c r="O916" s="2"/>
      <c r="P916" s="2"/>
      <c r="Q916" s="2"/>
      <c r="R916" s="2"/>
      <c r="S916" s="2"/>
      <c r="T916" s="2"/>
      <c r="U916" s="2"/>
      <c r="V916" s="2"/>
      <c r="W916" s="2"/>
      <c r="X916" s="2"/>
      <c r="Y916" s="2"/>
      <c r="Z916" s="2"/>
    </row>
    <row r="917" spans="1:26" ht="13.5" customHeight="1" x14ac:dyDescent="0.25">
      <c r="A917" s="25"/>
      <c r="B917" s="2"/>
      <c r="C917" s="2"/>
      <c r="D917" s="26"/>
      <c r="E917" s="27"/>
      <c r="F917" s="2"/>
      <c r="G917" s="1"/>
      <c r="H917" s="2"/>
      <c r="I917" s="2"/>
      <c r="J917" s="2"/>
      <c r="K917" s="2"/>
      <c r="L917" s="2"/>
      <c r="M917" s="2"/>
      <c r="N917" s="2"/>
      <c r="O917" s="2"/>
      <c r="P917" s="2"/>
      <c r="Q917" s="2"/>
      <c r="R917" s="2"/>
      <c r="S917" s="2"/>
      <c r="T917" s="2"/>
      <c r="U917" s="2"/>
      <c r="V917" s="2"/>
      <c r="W917" s="2"/>
      <c r="X917" s="2"/>
      <c r="Y917" s="2"/>
      <c r="Z917" s="2"/>
    </row>
    <row r="918" spans="1:26" ht="13.5" customHeight="1" x14ac:dyDescent="0.25">
      <c r="A918" s="25"/>
      <c r="B918" s="2"/>
      <c r="C918" s="2"/>
      <c r="D918" s="26"/>
      <c r="E918" s="27"/>
      <c r="F918" s="2"/>
      <c r="G918" s="1"/>
      <c r="H918" s="2"/>
      <c r="I918" s="2"/>
      <c r="J918" s="2"/>
      <c r="K918" s="2"/>
      <c r="L918" s="2"/>
      <c r="M918" s="2"/>
      <c r="N918" s="2"/>
      <c r="O918" s="2"/>
      <c r="P918" s="2"/>
      <c r="Q918" s="2"/>
      <c r="R918" s="2"/>
      <c r="S918" s="2"/>
      <c r="T918" s="2"/>
      <c r="U918" s="2"/>
      <c r="V918" s="2"/>
      <c r="W918" s="2"/>
      <c r="X918" s="2"/>
      <c r="Y918" s="2"/>
      <c r="Z918" s="2"/>
    </row>
    <row r="919" spans="1:26" ht="13.5" customHeight="1" x14ac:dyDescent="0.25">
      <c r="A919" s="25"/>
      <c r="B919" s="2"/>
      <c r="C919" s="2"/>
      <c r="D919" s="26"/>
      <c r="E919" s="27"/>
      <c r="F919" s="2"/>
      <c r="G919" s="1"/>
      <c r="H919" s="2"/>
      <c r="I919" s="2"/>
      <c r="J919" s="2"/>
      <c r="K919" s="2"/>
      <c r="L919" s="2"/>
      <c r="M919" s="2"/>
      <c r="N919" s="2"/>
      <c r="O919" s="2"/>
      <c r="P919" s="2"/>
      <c r="Q919" s="2"/>
      <c r="R919" s="2"/>
      <c r="S919" s="2"/>
      <c r="T919" s="2"/>
      <c r="U919" s="2"/>
      <c r="V919" s="2"/>
      <c r="W919" s="2"/>
      <c r="X919" s="2"/>
      <c r="Y919" s="2"/>
      <c r="Z919" s="2"/>
    </row>
    <row r="920" spans="1:26" ht="13.5" customHeight="1" x14ac:dyDescent="0.25">
      <c r="A920" s="25"/>
      <c r="B920" s="2"/>
      <c r="C920" s="2"/>
      <c r="D920" s="26"/>
      <c r="E920" s="27"/>
      <c r="F920" s="2"/>
      <c r="G920" s="1"/>
      <c r="H920" s="2"/>
      <c r="I920" s="2"/>
      <c r="J920" s="2"/>
      <c r="K920" s="2"/>
      <c r="L920" s="2"/>
      <c r="M920" s="2"/>
      <c r="N920" s="2"/>
      <c r="O920" s="2"/>
      <c r="P920" s="2"/>
      <c r="Q920" s="2"/>
      <c r="R920" s="2"/>
      <c r="S920" s="2"/>
      <c r="T920" s="2"/>
      <c r="U920" s="2"/>
      <c r="V920" s="2"/>
      <c r="W920" s="2"/>
      <c r="X920" s="2"/>
      <c r="Y920" s="2"/>
      <c r="Z920" s="2"/>
    </row>
    <row r="921" spans="1:26" ht="13.5" customHeight="1" x14ac:dyDescent="0.25">
      <c r="A921" s="25"/>
      <c r="B921" s="2"/>
      <c r="C921" s="2"/>
      <c r="D921" s="26"/>
      <c r="E921" s="27"/>
      <c r="F921" s="2"/>
      <c r="G921" s="1"/>
      <c r="H921" s="2"/>
      <c r="I921" s="2"/>
      <c r="J921" s="2"/>
      <c r="K921" s="2"/>
      <c r="L921" s="2"/>
      <c r="M921" s="2"/>
      <c r="N921" s="2"/>
      <c r="O921" s="2"/>
      <c r="P921" s="2"/>
      <c r="Q921" s="2"/>
      <c r="R921" s="2"/>
      <c r="S921" s="2"/>
      <c r="T921" s="2"/>
      <c r="U921" s="2"/>
      <c r="V921" s="2"/>
      <c r="W921" s="2"/>
      <c r="X921" s="2"/>
      <c r="Y921" s="2"/>
      <c r="Z921" s="2"/>
    </row>
    <row r="922" spans="1:26" ht="13.5" customHeight="1" x14ac:dyDescent="0.25">
      <c r="A922" s="25"/>
      <c r="B922" s="2"/>
      <c r="C922" s="2"/>
      <c r="D922" s="26"/>
      <c r="E922" s="27"/>
      <c r="F922" s="2"/>
      <c r="G922" s="1"/>
      <c r="H922" s="2"/>
      <c r="I922" s="2"/>
      <c r="J922" s="2"/>
      <c r="K922" s="2"/>
      <c r="L922" s="2"/>
      <c r="M922" s="2"/>
      <c r="N922" s="2"/>
      <c r="O922" s="2"/>
      <c r="P922" s="2"/>
      <c r="Q922" s="2"/>
      <c r="R922" s="2"/>
      <c r="S922" s="2"/>
      <c r="T922" s="2"/>
      <c r="U922" s="2"/>
      <c r="V922" s="2"/>
      <c r="W922" s="2"/>
      <c r="X922" s="2"/>
      <c r="Y922" s="2"/>
      <c r="Z922" s="2"/>
    </row>
    <row r="923" spans="1:26" ht="13.5" customHeight="1" x14ac:dyDescent="0.25">
      <c r="A923" s="25"/>
      <c r="B923" s="2"/>
      <c r="C923" s="2"/>
      <c r="D923" s="26"/>
      <c r="E923" s="27"/>
      <c r="F923" s="2"/>
      <c r="G923" s="1"/>
      <c r="H923" s="2"/>
      <c r="I923" s="2"/>
      <c r="J923" s="2"/>
      <c r="K923" s="2"/>
      <c r="L923" s="2"/>
      <c r="M923" s="2"/>
      <c r="N923" s="2"/>
      <c r="O923" s="2"/>
      <c r="P923" s="2"/>
      <c r="Q923" s="2"/>
      <c r="R923" s="2"/>
      <c r="S923" s="2"/>
      <c r="T923" s="2"/>
      <c r="U923" s="2"/>
      <c r="V923" s="2"/>
      <c r="W923" s="2"/>
      <c r="X923" s="2"/>
      <c r="Y923" s="2"/>
      <c r="Z923" s="2"/>
    </row>
    <row r="924" spans="1:26" ht="13.5" customHeight="1" x14ac:dyDescent="0.25">
      <c r="A924" s="25"/>
      <c r="B924" s="2"/>
      <c r="C924" s="2"/>
      <c r="D924" s="26"/>
      <c r="E924" s="27"/>
      <c r="F924" s="2"/>
      <c r="G924" s="1"/>
      <c r="H924" s="2"/>
      <c r="I924" s="2"/>
      <c r="J924" s="2"/>
      <c r="K924" s="2"/>
      <c r="L924" s="2"/>
      <c r="M924" s="2"/>
      <c r="N924" s="2"/>
      <c r="O924" s="2"/>
      <c r="P924" s="2"/>
      <c r="Q924" s="2"/>
      <c r="R924" s="2"/>
      <c r="S924" s="2"/>
      <c r="T924" s="2"/>
      <c r="U924" s="2"/>
      <c r="V924" s="2"/>
      <c r="W924" s="2"/>
      <c r="X924" s="2"/>
      <c r="Y924" s="2"/>
      <c r="Z924" s="2"/>
    </row>
    <row r="925" spans="1:26" ht="13.5" customHeight="1" x14ac:dyDescent="0.25">
      <c r="A925" s="25"/>
      <c r="B925" s="2"/>
      <c r="C925" s="2"/>
      <c r="D925" s="26"/>
      <c r="E925" s="27"/>
      <c r="F925" s="2"/>
      <c r="G925" s="1"/>
      <c r="H925" s="2"/>
      <c r="I925" s="2"/>
      <c r="J925" s="2"/>
      <c r="K925" s="2"/>
      <c r="L925" s="2"/>
      <c r="M925" s="2"/>
      <c r="N925" s="2"/>
      <c r="O925" s="2"/>
      <c r="P925" s="2"/>
      <c r="Q925" s="2"/>
      <c r="R925" s="2"/>
      <c r="S925" s="2"/>
      <c r="T925" s="2"/>
      <c r="U925" s="2"/>
      <c r="V925" s="2"/>
      <c r="W925" s="2"/>
      <c r="X925" s="2"/>
      <c r="Y925" s="2"/>
      <c r="Z925" s="2"/>
    </row>
    <row r="926" spans="1:26" ht="13.5" customHeight="1" x14ac:dyDescent="0.25">
      <c r="A926" s="25"/>
      <c r="B926" s="2"/>
      <c r="C926" s="2"/>
      <c r="D926" s="26"/>
      <c r="E926" s="27"/>
      <c r="F926" s="2"/>
      <c r="G926" s="1"/>
      <c r="H926" s="2"/>
      <c r="I926" s="2"/>
      <c r="J926" s="2"/>
      <c r="K926" s="2"/>
      <c r="L926" s="2"/>
      <c r="M926" s="2"/>
      <c r="N926" s="2"/>
      <c r="O926" s="2"/>
      <c r="P926" s="2"/>
      <c r="Q926" s="2"/>
      <c r="R926" s="2"/>
      <c r="S926" s="2"/>
      <c r="T926" s="2"/>
      <c r="U926" s="2"/>
      <c r="V926" s="2"/>
      <c r="W926" s="2"/>
      <c r="X926" s="2"/>
      <c r="Y926" s="2"/>
      <c r="Z926" s="2"/>
    </row>
    <row r="927" spans="1:26" ht="13.5" customHeight="1" x14ac:dyDescent="0.25">
      <c r="A927" s="25"/>
      <c r="B927" s="2"/>
      <c r="C927" s="2"/>
      <c r="D927" s="26"/>
      <c r="E927" s="27"/>
      <c r="F927" s="2"/>
      <c r="G927" s="1"/>
      <c r="H927" s="2"/>
      <c r="I927" s="2"/>
      <c r="J927" s="2"/>
      <c r="K927" s="2"/>
      <c r="L927" s="2"/>
      <c r="M927" s="2"/>
      <c r="N927" s="2"/>
      <c r="O927" s="2"/>
      <c r="P927" s="2"/>
      <c r="Q927" s="2"/>
      <c r="R927" s="2"/>
      <c r="S927" s="2"/>
      <c r="T927" s="2"/>
      <c r="U927" s="2"/>
      <c r="V927" s="2"/>
      <c r="W927" s="2"/>
      <c r="X927" s="2"/>
      <c r="Y927" s="2"/>
      <c r="Z927" s="2"/>
    </row>
    <row r="928" spans="1:26" ht="13.5" customHeight="1" x14ac:dyDescent="0.25">
      <c r="A928" s="25"/>
      <c r="B928" s="2"/>
      <c r="C928" s="2"/>
      <c r="D928" s="26"/>
      <c r="E928" s="27"/>
      <c r="F928" s="2"/>
      <c r="G928" s="1"/>
      <c r="H928" s="2"/>
      <c r="I928" s="2"/>
      <c r="J928" s="2"/>
      <c r="K928" s="2"/>
      <c r="L928" s="2"/>
      <c r="M928" s="2"/>
      <c r="N928" s="2"/>
      <c r="O928" s="2"/>
      <c r="P928" s="2"/>
      <c r="Q928" s="2"/>
      <c r="R928" s="2"/>
      <c r="S928" s="2"/>
      <c r="T928" s="2"/>
      <c r="U928" s="2"/>
      <c r="V928" s="2"/>
      <c r="W928" s="2"/>
      <c r="X928" s="2"/>
      <c r="Y928" s="2"/>
      <c r="Z928" s="2"/>
    </row>
    <row r="929" spans="1:26" ht="13.5" customHeight="1" x14ac:dyDescent="0.25">
      <c r="A929" s="25"/>
      <c r="B929" s="2"/>
      <c r="C929" s="2"/>
      <c r="D929" s="26"/>
      <c r="E929" s="27"/>
      <c r="F929" s="2"/>
      <c r="G929" s="1"/>
      <c r="H929" s="2"/>
      <c r="I929" s="2"/>
      <c r="J929" s="2"/>
      <c r="K929" s="2"/>
      <c r="L929" s="2"/>
      <c r="M929" s="2"/>
      <c r="N929" s="2"/>
      <c r="O929" s="2"/>
      <c r="P929" s="2"/>
      <c r="Q929" s="2"/>
      <c r="R929" s="2"/>
      <c r="S929" s="2"/>
      <c r="T929" s="2"/>
      <c r="U929" s="2"/>
      <c r="V929" s="2"/>
      <c r="W929" s="2"/>
      <c r="X929" s="2"/>
      <c r="Y929" s="2"/>
      <c r="Z929" s="2"/>
    </row>
    <row r="930" spans="1:26" ht="13.5" customHeight="1" x14ac:dyDescent="0.25">
      <c r="A930" s="25"/>
      <c r="B930" s="2"/>
      <c r="C930" s="2"/>
      <c r="D930" s="26"/>
      <c r="E930" s="27"/>
      <c r="F930" s="2"/>
      <c r="G930" s="1"/>
      <c r="H930" s="2"/>
      <c r="I930" s="2"/>
      <c r="J930" s="2"/>
      <c r="K930" s="2"/>
      <c r="L930" s="2"/>
      <c r="M930" s="2"/>
      <c r="N930" s="2"/>
      <c r="O930" s="2"/>
      <c r="P930" s="2"/>
      <c r="Q930" s="2"/>
      <c r="R930" s="2"/>
      <c r="S930" s="2"/>
      <c r="T930" s="2"/>
      <c r="U930" s="2"/>
      <c r="V930" s="2"/>
      <c r="W930" s="2"/>
      <c r="X930" s="2"/>
      <c r="Y930" s="2"/>
      <c r="Z930" s="2"/>
    </row>
    <row r="931" spans="1:26" ht="13.5" customHeight="1" x14ac:dyDescent="0.25">
      <c r="A931" s="25"/>
      <c r="B931" s="2"/>
      <c r="C931" s="2"/>
      <c r="D931" s="26"/>
      <c r="E931" s="27"/>
      <c r="F931" s="2"/>
      <c r="G931" s="1"/>
      <c r="H931" s="2"/>
      <c r="I931" s="2"/>
      <c r="J931" s="2"/>
      <c r="K931" s="2"/>
      <c r="L931" s="2"/>
      <c r="M931" s="2"/>
      <c r="N931" s="2"/>
      <c r="O931" s="2"/>
      <c r="P931" s="2"/>
      <c r="Q931" s="2"/>
      <c r="R931" s="2"/>
      <c r="S931" s="2"/>
      <c r="T931" s="2"/>
      <c r="U931" s="2"/>
      <c r="V931" s="2"/>
      <c r="W931" s="2"/>
      <c r="X931" s="2"/>
      <c r="Y931" s="2"/>
      <c r="Z931" s="2"/>
    </row>
    <row r="932" spans="1:26" ht="13.5" customHeight="1" x14ac:dyDescent="0.25">
      <c r="A932" s="25"/>
      <c r="B932" s="2"/>
      <c r="C932" s="2"/>
      <c r="D932" s="26"/>
      <c r="E932" s="27"/>
      <c r="F932" s="2"/>
      <c r="G932" s="1"/>
      <c r="H932" s="2"/>
      <c r="I932" s="2"/>
      <c r="J932" s="2"/>
      <c r="K932" s="2"/>
      <c r="L932" s="2"/>
      <c r="M932" s="2"/>
      <c r="N932" s="2"/>
      <c r="O932" s="2"/>
      <c r="P932" s="2"/>
      <c r="Q932" s="2"/>
      <c r="R932" s="2"/>
      <c r="S932" s="2"/>
      <c r="T932" s="2"/>
      <c r="U932" s="2"/>
      <c r="V932" s="2"/>
      <c r="W932" s="2"/>
      <c r="X932" s="2"/>
      <c r="Y932" s="2"/>
      <c r="Z932" s="2"/>
    </row>
    <row r="933" spans="1:26" ht="13.5" customHeight="1" x14ac:dyDescent="0.25">
      <c r="A933" s="25"/>
      <c r="B933" s="2"/>
      <c r="C933" s="2"/>
      <c r="D933" s="26"/>
      <c r="E933" s="27"/>
      <c r="F933" s="2"/>
      <c r="G933" s="1"/>
      <c r="H933" s="2"/>
      <c r="I933" s="2"/>
      <c r="J933" s="2"/>
      <c r="K933" s="2"/>
      <c r="L933" s="2"/>
      <c r="M933" s="2"/>
      <c r="N933" s="2"/>
      <c r="O933" s="2"/>
      <c r="P933" s="2"/>
      <c r="Q933" s="2"/>
      <c r="R933" s="2"/>
      <c r="S933" s="2"/>
      <c r="T933" s="2"/>
      <c r="U933" s="2"/>
      <c r="V933" s="2"/>
      <c r="W933" s="2"/>
      <c r="X933" s="2"/>
      <c r="Y933" s="2"/>
      <c r="Z933" s="2"/>
    </row>
    <row r="934" spans="1:26" ht="13.5" customHeight="1" x14ac:dyDescent="0.25">
      <c r="A934" s="25"/>
      <c r="B934" s="2"/>
      <c r="C934" s="2"/>
      <c r="D934" s="26"/>
      <c r="E934" s="27"/>
      <c r="F934" s="2"/>
      <c r="G934" s="1"/>
      <c r="H934" s="2"/>
      <c r="I934" s="2"/>
      <c r="J934" s="2"/>
      <c r="K934" s="2"/>
      <c r="L934" s="2"/>
      <c r="M934" s="2"/>
      <c r="N934" s="2"/>
      <c r="O934" s="2"/>
      <c r="P934" s="2"/>
      <c r="Q934" s="2"/>
      <c r="R934" s="2"/>
      <c r="S934" s="2"/>
      <c r="T934" s="2"/>
      <c r="U934" s="2"/>
      <c r="V934" s="2"/>
      <c r="W934" s="2"/>
      <c r="X934" s="2"/>
      <c r="Y934" s="2"/>
      <c r="Z934" s="2"/>
    </row>
    <row r="935" spans="1:26" ht="13.5" customHeight="1" x14ac:dyDescent="0.25">
      <c r="A935" s="25"/>
      <c r="B935" s="2"/>
      <c r="C935" s="2"/>
      <c r="D935" s="26"/>
      <c r="E935" s="27"/>
      <c r="F935" s="2"/>
      <c r="G935" s="1"/>
      <c r="H935" s="2"/>
      <c r="I935" s="2"/>
      <c r="J935" s="2"/>
      <c r="K935" s="2"/>
      <c r="L935" s="2"/>
      <c r="M935" s="2"/>
      <c r="N935" s="2"/>
      <c r="O935" s="2"/>
      <c r="P935" s="2"/>
      <c r="Q935" s="2"/>
      <c r="R935" s="2"/>
      <c r="S935" s="2"/>
      <c r="T935" s="2"/>
      <c r="U935" s="2"/>
      <c r="V935" s="2"/>
      <c r="W935" s="2"/>
      <c r="X935" s="2"/>
      <c r="Y935" s="2"/>
      <c r="Z935" s="2"/>
    </row>
    <row r="936" spans="1:26" ht="13.5" customHeight="1" x14ac:dyDescent="0.25">
      <c r="A936" s="25"/>
      <c r="B936" s="2"/>
      <c r="C936" s="2"/>
      <c r="D936" s="26"/>
      <c r="E936" s="27"/>
      <c r="F936" s="2"/>
      <c r="G936" s="1"/>
      <c r="H936" s="2"/>
      <c r="I936" s="2"/>
      <c r="J936" s="2"/>
      <c r="K936" s="2"/>
      <c r="L936" s="2"/>
      <c r="M936" s="2"/>
      <c r="N936" s="2"/>
      <c r="O936" s="2"/>
      <c r="P936" s="2"/>
      <c r="Q936" s="2"/>
      <c r="R936" s="2"/>
      <c r="S936" s="2"/>
      <c r="T936" s="2"/>
      <c r="U936" s="2"/>
      <c r="V936" s="2"/>
      <c r="W936" s="2"/>
      <c r="X936" s="2"/>
      <c r="Y936" s="2"/>
      <c r="Z936" s="2"/>
    </row>
    <row r="937" spans="1:26" ht="13.5" customHeight="1" x14ac:dyDescent="0.25">
      <c r="A937" s="25"/>
      <c r="B937" s="2"/>
      <c r="C937" s="2"/>
      <c r="D937" s="26"/>
      <c r="E937" s="27"/>
      <c r="F937" s="2"/>
      <c r="G937" s="1"/>
      <c r="H937" s="2"/>
      <c r="I937" s="2"/>
      <c r="J937" s="2"/>
      <c r="K937" s="2"/>
      <c r="L937" s="2"/>
      <c r="M937" s="2"/>
      <c r="N937" s="2"/>
      <c r="O937" s="2"/>
      <c r="P937" s="2"/>
      <c r="Q937" s="2"/>
      <c r="R937" s="2"/>
      <c r="S937" s="2"/>
      <c r="T937" s="2"/>
      <c r="U937" s="2"/>
      <c r="V937" s="2"/>
      <c r="W937" s="2"/>
      <c r="X937" s="2"/>
      <c r="Y937" s="2"/>
      <c r="Z937" s="2"/>
    </row>
    <row r="938" spans="1:26" ht="13.5" customHeight="1" x14ac:dyDescent="0.25">
      <c r="A938" s="25"/>
      <c r="B938" s="2"/>
      <c r="C938" s="2"/>
      <c r="D938" s="26"/>
      <c r="E938" s="27"/>
      <c r="F938" s="2"/>
      <c r="G938" s="1"/>
      <c r="H938" s="2"/>
      <c r="I938" s="2"/>
      <c r="J938" s="2"/>
      <c r="K938" s="2"/>
      <c r="L938" s="2"/>
      <c r="M938" s="2"/>
      <c r="N938" s="2"/>
      <c r="O938" s="2"/>
      <c r="P938" s="2"/>
      <c r="Q938" s="2"/>
      <c r="R938" s="2"/>
      <c r="S938" s="2"/>
      <c r="T938" s="2"/>
      <c r="U938" s="2"/>
      <c r="V938" s="2"/>
      <c r="W938" s="2"/>
      <c r="X938" s="2"/>
      <c r="Y938" s="2"/>
      <c r="Z938" s="2"/>
    </row>
    <row r="939" spans="1:26" ht="13.5" customHeight="1" x14ac:dyDescent="0.25">
      <c r="A939" s="25"/>
      <c r="B939" s="2"/>
      <c r="C939" s="2"/>
      <c r="D939" s="26"/>
      <c r="E939" s="27"/>
      <c r="F939" s="2"/>
      <c r="G939" s="1"/>
      <c r="H939" s="2"/>
      <c r="I939" s="2"/>
      <c r="J939" s="2"/>
      <c r="K939" s="2"/>
      <c r="L939" s="2"/>
      <c r="M939" s="2"/>
      <c r="N939" s="2"/>
      <c r="O939" s="2"/>
      <c r="P939" s="2"/>
      <c r="Q939" s="2"/>
      <c r="R939" s="2"/>
      <c r="S939" s="2"/>
      <c r="T939" s="2"/>
      <c r="U939" s="2"/>
      <c r="V939" s="2"/>
      <c r="W939" s="2"/>
      <c r="X939" s="2"/>
      <c r="Y939" s="2"/>
      <c r="Z939" s="2"/>
    </row>
    <row r="940" spans="1:26" ht="13.5" customHeight="1" x14ac:dyDescent="0.25">
      <c r="A940" s="25"/>
      <c r="B940" s="2"/>
      <c r="C940" s="2"/>
      <c r="D940" s="26"/>
      <c r="E940" s="27"/>
      <c r="F940" s="2"/>
      <c r="G940" s="1"/>
      <c r="H940" s="2"/>
      <c r="I940" s="2"/>
      <c r="J940" s="2"/>
      <c r="K940" s="2"/>
      <c r="L940" s="2"/>
      <c r="M940" s="2"/>
      <c r="N940" s="2"/>
      <c r="O940" s="2"/>
      <c r="P940" s="2"/>
      <c r="Q940" s="2"/>
      <c r="R940" s="2"/>
      <c r="S940" s="2"/>
      <c r="T940" s="2"/>
      <c r="U940" s="2"/>
      <c r="V940" s="2"/>
      <c r="W940" s="2"/>
      <c r="X940" s="2"/>
      <c r="Y940" s="2"/>
      <c r="Z940" s="2"/>
    </row>
    <row r="941" spans="1:26" ht="13.5" customHeight="1" x14ac:dyDescent="0.25">
      <c r="A941" s="25"/>
      <c r="B941" s="2"/>
      <c r="C941" s="2"/>
      <c r="D941" s="26"/>
      <c r="E941" s="27"/>
      <c r="F941" s="2"/>
      <c r="G941" s="1"/>
      <c r="H941" s="2"/>
      <c r="I941" s="2"/>
      <c r="J941" s="2"/>
      <c r="K941" s="2"/>
      <c r="L941" s="2"/>
      <c r="M941" s="2"/>
      <c r="N941" s="2"/>
      <c r="O941" s="2"/>
      <c r="P941" s="2"/>
      <c r="Q941" s="2"/>
      <c r="R941" s="2"/>
      <c r="S941" s="2"/>
      <c r="T941" s="2"/>
      <c r="U941" s="2"/>
      <c r="V941" s="2"/>
      <c r="W941" s="2"/>
      <c r="X941" s="2"/>
      <c r="Y941" s="2"/>
      <c r="Z941" s="2"/>
    </row>
    <row r="942" spans="1:26" ht="13.5" customHeight="1" x14ac:dyDescent="0.25">
      <c r="A942" s="25"/>
      <c r="B942" s="2"/>
      <c r="C942" s="2"/>
      <c r="D942" s="26"/>
      <c r="E942" s="27"/>
      <c r="F942" s="2"/>
      <c r="G942" s="1"/>
      <c r="H942" s="2"/>
      <c r="I942" s="2"/>
      <c r="J942" s="2"/>
      <c r="K942" s="2"/>
      <c r="L942" s="2"/>
      <c r="M942" s="2"/>
      <c r="N942" s="2"/>
      <c r="O942" s="2"/>
      <c r="P942" s="2"/>
      <c r="Q942" s="2"/>
      <c r="R942" s="2"/>
      <c r="S942" s="2"/>
      <c r="T942" s="2"/>
      <c r="U942" s="2"/>
      <c r="V942" s="2"/>
      <c r="W942" s="2"/>
      <c r="X942" s="2"/>
      <c r="Y942" s="2"/>
      <c r="Z942" s="2"/>
    </row>
    <row r="943" spans="1:26" ht="13.5" customHeight="1" x14ac:dyDescent="0.25">
      <c r="A943" s="25"/>
      <c r="B943" s="2"/>
      <c r="C943" s="2"/>
      <c r="D943" s="26"/>
      <c r="E943" s="27"/>
      <c r="F943" s="2"/>
      <c r="G943" s="1"/>
      <c r="H943" s="2"/>
      <c r="I943" s="2"/>
      <c r="J943" s="2"/>
      <c r="K943" s="2"/>
      <c r="L943" s="2"/>
      <c r="M943" s="2"/>
      <c r="N943" s="2"/>
      <c r="O943" s="2"/>
      <c r="P943" s="2"/>
      <c r="Q943" s="2"/>
      <c r="R943" s="2"/>
      <c r="S943" s="2"/>
      <c r="T943" s="2"/>
      <c r="U943" s="2"/>
      <c r="V943" s="2"/>
      <c r="W943" s="2"/>
      <c r="X943" s="2"/>
      <c r="Y943" s="2"/>
      <c r="Z943" s="2"/>
    </row>
    <row r="944" spans="1:26" ht="13.5" customHeight="1" x14ac:dyDescent="0.25">
      <c r="A944" s="25"/>
      <c r="B944" s="2"/>
      <c r="C944" s="2"/>
      <c r="D944" s="26"/>
      <c r="E944" s="27"/>
      <c r="F944" s="2"/>
      <c r="G944" s="1"/>
      <c r="H944" s="2"/>
      <c r="I944" s="2"/>
      <c r="J944" s="2"/>
      <c r="K944" s="2"/>
      <c r="L944" s="2"/>
      <c r="M944" s="2"/>
      <c r="N944" s="2"/>
      <c r="O944" s="2"/>
      <c r="P944" s="2"/>
      <c r="Q944" s="2"/>
      <c r="R944" s="2"/>
      <c r="S944" s="2"/>
      <c r="T944" s="2"/>
      <c r="U944" s="2"/>
      <c r="V944" s="2"/>
      <c r="W944" s="2"/>
      <c r="X944" s="2"/>
      <c r="Y944" s="2"/>
      <c r="Z944" s="2"/>
    </row>
    <row r="945" spans="1:26" ht="13.5" customHeight="1" x14ac:dyDescent="0.25">
      <c r="A945" s="25"/>
      <c r="B945" s="2"/>
      <c r="C945" s="2"/>
      <c r="D945" s="26"/>
      <c r="E945" s="27"/>
      <c r="F945" s="2"/>
      <c r="G945" s="1"/>
      <c r="H945" s="2"/>
      <c r="I945" s="2"/>
      <c r="J945" s="2"/>
      <c r="K945" s="2"/>
      <c r="L945" s="2"/>
      <c r="M945" s="2"/>
      <c r="N945" s="2"/>
      <c r="O945" s="2"/>
      <c r="P945" s="2"/>
      <c r="Q945" s="2"/>
      <c r="R945" s="2"/>
      <c r="S945" s="2"/>
      <c r="T945" s="2"/>
      <c r="U945" s="2"/>
      <c r="V945" s="2"/>
      <c r="W945" s="2"/>
      <c r="X945" s="2"/>
      <c r="Y945" s="2"/>
      <c r="Z945" s="2"/>
    </row>
    <row r="946" spans="1:26" ht="13.5" customHeight="1" x14ac:dyDescent="0.25">
      <c r="A946" s="25"/>
      <c r="B946" s="2"/>
      <c r="C946" s="2"/>
      <c r="D946" s="26"/>
      <c r="E946" s="27"/>
      <c r="F946" s="2"/>
      <c r="G946" s="1"/>
      <c r="H946" s="2"/>
      <c r="I946" s="2"/>
      <c r="J946" s="2"/>
      <c r="K946" s="2"/>
      <c r="L946" s="2"/>
      <c r="M946" s="2"/>
      <c r="N946" s="2"/>
      <c r="O946" s="2"/>
      <c r="P946" s="2"/>
      <c r="Q946" s="2"/>
      <c r="R946" s="2"/>
      <c r="S946" s="2"/>
      <c r="T946" s="2"/>
      <c r="U946" s="2"/>
      <c r="V946" s="2"/>
      <c r="W946" s="2"/>
      <c r="X946" s="2"/>
      <c r="Y946" s="2"/>
      <c r="Z946" s="2"/>
    </row>
    <row r="947" spans="1:26" ht="13.5" customHeight="1" x14ac:dyDescent="0.25">
      <c r="A947" s="25"/>
      <c r="B947" s="2"/>
      <c r="C947" s="2"/>
      <c r="D947" s="26"/>
      <c r="E947" s="27"/>
      <c r="F947" s="2"/>
      <c r="G947" s="1"/>
      <c r="H947" s="2"/>
      <c r="I947" s="2"/>
      <c r="J947" s="2"/>
      <c r="K947" s="2"/>
      <c r="L947" s="2"/>
      <c r="M947" s="2"/>
      <c r="N947" s="2"/>
      <c r="O947" s="2"/>
      <c r="P947" s="2"/>
      <c r="Q947" s="2"/>
      <c r="R947" s="2"/>
      <c r="S947" s="2"/>
      <c r="T947" s="2"/>
      <c r="U947" s="2"/>
      <c r="V947" s="2"/>
      <c r="W947" s="2"/>
      <c r="X947" s="2"/>
      <c r="Y947" s="2"/>
      <c r="Z947" s="2"/>
    </row>
    <row r="948" spans="1:26" ht="13.5" customHeight="1" x14ac:dyDescent="0.25">
      <c r="A948" s="25"/>
      <c r="B948" s="2"/>
      <c r="C948" s="2"/>
      <c r="D948" s="26"/>
      <c r="E948" s="27"/>
      <c r="F948" s="2"/>
      <c r="G948" s="1"/>
      <c r="H948" s="2"/>
      <c r="I948" s="2"/>
      <c r="J948" s="2"/>
      <c r="K948" s="2"/>
      <c r="L948" s="2"/>
      <c r="M948" s="2"/>
      <c r="N948" s="2"/>
      <c r="O948" s="2"/>
      <c r="P948" s="2"/>
      <c r="Q948" s="2"/>
      <c r="R948" s="2"/>
      <c r="S948" s="2"/>
      <c r="T948" s="2"/>
      <c r="U948" s="2"/>
      <c r="V948" s="2"/>
      <c r="W948" s="2"/>
      <c r="X948" s="2"/>
      <c r="Y948" s="2"/>
      <c r="Z948" s="2"/>
    </row>
    <row r="949" spans="1:26" ht="13.5" customHeight="1" x14ac:dyDescent="0.25">
      <c r="A949" s="25"/>
      <c r="B949" s="2"/>
      <c r="C949" s="2"/>
      <c r="D949" s="26"/>
      <c r="E949" s="27"/>
      <c r="F949" s="2"/>
      <c r="G949" s="1"/>
      <c r="H949" s="2"/>
      <c r="I949" s="2"/>
      <c r="J949" s="2"/>
      <c r="K949" s="2"/>
      <c r="L949" s="2"/>
      <c r="M949" s="2"/>
      <c r="N949" s="2"/>
      <c r="O949" s="2"/>
      <c r="P949" s="2"/>
      <c r="Q949" s="2"/>
      <c r="R949" s="2"/>
      <c r="S949" s="2"/>
      <c r="T949" s="2"/>
      <c r="U949" s="2"/>
      <c r="V949" s="2"/>
      <c r="W949" s="2"/>
      <c r="X949" s="2"/>
      <c r="Y949" s="2"/>
      <c r="Z949" s="2"/>
    </row>
    <row r="950" spans="1:26" ht="13.5" customHeight="1" x14ac:dyDescent="0.25">
      <c r="A950" s="25"/>
      <c r="B950" s="2"/>
      <c r="C950" s="2"/>
      <c r="D950" s="26"/>
      <c r="E950" s="27"/>
      <c r="F950" s="2"/>
      <c r="G950" s="1"/>
      <c r="H950" s="2"/>
      <c r="I950" s="2"/>
      <c r="J950" s="2"/>
      <c r="K950" s="2"/>
      <c r="L950" s="2"/>
      <c r="M950" s="2"/>
      <c r="N950" s="2"/>
      <c r="O950" s="2"/>
      <c r="P950" s="2"/>
      <c r="Q950" s="2"/>
      <c r="R950" s="2"/>
      <c r="S950" s="2"/>
      <c r="T950" s="2"/>
      <c r="U950" s="2"/>
      <c r="V950" s="2"/>
      <c r="W950" s="2"/>
      <c r="X950" s="2"/>
      <c r="Y950" s="2"/>
      <c r="Z950" s="2"/>
    </row>
    <row r="951" spans="1:26" ht="13.5" customHeight="1" x14ac:dyDescent="0.25">
      <c r="A951" s="25"/>
      <c r="B951" s="2"/>
      <c r="C951" s="2"/>
      <c r="D951" s="26"/>
      <c r="E951" s="27"/>
      <c r="F951" s="2"/>
      <c r="G951" s="1"/>
      <c r="H951" s="2"/>
      <c r="I951" s="2"/>
      <c r="J951" s="2"/>
      <c r="K951" s="2"/>
      <c r="L951" s="2"/>
      <c r="M951" s="2"/>
      <c r="N951" s="2"/>
      <c r="O951" s="2"/>
      <c r="P951" s="2"/>
      <c r="Q951" s="2"/>
      <c r="R951" s="2"/>
      <c r="S951" s="2"/>
      <c r="T951" s="2"/>
      <c r="U951" s="2"/>
      <c r="V951" s="2"/>
      <c r="W951" s="2"/>
      <c r="X951" s="2"/>
      <c r="Y951" s="2"/>
      <c r="Z951" s="2"/>
    </row>
    <row r="952" spans="1:26" ht="13.5" customHeight="1" x14ac:dyDescent="0.25">
      <c r="A952" s="25"/>
      <c r="B952" s="2"/>
      <c r="C952" s="2"/>
      <c r="D952" s="26"/>
      <c r="E952" s="27"/>
      <c r="F952" s="2"/>
      <c r="G952" s="1"/>
      <c r="H952" s="2"/>
      <c r="I952" s="2"/>
      <c r="J952" s="2"/>
      <c r="K952" s="2"/>
      <c r="L952" s="2"/>
      <c r="M952" s="2"/>
      <c r="N952" s="2"/>
      <c r="O952" s="2"/>
      <c r="P952" s="2"/>
      <c r="Q952" s="2"/>
      <c r="R952" s="2"/>
      <c r="S952" s="2"/>
      <c r="T952" s="2"/>
      <c r="U952" s="2"/>
      <c r="V952" s="2"/>
      <c r="W952" s="2"/>
      <c r="X952" s="2"/>
      <c r="Y952" s="2"/>
      <c r="Z952" s="2"/>
    </row>
    <row r="953" spans="1:26" ht="13.5" customHeight="1" x14ac:dyDescent="0.25">
      <c r="A953" s="25"/>
      <c r="B953" s="2"/>
      <c r="C953" s="2"/>
      <c r="D953" s="26"/>
      <c r="E953" s="27"/>
      <c r="F953" s="2"/>
      <c r="G953" s="1"/>
      <c r="H953" s="2"/>
      <c r="I953" s="2"/>
      <c r="J953" s="2"/>
      <c r="K953" s="2"/>
      <c r="L953" s="2"/>
      <c r="M953" s="2"/>
      <c r="N953" s="2"/>
      <c r="O953" s="2"/>
      <c r="P953" s="2"/>
      <c r="Q953" s="2"/>
      <c r="R953" s="2"/>
      <c r="S953" s="2"/>
      <c r="T953" s="2"/>
      <c r="U953" s="2"/>
      <c r="V953" s="2"/>
      <c r="W953" s="2"/>
      <c r="X953" s="2"/>
      <c r="Y953" s="2"/>
      <c r="Z953" s="2"/>
    </row>
    <row r="954" spans="1:26" ht="13.5" customHeight="1" x14ac:dyDescent="0.25">
      <c r="A954" s="25"/>
      <c r="B954" s="2"/>
      <c r="C954" s="2"/>
      <c r="D954" s="26"/>
      <c r="E954" s="27"/>
      <c r="F954" s="2"/>
      <c r="G954" s="1"/>
      <c r="H954" s="2"/>
      <c r="I954" s="2"/>
      <c r="J954" s="2"/>
      <c r="K954" s="2"/>
      <c r="L954" s="2"/>
      <c r="M954" s="2"/>
      <c r="N954" s="2"/>
      <c r="O954" s="2"/>
      <c r="P954" s="2"/>
      <c r="Q954" s="2"/>
      <c r="R954" s="2"/>
      <c r="S954" s="2"/>
      <c r="T954" s="2"/>
      <c r="U954" s="2"/>
      <c r="V954" s="2"/>
      <c r="W954" s="2"/>
      <c r="X954" s="2"/>
      <c r="Y954" s="2"/>
      <c r="Z954" s="2"/>
    </row>
    <row r="955" spans="1:26" ht="13.5" customHeight="1" x14ac:dyDescent="0.25">
      <c r="A955" s="25"/>
      <c r="B955" s="2"/>
      <c r="C955" s="2"/>
      <c r="D955" s="26"/>
      <c r="E955" s="27"/>
      <c r="F955" s="2"/>
      <c r="G955" s="1"/>
      <c r="H955" s="2"/>
      <c r="I955" s="2"/>
      <c r="J955" s="2"/>
      <c r="K955" s="2"/>
      <c r="L955" s="2"/>
      <c r="M955" s="2"/>
      <c r="N955" s="2"/>
      <c r="O955" s="2"/>
      <c r="P955" s="2"/>
      <c r="Q955" s="2"/>
      <c r="R955" s="2"/>
      <c r="S955" s="2"/>
      <c r="T955" s="2"/>
      <c r="U955" s="2"/>
      <c r="V955" s="2"/>
      <c r="W955" s="2"/>
      <c r="X955" s="2"/>
      <c r="Y955" s="2"/>
      <c r="Z955" s="2"/>
    </row>
    <row r="956" spans="1:26" ht="13.5" customHeight="1" x14ac:dyDescent="0.25">
      <c r="A956" s="25"/>
      <c r="B956" s="2"/>
      <c r="C956" s="2"/>
      <c r="D956" s="26"/>
      <c r="E956" s="27"/>
      <c r="F956" s="2"/>
      <c r="G956" s="1"/>
      <c r="H956" s="2"/>
      <c r="I956" s="2"/>
      <c r="J956" s="2"/>
      <c r="K956" s="2"/>
      <c r="L956" s="2"/>
      <c r="M956" s="2"/>
      <c r="N956" s="2"/>
      <c r="O956" s="2"/>
      <c r="P956" s="2"/>
      <c r="Q956" s="2"/>
      <c r="R956" s="2"/>
      <c r="S956" s="2"/>
      <c r="T956" s="2"/>
      <c r="U956" s="2"/>
      <c r="V956" s="2"/>
      <c r="W956" s="2"/>
      <c r="X956" s="2"/>
      <c r="Y956" s="2"/>
      <c r="Z956" s="2"/>
    </row>
    <row r="957" spans="1:26" ht="13.5" customHeight="1" x14ac:dyDescent="0.25">
      <c r="A957" s="25"/>
      <c r="B957" s="2"/>
      <c r="C957" s="2"/>
      <c r="D957" s="26"/>
      <c r="E957" s="27"/>
      <c r="F957" s="2"/>
      <c r="G957" s="1"/>
      <c r="H957" s="2"/>
      <c r="I957" s="2"/>
      <c r="J957" s="2"/>
      <c r="K957" s="2"/>
      <c r="L957" s="2"/>
      <c r="M957" s="2"/>
      <c r="N957" s="2"/>
      <c r="O957" s="2"/>
      <c r="P957" s="2"/>
      <c r="Q957" s="2"/>
      <c r="R957" s="2"/>
      <c r="S957" s="2"/>
      <c r="T957" s="2"/>
      <c r="U957" s="2"/>
      <c r="V957" s="2"/>
      <c r="W957" s="2"/>
      <c r="X957" s="2"/>
      <c r="Y957" s="2"/>
      <c r="Z957" s="2"/>
    </row>
    <row r="958" spans="1:26" ht="13.5" customHeight="1" x14ac:dyDescent="0.25">
      <c r="A958" s="25"/>
      <c r="B958" s="2"/>
      <c r="C958" s="2"/>
      <c r="D958" s="26"/>
      <c r="E958" s="27"/>
      <c r="F958" s="2"/>
      <c r="G958" s="1"/>
      <c r="H958" s="2"/>
      <c r="I958" s="2"/>
      <c r="J958" s="2"/>
      <c r="K958" s="2"/>
      <c r="L958" s="2"/>
      <c r="M958" s="2"/>
      <c r="N958" s="2"/>
      <c r="O958" s="2"/>
      <c r="P958" s="2"/>
      <c r="Q958" s="2"/>
      <c r="R958" s="2"/>
      <c r="S958" s="2"/>
      <c r="T958" s="2"/>
      <c r="U958" s="2"/>
      <c r="V958" s="2"/>
      <c r="W958" s="2"/>
      <c r="X958" s="2"/>
      <c r="Y958" s="2"/>
      <c r="Z958" s="2"/>
    </row>
    <row r="959" spans="1:26" ht="13.5" customHeight="1" x14ac:dyDescent="0.25">
      <c r="A959" s="25"/>
      <c r="B959" s="2"/>
      <c r="C959" s="2"/>
      <c r="D959" s="26"/>
      <c r="E959" s="27"/>
      <c r="F959" s="2"/>
      <c r="G959" s="1"/>
      <c r="H959" s="2"/>
      <c r="I959" s="2"/>
      <c r="J959" s="2"/>
      <c r="K959" s="2"/>
      <c r="L959" s="2"/>
      <c r="M959" s="2"/>
      <c r="N959" s="2"/>
      <c r="O959" s="2"/>
      <c r="P959" s="2"/>
      <c r="Q959" s="2"/>
      <c r="R959" s="2"/>
      <c r="S959" s="2"/>
      <c r="T959" s="2"/>
      <c r="U959" s="2"/>
      <c r="V959" s="2"/>
      <c r="W959" s="2"/>
      <c r="X959" s="2"/>
      <c r="Y959" s="2"/>
      <c r="Z959" s="2"/>
    </row>
    <row r="960" spans="1:26" ht="13.5" customHeight="1" x14ac:dyDescent="0.25">
      <c r="A960" s="25"/>
      <c r="B960" s="2"/>
      <c r="C960" s="2"/>
      <c r="D960" s="26"/>
      <c r="E960" s="27"/>
      <c r="F960" s="2"/>
      <c r="G960" s="1"/>
      <c r="H960" s="2"/>
      <c r="I960" s="2"/>
      <c r="J960" s="2"/>
      <c r="K960" s="2"/>
      <c r="L960" s="2"/>
      <c r="M960" s="2"/>
      <c r="N960" s="2"/>
      <c r="O960" s="2"/>
      <c r="P960" s="2"/>
      <c r="Q960" s="2"/>
      <c r="R960" s="2"/>
      <c r="S960" s="2"/>
      <c r="T960" s="2"/>
      <c r="U960" s="2"/>
      <c r="V960" s="2"/>
      <c r="W960" s="2"/>
      <c r="X960" s="2"/>
      <c r="Y960" s="2"/>
      <c r="Z960" s="2"/>
    </row>
    <row r="961" spans="1:26" ht="13.5" customHeight="1" x14ac:dyDescent="0.25">
      <c r="A961" s="25"/>
      <c r="B961" s="2"/>
      <c r="C961" s="2"/>
      <c r="D961" s="26"/>
      <c r="E961" s="27"/>
      <c r="F961" s="2"/>
      <c r="G961" s="1"/>
      <c r="H961" s="2"/>
      <c r="I961" s="2"/>
      <c r="J961" s="2"/>
      <c r="K961" s="2"/>
      <c r="L961" s="2"/>
      <c r="M961" s="2"/>
      <c r="N961" s="2"/>
      <c r="O961" s="2"/>
      <c r="P961" s="2"/>
      <c r="Q961" s="2"/>
      <c r="R961" s="2"/>
      <c r="S961" s="2"/>
      <c r="T961" s="2"/>
      <c r="U961" s="2"/>
      <c r="V961" s="2"/>
      <c r="W961" s="2"/>
      <c r="X961" s="2"/>
      <c r="Y961" s="2"/>
      <c r="Z961" s="2"/>
    </row>
    <row r="962" spans="1:26" ht="13.5" customHeight="1" x14ac:dyDescent="0.25">
      <c r="A962" s="25"/>
      <c r="B962" s="2"/>
      <c r="C962" s="2"/>
      <c r="D962" s="26"/>
      <c r="E962" s="27"/>
      <c r="F962" s="2"/>
      <c r="G962" s="1"/>
      <c r="H962" s="2"/>
      <c r="I962" s="2"/>
      <c r="J962" s="2"/>
      <c r="K962" s="2"/>
      <c r="L962" s="2"/>
      <c r="M962" s="2"/>
      <c r="N962" s="2"/>
      <c r="O962" s="2"/>
      <c r="P962" s="2"/>
      <c r="Q962" s="2"/>
      <c r="R962" s="2"/>
      <c r="S962" s="2"/>
      <c r="T962" s="2"/>
      <c r="U962" s="2"/>
      <c r="V962" s="2"/>
      <c r="W962" s="2"/>
      <c r="X962" s="2"/>
      <c r="Y962" s="2"/>
      <c r="Z962" s="2"/>
    </row>
    <row r="963" spans="1:26" ht="13.5" customHeight="1" x14ac:dyDescent="0.25">
      <c r="A963" s="25"/>
      <c r="B963" s="2"/>
      <c r="C963" s="2"/>
      <c r="D963" s="26"/>
      <c r="E963" s="27"/>
      <c r="F963" s="2"/>
      <c r="G963" s="1"/>
      <c r="H963" s="2"/>
      <c r="I963" s="2"/>
      <c r="J963" s="2"/>
      <c r="K963" s="2"/>
      <c r="L963" s="2"/>
      <c r="M963" s="2"/>
      <c r="N963" s="2"/>
      <c r="O963" s="2"/>
      <c r="P963" s="2"/>
      <c r="Q963" s="2"/>
      <c r="R963" s="2"/>
      <c r="S963" s="2"/>
      <c r="T963" s="2"/>
      <c r="U963" s="2"/>
      <c r="V963" s="2"/>
      <c r="W963" s="2"/>
      <c r="X963" s="2"/>
      <c r="Y963" s="2"/>
      <c r="Z963" s="2"/>
    </row>
    <row r="964" spans="1:26" ht="13.5" customHeight="1" x14ac:dyDescent="0.25">
      <c r="A964" s="25"/>
      <c r="B964" s="2"/>
      <c r="C964" s="2"/>
      <c r="D964" s="26"/>
      <c r="E964" s="27"/>
      <c r="F964" s="2"/>
      <c r="G964" s="1"/>
      <c r="H964" s="2"/>
      <c r="I964" s="2"/>
      <c r="J964" s="2"/>
      <c r="K964" s="2"/>
      <c r="L964" s="2"/>
      <c r="M964" s="2"/>
      <c r="N964" s="2"/>
      <c r="O964" s="2"/>
      <c r="P964" s="2"/>
      <c r="Q964" s="2"/>
      <c r="R964" s="2"/>
      <c r="S964" s="2"/>
      <c r="T964" s="2"/>
      <c r="U964" s="2"/>
      <c r="V964" s="2"/>
      <c r="W964" s="2"/>
      <c r="X964" s="2"/>
      <c r="Y964" s="2"/>
      <c r="Z964" s="2"/>
    </row>
    <row r="965" spans="1:26" ht="13.5" customHeight="1" x14ac:dyDescent="0.25">
      <c r="A965" s="25"/>
      <c r="B965" s="2"/>
      <c r="C965" s="2"/>
      <c r="D965" s="26"/>
      <c r="E965" s="27"/>
      <c r="F965" s="2"/>
      <c r="G965" s="1"/>
      <c r="H965" s="2"/>
      <c r="I965" s="2"/>
      <c r="J965" s="2"/>
      <c r="K965" s="2"/>
      <c r="L965" s="2"/>
      <c r="M965" s="2"/>
      <c r="N965" s="2"/>
      <c r="O965" s="2"/>
      <c r="P965" s="2"/>
      <c r="Q965" s="2"/>
      <c r="R965" s="2"/>
      <c r="S965" s="2"/>
      <c r="T965" s="2"/>
      <c r="U965" s="2"/>
      <c r="V965" s="2"/>
      <c r="W965" s="2"/>
      <c r="X965" s="2"/>
      <c r="Y965" s="2"/>
      <c r="Z965" s="2"/>
    </row>
    <row r="966" spans="1:26" ht="13.5" customHeight="1" x14ac:dyDescent="0.25">
      <c r="A966" s="25"/>
      <c r="B966" s="2"/>
      <c r="C966" s="2"/>
      <c r="D966" s="26"/>
      <c r="E966" s="27"/>
      <c r="F966" s="2"/>
      <c r="G966" s="1"/>
      <c r="H966" s="2"/>
      <c r="I966" s="2"/>
      <c r="J966" s="2"/>
      <c r="K966" s="2"/>
      <c r="L966" s="2"/>
      <c r="M966" s="2"/>
      <c r="N966" s="2"/>
      <c r="O966" s="2"/>
      <c r="P966" s="2"/>
      <c r="Q966" s="2"/>
      <c r="R966" s="2"/>
      <c r="S966" s="2"/>
      <c r="T966" s="2"/>
      <c r="U966" s="2"/>
      <c r="V966" s="2"/>
      <c r="W966" s="2"/>
      <c r="X966" s="2"/>
      <c r="Y966" s="2"/>
      <c r="Z966" s="2"/>
    </row>
    <row r="967" spans="1:26" ht="13.5" customHeight="1" x14ac:dyDescent="0.25">
      <c r="A967" s="25"/>
      <c r="B967" s="2"/>
      <c r="C967" s="2"/>
      <c r="D967" s="26"/>
      <c r="E967" s="27"/>
      <c r="F967" s="2"/>
      <c r="G967" s="1"/>
      <c r="H967" s="2"/>
      <c r="I967" s="2"/>
      <c r="J967" s="2"/>
      <c r="K967" s="2"/>
      <c r="L967" s="2"/>
      <c r="M967" s="2"/>
      <c r="N967" s="2"/>
      <c r="O967" s="2"/>
      <c r="P967" s="2"/>
      <c r="Q967" s="2"/>
      <c r="R967" s="2"/>
      <c r="S967" s="2"/>
      <c r="T967" s="2"/>
      <c r="U967" s="2"/>
      <c r="V967" s="2"/>
      <c r="W967" s="2"/>
      <c r="X967" s="2"/>
      <c r="Y967" s="2"/>
      <c r="Z967" s="2"/>
    </row>
    <row r="968" spans="1:26" ht="13.5" customHeight="1" x14ac:dyDescent="0.25">
      <c r="A968" s="25"/>
      <c r="B968" s="2"/>
      <c r="C968" s="2"/>
      <c r="D968" s="26"/>
      <c r="E968" s="27"/>
      <c r="F968" s="2"/>
      <c r="G968" s="1"/>
      <c r="H968" s="2"/>
      <c r="I968" s="2"/>
      <c r="J968" s="2"/>
      <c r="K968" s="2"/>
      <c r="L968" s="2"/>
      <c r="M968" s="2"/>
      <c r="N968" s="2"/>
      <c r="O968" s="2"/>
      <c r="P968" s="2"/>
      <c r="Q968" s="2"/>
      <c r="R968" s="2"/>
      <c r="S968" s="2"/>
      <c r="T968" s="2"/>
      <c r="U968" s="2"/>
      <c r="V968" s="2"/>
      <c r="W968" s="2"/>
      <c r="X968" s="2"/>
      <c r="Y968" s="2"/>
      <c r="Z968" s="2"/>
    </row>
    <row r="969" spans="1:26" ht="13.5" customHeight="1" x14ac:dyDescent="0.25">
      <c r="A969" s="25"/>
      <c r="B969" s="2"/>
      <c r="C969" s="2"/>
      <c r="D969" s="26"/>
      <c r="E969" s="27"/>
      <c r="F969" s="2"/>
      <c r="G969" s="1"/>
      <c r="H969" s="2"/>
      <c r="I969" s="2"/>
      <c r="J969" s="2"/>
      <c r="K969" s="2"/>
      <c r="L969" s="2"/>
      <c r="M969" s="2"/>
      <c r="N969" s="2"/>
      <c r="O969" s="2"/>
      <c r="P969" s="2"/>
      <c r="Q969" s="2"/>
      <c r="R969" s="2"/>
      <c r="S969" s="2"/>
      <c r="T969" s="2"/>
      <c r="U969" s="2"/>
      <c r="V969" s="2"/>
      <c r="W969" s="2"/>
      <c r="X969" s="2"/>
      <c r="Y969" s="2"/>
      <c r="Z969" s="2"/>
    </row>
    <row r="970" spans="1:26" ht="13.5" customHeight="1" x14ac:dyDescent="0.25">
      <c r="A970" s="25"/>
      <c r="B970" s="2"/>
      <c r="C970" s="2"/>
      <c r="D970" s="26"/>
      <c r="E970" s="27"/>
      <c r="F970" s="2"/>
      <c r="G970" s="1"/>
      <c r="H970" s="2"/>
      <c r="I970" s="2"/>
      <c r="J970" s="2"/>
      <c r="K970" s="2"/>
      <c r="L970" s="2"/>
      <c r="M970" s="2"/>
      <c r="N970" s="2"/>
      <c r="O970" s="2"/>
      <c r="P970" s="2"/>
      <c r="Q970" s="2"/>
      <c r="R970" s="2"/>
      <c r="S970" s="2"/>
      <c r="T970" s="2"/>
      <c r="U970" s="2"/>
      <c r="V970" s="2"/>
      <c r="W970" s="2"/>
      <c r="X970" s="2"/>
      <c r="Y970" s="2"/>
      <c r="Z970" s="2"/>
    </row>
    <row r="971" spans="1:26" ht="13.5" customHeight="1" x14ac:dyDescent="0.25">
      <c r="A971" s="25"/>
      <c r="B971" s="2"/>
      <c r="C971" s="2"/>
      <c r="D971" s="26"/>
      <c r="E971" s="27"/>
      <c r="F971" s="2"/>
      <c r="G971" s="1"/>
      <c r="H971" s="2"/>
      <c r="I971" s="2"/>
      <c r="J971" s="2"/>
      <c r="K971" s="2"/>
      <c r="L971" s="2"/>
      <c r="M971" s="2"/>
      <c r="N971" s="2"/>
      <c r="O971" s="2"/>
      <c r="P971" s="2"/>
      <c r="Q971" s="2"/>
      <c r="R971" s="2"/>
      <c r="S971" s="2"/>
      <c r="T971" s="2"/>
      <c r="U971" s="2"/>
      <c r="V971" s="2"/>
      <c r="W971" s="2"/>
      <c r="X971" s="2"/>
      <c r="Y971" s="2"/>
      <c r="Z971" s="2"/>
    </row>
    <row r="972" spans="1:26" ht="13.5" customHeight="1" x14ac:dyDescent="0.25">
      <c r="A972" s="25"/>
      <c r="B972" s="2"/>
      <c r="C972" s="2"/>
      <c r="D972" s="26"/>
      <c r="E972" s="27"/>
      <c r="F972" s="2"/>
      <c r="G972" s="1"/>
      <c r="H972" s="2"/>
      <c r="I972" s="2"/>
      <c r="J972" s="2"/>
      <c r="K972" s="2"/>
      <c r="L972" s="2"/>
      <c r="M972" s="2"/>
      <c r="N972" s="2"/>
      <c r="O972" s="2"/>
      <c r="P972" s="2"/>
      <c r="Q972" s="2"/>
      <c r="R972" s="2"/>
      <c r="S972" s="2"/>
      <c r="T972" s="2"/>
      <c r="U972" s="2"/>
      <c r="V972" s="2"/>
      <c r="W972" s="2"/>
      <c r="X972" s="2"/>
      <c r="Y972" s="2"/>
      <c r="Z972" s="2"/>
    </row>
    <row r="973" spans="1:26" ht="13.5" customHeight="1" x14ac:dyDescent="0.25">
      <c r="A973" s="25"/>
      <c r="B973" s="2"/>
      <c r="C973" s="2"/>
      <c r="D973" s="26"/>
      <c r="E973" s="27"/>
      <c r="F973" s="2"/>
      <c r="G973" s="1"/>
      <c r="H973" s="2"/>
      <c r="I973" s="2"/>
      <c r="J973" s="2"/>
      <c r="K973" s="2"/>
      <c r="L973" s="2"/>
      <c r="M973" s="2"/>
      <c r="N973" s="2"/>
      <c r="O973" s="2"/>
      <c r="P973" s="2"/>
      <c r="Q973" s="2"/>
      <c r="R973" s="2"/>
      <c r="S973" s="2"/>
      <c r="T973" s="2"/>
      <c r="U973" s="2"/>
      <c r="V973" s="2"/>
      <c r="W973" s="2"/>
      <c r="X973" s="2"/>
      <c r="Y973" s="2"/>
      <c r="Z973" s="2"/>
    </row>
    <row r="974" spans="1:26" ht="13.5" customHeight="1" x14ac:dyDescent="0.25">
      <c r="A974" s="25"/>
      <c r="B974" s="2"/>
      <c r="C974" s="2"/>
      <c r="D974" s="26"/>
      <c r="E974" s="27"/>
      <c r="F974" s="2"/>
      <c r="G974" s="1"/>
      <c r="H974" s="2"/>
      <c r="I974" s="2"/>
      <c r="J974" s="2"/>
      <c r="K974" s="2"/>
      <c r="L974" s="2"/>
      <c r="M974" s="2"/>
      <c r="N974" s="2"/>
      <c r="O974" s="2"/>
      <c r="P974" s="2"/>
      <c r="Q974" s="2"/>
      <c r="R974" s="2"/>
      <c r="S974" s="2"/>
      <c r="T974" s="2"/>
      <c r="U974" s="2"/>
      <c r="V974" s="2"/>
      <c r="W974" s="2"/>
      <c r="X974" s="2"/>
      <c r="Y974" s="2"/>
      <c r="Z974" s="2"/>
    </row>
    <row r="975" spans="1:26" ht="13.5" customHeight="1" x14ac:dyDescent="0.25">
      <c r="A975" s="25"/>
      <c r="B975" s="2"/>
      <c r="C975" s="2"/>
      <c r="D975" s="26"/>
      <c r="E975" s="27"/>
      <c r="F975" s="2"/>
      <c r="G975" s="1"/>
      <c r="H975" s="2"/>
      <c r="I975" s="2"/>
      <c r="J975" s="2"/>
      <c r="K975" s="2"/>
      <c r="L975" s="2"/>
      <c r="M975" s="2"/>
      <c r="N975" s="2"/>
      <c r="O975" s="2"/>
      <c r="P975" s="2"/>
      <c r="Q975" s="2"/>
      <c r="R975" s="2"/>
      <c r="S975" s="2"/>
      <c r="T975" s="2"/>
      <c r="U975" s="2"/>
      <c r="V975" s="2"/>
      <c r="W975" s="2"/>
      <c r="X975" s="2"/>
      <c r="Y975" s="2"/>
      <c r="Z975" s="2"/>
    </row>
    <row r="976" spans="1:26" ht="13.5" customHeight="1" x14ac:dyDescent="0.25">
      <c r="A976" s="25"/>
      <c r="B976" s="2"/>
      <c r="C976" s="2"/>
      <c r="D976" s="26"/>
      <c r="E976" s="27"/>
      <c r="F976" s="2"/>
      <c r="G976" s="1"/>
      <c r="H976" s="2"/>
      <c r="I976" s="2"/>
      <c r="J976" s="2"/>
      <c r="K976" s="2"/>
      <c r="L976" s="2"/>
      <c r="M976" s="2"/>
      <c r="N976" s="2"/>
      <c r="O976" s="2"/>
      <c r="P976" s="2"/>
      <c r="Q976" s="2"/>
      <c r="R976" s="2"/>
      <c r="S976" s="2"/>
      <c r="T976" s="2"/>
      <c r="U976" s="2"/>
      <c r="V976" s="2"/>
      <c r="W976" s="2"/>
      <c r="X976" s="2"/>
      <c r="Y976" s="2"/>
      <c r="Z976" s="2"/>
    </row>
    <row r="977" spans="1:26" ht="13.5" customHeight="1" x14ac:dyDescent="0.25">
      <c r="A977" s="25"/>
      <c r="B977" s="2"/>
      <c r="C977" s="2"/>
      <c r="D977" s="26"/>
      <c r="E977" s="27"/>
      <c r="F977" s="2"/>
      <c r="G977" s="1"/>
      <c r="H977" s="2"/>
      <c r="I977" s="2"/>
      <c r="J977" s="2"/>
      <c r="K977" s="2"/>
      <c r="L977" s="2"/>
      <c r="M977" s="2"/>
      <c r="N977" s="2"/>
      <c r="O977" s="2"/>
      <c r="P977" s="2"/>
      <c r="Q977" s="2"/>
      <c r="R977" s="2"/>
      <c r="S977" s="2"/>
      <c r="T977" s="2"/>
      <c r="U977" s="2"/>
      <c r="V977" s="2"/>
      <c r="W977" s="2"/>
      <c r="X977" s="2"/>
      <c r="Y977" s="2"/>
      <c r="Z977" s="2"/>
    </row>
    <row r="978" spans="1:26" ht="13.5" customHeight="1" x14ac:dyDescent="0.25">
      <c r="A978" s="25"/>
      <c r="B978" s="2"/>
      <c r="C978" s="2"/>
      <c r="D978" s="26"/>
      <c r="E978" s="27"/>
      <c r="F978" s="2"/>
      <c r="G978" s="1"/>
      <c r="H978" s="2"/>
      <c r="I978" s="2"/>
      <c r="J978" s="2"/>
      <c r="K978" s="2"/>
      <c r="L978" s="2"/>
      <c r="M978" s="2"/>
      <c r="N978" s="2"/>
      <c r="O978" s="2"/>
      <c r="P978" s="2"/>
      <c r="Q978" s="2"/>
      <c r="R978" s="2"/>
      <c r="S978" s="2"/>
      <c r="T978" s="2"/>
      <c r="U978" s="2"/>
      <c r="V978" s="2"/>
      <c r="W978" s="2"/>
      <c r="X978" s="2"/>
      <c r="Y978" s="2"/>
      <c r="Z978" s="2"/>
    </row>
    <row r="979" spans="1:26" ht="13.5" customHeight="1" x14ac:dyDescent="0.25">
      <c r="A979" s="25"/>
      <c r="B979" s="2"/>
      <c r="C979" s="2"/>
      <c r="D979" s="26"/>
      <c r="E979" s="27"/>
      <c r="F979" s="2"/>
      <c r="G979" s="1"/>
      <c r="H979" s="2"/>
      <c r="I979" s="2"/>
      <c r="J979" s="2"/>
      <c r="K979" s="2"/>
      <c r="L979" s="2"/>
      <c r="M979" s="2"/>
      <c r="N979" s="2"/>
      <c r="O979" s="2"/>
      <c r="P979" s="2"/>
      <c r="Q979" s="2"/>
      <c r="R979" s="2"/>
      <c r="S979" s="2"/>
      <c r="T979" s="2"/>
      <c r="U979" s="2"/>
      <c r="V979" s="2"/>
      <c r="W979" s="2"/>
      <c r="X979" s="2"/>
      <c r="Y979" s="2"/>
      <c r="Z979" s="2"/>
    </row>
    <row r="980" spans="1:26" ht="13.5" customHeight="1" x14ac:dyDescent="0.25">
      <c r="A980" s="25"/>
      <c r="B980" s="2"/>
      <c r="C980" s="2"/>
      <c r="D980" s="26"/>
      <c r="E980" s="27"/>
      <c r="F980" s="2"/>
      <c r="G980" s="1"/>
      <c r="H980" s="2"/>
      <c r="I980" s="2"/>
      <c r="J980" s="2"/>
      <c r="K980" s="2"/>
      <c r="L980" s="2"/>
      <c r="M980" s="2"/>
      <c r="N980" s="2"/>
      <c r="O980" s="2"/>
      <c r="P980" s="2"/>
      <c r="Q980" s="2"/>
      <c r="R980" s="2"/>
      <c r="S980" s="2"/>
      <c r="T980" s="2"/>
      <c r="U980" s="2"/>
      <c r="V980" s="2"/>
      <c r="W980" s="2"/>
      <c r="X980" s="2"/>
      <c r="Y980" s="2"/>
      <c r="Z980" s="2"/>
    </row>
    <row r="981" spans="1:26" ht="13.5" customHeight="1" x14ac:dyDescent="0.25">
      <c r="A981" s="25"/>
      <c r="B981" s="2"/>
      <c r="C981" s="2"/>
      <c r="D981" s="26"/>
      <c r="E981" s="27"/>
      <c r="F981" s="2"/>
      <c r="G981" s="1"/>
      <c r="H981" s="2"/>
      <c r="I981" s="2"/>
      <c r="J981" s="2"/>
      <c r="K981" s="2"/>
      <c r="L981" s="2"/>
      <c r="M981" s="2"/>
      <c r="N981" s="2"/>
      <c r="O981" s="2"/>
      <c r="P981" s="2"/>
      <c r="Q981" s="2"/>
      <c r="R981" s="2"/>
      <c r="S981" s="2"/>
      <c r="T981" s="2"/>
      <c r="U981" s="2"/>
      <c r="V981" s="2"/>
      <c r="W981" s="2"/>
      <c r="X981" s="2"/>
      <c r="Y981" s="2"/>
      <c r="Z981" s="2"/>
    </row>
    <row r="982" spans="1:26" ht="13.5" customHeight="1" x14ac:dyDescent="0.25">
      <c r="A982" s="25"/>
      <c r="B982" s="2"/>
      <c r="C982" s="2"/>
      <c r="D982" s="26"/>
      <c r="E982" s="27"/>
      <c r="F982" s="2"/>
      <c r="G982" s="1"/>
      <c r="H982" s="2"/>
      <c r="I982" s="2"/>
      <c r="J982" s="2"/>
      <c r="K982" s="2"/>
      <c r="L982" s="2"/>
      <c r="M982" s="2"/>
      <c r="N982" s="2"/>
      <c r="O982" s="2"/>
      <c r="P982" s="2"/>
      <c r="Q982" s="2"/>
      <c r="R982" s="2"/>
      <c r="S982" s="2"/>
      <c r="T982" s="2"/>
      <c r="U982" s="2"/>
      <c r="V982" s="2"/>
      <c r="W982" s="2"/>
      <c r="X982" s="2"/>
      <c r="Y982" s="2"/>
      <c r="Z982" s="2"/>
    </row>
    <row r="983" spans="1:26" ht="13.5" customHeight="1" x14ac:dyDescent="0.25">
      <c r="A983" s="25"/>
      <c r="B983" s="2"/>
      <c r="C983" s="2"/>
      <c r="D983" s="26"/>
      <c r="E983" s="27"/>
      <c r="F983" s="2"/>
      <c r="G983" s="1"/>
      <c r="H983" s="2"/>
      <c r="I983" s="2"/>
      <c r="J983" s="2"/>
      <c r="K983" s="2"/>
      <c r="L983" s="2"/>
      <c r="M983" s="2"/>
      <c r="N983" s="2"/>
      <c r="O983" s="2"/>
      <c r="P983" s="2"/>
      <c r="Q983" s="2"/>
      <c r="R983" s="2"/>
      <c r="S983" s="2"/>
      <c r="T983" s="2"/>
      <c r="U983" s="2"/>
      <c r="V983" s="2"/>
      <c r="W983" s="2"/>
      <c r="X983" s="2"/>
      <c r="Y983" s="2"/>
      <c r="Z983" s="2"/>
    </row>
    <row r="984" spans="1:26" ht="13.5" customHeight="1" x14ac:dyDescent="0.25">
      <c r="A984" s="25"/>
      <c r="B984" s="2"/>
      <c r="C984" s="2"/>
      <c r="D984" s="26"/>
      <c r="E984" s="27"/>
      <c r="F984" s="2"/>
      <c r="G984" s="1"/>
      <c r="H984" s="2"/>
      <c r="I984" s="2"/>
      <c r="J984" s="2"/>
      <c r="K984" s="2"/>
      <c r="L984" s="2"/>
      <c r="M984" s="2"/>
      <c r="N984" s="2"/>
      <c r="O984" s="2"/>
      <c r="P984" s="2"/>
      <c r="Q984" s="2"/>
      <c r="R984" s="2"/>
      <c r="S984" s="2"/>
      <c r="T984" s="2"/>
      <c r="U984" s="2"/>
      <c r="V984" s="2"/>
      <c r="W984" s="2"/>
      <c r="X984" s="2"/>
      <c r="Y984" s="2"/>
      <c r="Z984" s="2"/>
    </row>
    <row r="985" spans="1:26" ht="13.5" customHeight="1" x14ac:dyDescent="0.25">
      <c r="A985" s="25"/>
      <c r="B985" s="2"/>
      <c r="C985" s="2"/>
      <c r="D985" s="26"/>
      <c r="E985" s="27"/>
      <c r="F985" s="2"/>
      <c r="G985" s="1"/>
      <c r="H985" s="2"/>
      <c r="I985" s="2"/>
      <c r="J985" s="2"/>
      <c r="K985" s="2"/>
      <c r="L985" s="2"/>
      <c r="M985" s="2"/>
      <c r="N985" s="2"/>
      <c r="O985" s="2"/>
      <c r="P985" s="2"/>
      <c r="Q985" s="2"/>
      <c r="R985" s="2"/>
      <c r="S985" s="2"/>
      <c r="T985" s="2"/>
      <c r="U985" s="2"/>
      <c r="V985" s="2"/>
      <c r="W985" s="2"/>
      <c r="X985" s="2"/>
      <c r="Y985" s="2"/>
      <c r="Z985" s="2"/>
    </row>
    <row r="986" spans="1:26" ht="13.5" customHeight="1" x14ac:dyDescent="0.25">
      <c r="A986" s="25"/>
      <c r="B986" s="2"/>
      <c r="C986" s="2"/>
      <c r="D986" s="26"/>
      <c r="E986" s="27"/>
      <c r="F986" s="2"/>
      <c r="G986" s="1"/>
      <c r="H986" s="2"/>
      <c r="I986" s="2"/>
      <c r="J986" s="2"/>
      <c r="K986" s="2"/>
      <c r="L986" s="2"/>
      <c r="M986" s="2"/>
      <c r="N986" s="2"/>
      <c r="O986" s="2"/>
      <c r="P986" s="2"/>
      <c r="Q986" s="2"/>
      <c r="R986" s="2"/>
      <c r="S986" s="2"/>
      <c r="T986" s="2"/>
      <c r="U986" s="2"/>
      <c r="V986" s="2"/>
      <c r="W986" s="2"/>
      <c r="X986" s="2"/>
      <c r="Y986" s="2"/>
      <c r="Z986" s="2"/>
    </row>
    <row r="987" spans="1:26" ht="13.5" customHeight="1" x14ac:dyDescent="0.25">
      <c r="A987" s="25"/>
      <c r="B987" s="2"/>
      <c r="C987" s="2"/>
      <c r="D987" s="26"/>
      <c r="E987" s="27"/>
      <c r="F987" s="2"/>
      <c r="G987" s="1"/>
      <c r="H987" s="2"/>
      <c r="I987" s="2"/>
      <c r="J987" s="2"/>
      <c r="K987" s="2"/>
      <c r="L987" s="2"/>
      <c r="M987" s="2"/>
      <c r="N987" s="2"/>
      <c r="O987" s="2"/>
      <c r="P987" s="2"/>
      <c r="Q987" s="2"/>
      <c r="R987" s="2"/>
      <c r="S987" s="2"/>
      <c r="T987" s="2"/>
      <c r="U987" s="2"/>
      <c r="V987" s="2"/>
      <c r="W987" s="2"/>
      <c r="X987" s="2"/>
      <c r="Y987" s="2"/>
      <c r="Z987" s="2"/>
    </row>
    <row r="988" spans="1:26" ht="13.5" customHeight="1" x14ac:dyDescent="0.25">
      <c r="A988" s="25"/>
      <c r="B988" s="2"/>
      <c r="C988" s="2"/>
      <c r="D988" s="26"/>
      <c r="E988" s="27"/>
      <c r="F988" s="2"/>
      <c r="G988" s="1"/>
      <c r="H988" s="2"/>
      <c r="I988" s="2"/>
      <c r="J988" s="2"/>
      <c r="K988" s="2"/>
      <c r="L988" s="2"/>
      <c r="M988" s="2"/>
      <c r="N988" s="2"/>
      <c r="O988" s="2"/>
      <c r="P988" s="2"/>
      <c r="Q988" s="2"/>
      <c r="R988" s="2"/>
      <c r="S988" s="2"/>
      <c r="T988" s="2"/>
      <c r="U988" s="2"/>
      <c r="V988" s="2"/>
      <c r="W988" s="2"/>
      <c r="X988" s="2"/>
      <c r="Y988" s="2"/>
      <c r="Z988" s="2"/>
    </row>
    <row r="989" spans="1:26" ht="13.5" customHeight="1" x14ac:dyDescent="0.25">
      <c r="A989" s="25"/>
      <c r="B989" s="2"/>
      <c r="C989" s="2"/>
      <c r="D989" s="26"/>
      <c r="E989" s="27"/>
      <c r="F989" s="2"/>
      <c r="G989" s="1"/>
      <c r="H989" s="2"/>
      <c r="I989" s="2"/>
      <c r="J989" s="2"/>
      <c r="K989" s="2"/>
      <c r="L989" s="2"/>
      <c r="M989" s="2"/>
      <c r="N989" s="2"/>
      <c r="O989" s="2"/>
      <c r="P989" s="2"/>
      <c r="Q989" s="2"/>
      <c r="R989" s="2"/>
      <c r="S989" s="2"/>
      <c r="T989" s="2"/>
      <c r="U989" s="2"/>
      <c r="V989" s="2"/>
      <c r="W989" s="2"/>
      <c r="X989" s="2"/>
      <c r="Y989" s="2"/>
      <c r="Z989" s="2"/>
    </row>
    <row r="990" spans="1:26" ht="13.5" customHeight="1" x14ac:dyDescent="0.25">
      <c r="A990" s="25"/>
      <c r="B990" s="2"/>
      <c r="C990" s="2"/>
      <c r="D990" s="26"/>
      <c r="E990" s="27"/>
      <c r="F990" s="2"/>
      <c r="G990" s="1"/>
      <c r="H990" s="2"/>
      <c r="I990" s="2"/>
      <c r="J990" s="2"/>
      <c r="K990" s="2"/>
      <c r="L990" s="2"/>
      <c r="M990" s="2"/>
      <c r="N990" s="2"/>
      <c r="O990" s="2"/>
      <c r="P990" s="2"/>
      <c r="Q990" s="2"/>
      <c r="R990" s="2"/>
      <c r="S990" s="2"/>
      <c r="T990" s="2"/>
      <c r="U990" s="2"/>
      <c r="V990" s="2"/>
      <c r="W990" s="2"/>
      <c r="X990" s="2"/>
      <c r="Y990" s="2"/>
      <c r="Z990" s="2"/>
    </row>
    <row r="991" spans="1:26" ht="13.5" customHeight="1" x14ac:dyDescent="0.25">
      <c r="A991" s="25"/>
      <c r="B991" s="2"/>
      <c r="C991" s="2"/>
      <c r="D991" s="26"/>
      <c r="E991" s="27"/>
      <c r="F991" s="2"/>
      <c r="G991" s="1"/>
      <c r="H991" s="2"/>
      <c r="I991" s="2"/>
      <c r="J991" s="2"/>
      <c r="K991" s="2"/>
      <c r="L991" s="2"/>
      <c r="M991" s="2"/>
      <c r="N991" s="2"/>
      <c r="O991" s="2"/>
      <c r="P991" s="2"/>
      <c r="Q991" s="2"/>
      <c r="R991" s="2"/>
      <c r="S991" s="2"/>
      <c r="T991" s="2"/>
      <c r="U991" s="2"/>
      <c r="V991" s="2"/>
      <c r="W991" s="2"/>
      <c r="X991" s="2"/>
      <c r="Y991" s="2"/>
      <c r="Z991" s="2"/>
    </row>
    <row r="992" spans="1:26" ht="13.5" customHeight="1" x14ac:dyDescent="0.25">
      <c r="A992" s="25"/>
      <c r="B992" s="2"/>
      <c r="C992" s="2"/>
      <c r="D992" s="26"/>
      <c r="E992" s="27"/>
      <c r="F992" s="2"/>
      <c r="G992" s="1"/>
      <c r="H992" s="2"/>
      <c r="I992" s="2"/>
      <c r="J992" s="2"/>
      <c r="K992" s="2"/>
      <c r="L992" s="2"/>
      <c r="M992" s="2"/>
      <c r="N992" s="2"/>
      <c r="O992" s="2"/>
      <c r="P992" s="2"/>
      <c r="Q992" s="2"/>
      <c r="R992" s="2"/>
      <c r="S992" s="2"/>
      <c r="T992" s="2"/>
      <c r="U992" s="2"/>
      <c r="V992" s="2"/>
      <c r="W992" s="2"/>
      <c r="X992" s="2"/>
      <c r="Y992" s="2"/>
      <c r="Z992" s="2"/>
    </row>
    <row r="993" spans="1:26" ht="13.5" customHeight="1" x14ac:dyDescent="0.25">
      <c r="A993" s="25"/>
      <c r="B993" s="2"/>
      <c r="C993" s="2"/>
      <c r="D993" s="26"/>
      <c r="E993" s="27"/>
      <c r="F993" s="2"/>
      <c r="G993" s="1"/>
      <c r="H993" s="2"/>
      <c r="I993" s="2"/>
      <c r="J993" s="2"/>
      <c r="K993" s="2"/>
      <c r="L993" s="2"/>
      <c r="M993" s="2"/>
      <c r="N993" s="2"/>
      <c r="O993" s="2"/>
      <c r="P993" s="2"/>
      <c r="Q993" s="2"/>
      <c r="R993" s="2"/>
      <c r="S993" s="2"/>
      <c r="T993" s="2"/>
      <c r="U993" s="2"/>
      <c r="V993" s="2"/>
      <c r="W993" s="2"/>
      <c r="X993" s="2"/>
      <c r="Y993" s="2"/>
      <c r="Z993" s="2"/>
    </row>
    <row r="994" spans="1:26" ht="13.5" customHeight="1" x14ac:dyDescent="0.25">
      <c r="A994" s="25"/>
      <c r="B994" s="2"/>
      <c r="C994" s="2"/>
      <c r="D994" s="26"/>
      <c r="E994" s="27"/>
      <c r="F994" s="2"/>
      <c r="G994" s="1"/>
      <c r="H994" s="2"/>
      <c r="I994" s="2"/>
      <c r="J994" s="2"/>
      <c r="K994" s="2"/>
      <c r="L994" s="2"/>
      <c r="M994" s="2"/>
      <c r="N994" s="2"/>
      <c r="O994" s="2"/>
      <c r="P994" s="2"/>
      <c r="Q994" s="2"/>
      <c r="R994" s="2"/>
      <c r="S994" s="2"/>
      <c r="T994" s="2"/>
      <c r="U994" s="2"/>
      <c r="V994" s="2"/>
      <c r="W994" s="2"/>
      <c r="X994" s="2"/>
      <c r="Y994" s="2"/>
      <c r="Z994" s="2"/>
    </row>
    <row r="995" spans="1:26" ht="13.5" customHeight="1" x14ac:dyDescent="0.25">
      <c r="A995" s="25"/>
      <c r="B995" s="2"/>
      <c r="C995" s="2"/>
      <c r="D995" s="26"/>
      <c r="E995" s="27"/>
      <c r="F995" s="2"/>
      <c r="G995" s="1"/>
      <c r="H995" s="2"/>
      <c r="I995" s="2"/>
      <c r="J995" s="2"/>
      <c r="K995" s="2"/>
      <c r="L995" s="2"/>
      <c r="M995" s="2"/>
      <c r="N995" s="2"/>
      <c r="O995" s="2"/>
      <c r="P995" s="2"/>
      <c r="Q995" s="2"/>
      <c r="R995" s="2"/>
      <c r="S995" s="2"/>
      <c r="T995" s="2"/>
      <c r="U995" s="2"/>
      <c r="V995" s="2"/>
      <c r="W995" s="2"/>
      <c r="X995" s="2"/>
      <c r="Y995" s="2"/>
      <c r="Z995" s="2"/>
    </row>
    <row r="996" spans="1:26" ht="13.5" customHeight="1" x14ac:dyDescent="0.25">
      <c r="A996" s="25"/>
      <c r="B996" s="2"/>
      <c r="C996" s="2"/>
      <c r="D996" s="26"/>
      <c r="E996" s="27"/>
      <c r="F996" s="2"/>
      <c r="G996" s="1"/>
      <c r="H996" s="2"/>
      <c r="I996" s="2"/>
      <c r="J996" s="2"/>
      <c r="K996" s="2"/>
      <c r="L996" s="2"/>
      <c r="M996" s="2"/>
      <c r="N996" s="2"/>
      <c r="O996" s="2"/>
      <c r="P996" s="2"/>
      <c r="Q996" s="2"/>
      <c r="R996" s="2"/>
      <c r="S996" s="2"/>
      <c r="T996" s="2"/>
      <c r="U996" s="2"/>
      <c r="V996" s="2"/>
      <c r="W996" s="2"/>
      <c r="X996" s="2"/>
      <c r="Y996" s="2"/>
      <c r="Z996" s="2"/>
    </row>
    <row r="997" spans="1:26" ht="13.5" customHeight="1" x14ac:dyDescent="0.25">
      <c r="A997" s="25"/>
      <c r="B997" s="2"/>
      <c r="C997" s="2"/>
      <c r="D997" s="26"/>
      <c r="E997" s="27"/>
      <c r="F997" s="2"/>
      <c r="G997" s="1"/>
      <c r="H997" s="2"/>
      <c r="I997" s="2"/>
      <c r="J997" s="2"/>
      <c r="K997" s="2"/>
      <c r="L997" s="2"/>
      <c r="M997" s="2"/>
      <c r="N997" s="2"/>
      <c r="O997" s="2"/>
      <c r="P997" s="2"/>
      <c r="Q997" s="2"/>
      <c r="R997" s="2"/>
      <c r="S997" s="2"/>
      <c r="T997" s="2"/>
      <c r="U997" s="2"/>
      <c r="V997" s="2"/>
      <c r="W997" s="2"/>
      <c r="X997" s="2"/>
      <c r="Y997" s="2"/>
      <c r="Z997" s="2"/>
    </row>
    <row r="998" spans="1:26" ht="13.5" customHeight="1" x14ac:dyDescent="0.25">
      <c r="A998" s="25"/>
      <c r="B998" s="2"/>
      <c r="C998" s="2"/>
      <c r="D998" s="26"/>
      <c r="E998" s="27"/>
      <c r="F998" s="2"/>
      <c r="G998" s="1"/>
      <c r="H998" s="2"/>
      <c r="I998" s="2"/>
      <c r="J998" s="2"/>
      <c r="K998" s="2"/>
      <c r="L998" s="2"/>
      <c r="M998" s="2"/>
      <c r="N998" s="2"/>
      <c r="O998" s="2"/>
      <c r="P998" s="2"/>
      <c r="Q998" s="2"/>
      <c r="R998" s="2"/>
      <c r="S998" s="2"/>
      <c r="T998" s="2"/>
      <c r="U998" s="2"/>
      <c r="V998" s="2"/>
      <c r="W998" s="2"/>
      <c r="X998" s="2"/>
      <c r="Y998" s="2"/>
      <c r="Z998" s="2"/>
    </row>
    <row r="999" spans="1:26" ht="13.5" customHeight="1" x14ac:dyDescent="0.25">
      <c r="A999" s="25"/>
      <c r="B999" s="2"/>
      <c r="C999" s="2"/>
      <c r="D999" s="26"/>
      <c r="E999" s="27"/>
      <c r="F999" s="2"/>
      <c r="G999" s="1"/>
      <c r="H999" s="2"/>
      <c r="I999" s="2"/>
      <c r="J999" s="2"/>
      <c r="K999" s="2"/>
      <c r="L999" s="2"/>
      <c r="M999" s="2"/>
      <c r="N999" s="2"/>
      <c r="O999" s="2"/>
      <c r="P999" s="2"/>
      <c r="Q999" s="2"/>
      <c r="R999" s="2"/>
      <c r="S999" s="2"/>
      <c r="T999" s="2"/>
      <c r="U999" s="2"/>
      <c r="V999" s="2"/>
      <c r="W999" s="2"/>
      <c r="X999" s="2"/>
      <c r="Y999" s="2"/>
      <c r="Z999" s="2"/>
    </row>
    <row r="1000" spans="1:26" ht="13.5" customHeight="1" x14ac:dyDescent="0.25">
      <c r="A1000" s="25"/>
      <c r="B1000" s="2"/>
      <c r="C1000" s="2"/>
      <c r="D1000" s="26"/>
      <c r="E1000" s="27"/>
      <c r="F1000" s="2"/>
      <c r="G1000" s="1"/>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5">
      <c r="A1001" s="25"/>
      <c r="B1001" s="2"/>
      <c r="C1001" s="2"/>
      <c r="D1001" s="26"/>
      <c r="E1001" s="27"/>
      <c r="F1001" s="2"/>
      <c r="G1001" s="1"/>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5">
      <c r="A1002" s="25"/>
      <c r="B1002" s="2"/>
      <c r="C1002" s="2"/>
      <c r="D1002" s="26"/>
      <c r="E1002" s="27"/>
      <c r="F1002" s="2"/>
      <c r="G1002" s="1"/>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5">
      <c r="A1003" s="25"/>
      <c r="B1003" s="2"/>
      <c r="C1003" s="2"/>
      <c r="D1003" s="26"/>
      <c r="E1003" s="27"/>
      <c r="F1003" s="2"/>
      <c r="G1003" s="1"/>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5">
      <c r="A1004" s="25"/>
      <c r="B1004" s="2"/>
      <c r="C1004" s="2"/>
      <c r="D1004" s="26"/>
      <c r="E1004" s="27"/>
      <c r="F1004" s="2"/>
      <c r="G1004" s="1"/>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5">
      <c r="A1005" s="25"/>
      <c r="B1005" s="2"/>
      <c r="C1005" s="2"/>
      <c r="D1005" s="26"/>
      <c r="E1005" s="27"/>
      <c r="F1005" s="2"/>
      <c r="G1005" s="1"/>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5">
      <c r="A1006" s="25"/>
      <c r="B1006" s="2"/>
      <c r="C1006" s="2"/>
      <c r="D1006" s="26"/>
      <c r="E1006" s="27"/>
      <c r="F1006" s="2"/>
      <c r="G1006" s="1"/>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5">
      <c r="A1007" s="25"/>
      <c r="B1007" s="2"/>
      <c r="C1007" s="2"/>
      <c r="D1007" s="26"/>
      <c r="E1007" s="27"/>
      <c r="F1007" s="2"/>
      <c r="G1007" s="1"/>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25">
      <c r="A1008" s="25"/>
      <c r="B1008" s="2"/>
      <c r="C1008" s="2"/>
      <c r="D1008" s="26"/>
      <c r="E1008" s="27"/>
      <c r="F1008" s="2"/>
      <c r="G1008" s="1"/>
      <c r="H1008" s="2"/>
      <c r="I1008" s="2"/>
      <c r="J1008" s="2"/>
      <c r="K1008" s="2"/>
      <c r="L1008" s="2"/>
      <c r="M1008" s="2"/>
      <c r="N1008" s="2"/>
      <c r="O1008" s="2"/>
      <c r="P1008" s="2"/>
      <c r="Q1008" s="2"/>
      <c r="R1008" s="2"/>
      <c r="S1008" s="2"/>
      <c r="T1008" s="2"/>
      <c r="U1008" s="2"/>
      <c r="V1008" s="2"/>
      <c r="W1008" s="2"/>
      <c r="X1008" s="2"/>
      <c r="Y1008" s="2"/>
      <c r="Z1008" s="2"/>
    </row>
    <row r="1009" spans="1:26" ht="13.5" customHeight="1" x14ac:dyDescent="0.25">
      <c r="A1009" s="25"/>
      <c r="B1009" s="2"/>
      <c r="C1009" s="2"/>
      <c r="D1009" s="26"/>
      <c r="E1009" s="27"/>
      <c r="F1009" s="2"/>
      <c r="G1009" s="1"/>
      <c r="H1009" s="2"/>
      <c r="I1009" s="2"/>
      <c r="J1009" s="2"/>
      <c r="K1009" s="2"/>
      <c r="L1009" s="2"/>
      <c r="M1009" s="2"/>
      <c r="N1009" s="2"/>
      <c r="O1009" s="2"/>
      <c r="P1009" s="2"/>
      <c r="Q1009" s="2"/>
      <c r="R1009" s="2"/>
      <c r="S1009" s="2"/>
      <c r="T1009" s="2"/>
      <c r="U1009" s="2"/>
      <c r="V1009" s="2"/>
      <c r="W1009" s="2"/>
      <c r="X1009" s="2"/>
      <c r="Y1009" s="2"/>
      <c r="Z1009" s="2"/>
    </row>
    <row r="1010" spans="1:26" ht="13.5" customHeight="1" x14ac:dyDescent="0.25">
      <c r="A1010" s="25"/>
      <c r="B1010" s="2"/>
      <c r="C1010" s="2"/>
      <c r="D1010" s="26"/>
      <c r="E1010" s="27"/>
      <c r="F1010" s="2"/>
      <c r="G1010" s="1"/>
      <c r="H1010" s="2"/>
      <c r="I1010" s="2"/>
      <c r="J1010" s="2"/>
      <c r="K1010" s="2"/>
      <c r="L1010" s="2"/>
      <c r="M1010" s="2"/>
      <c r="N1010" s="2"/>
      <c r="O1010" s="2"/>
      <c r="P1010" s="2"/>
      <c r="Q1010" s="2"/>
      <c r="R1010" s="2"/>
      <c r="S1010" s="2"/>
      <c r="T1010" s="2"/>
      <c r="U1010" s="2"/>
      <c r="V1010" s="2"/>
      <c r="W1010" s="2"/>
      <c r="X1010" s="2"/>
      <c r="Y1010" s="2"/>
      <c r="Z1010" s="2"/>
    </row>
    <row r="1011" spans="1:26" ht="13.5" customHeight="1" x14ac:dyDescent="0.25">
      <c r="A1011" s="25"/>
      <c r="B1011" s="2"/>
      <c r="C1011" s="2"/>
      <c r="D1011" s="26"/>
      <c r="E1011" s="27"/>
      <c r="F1011" s="2"/>
      <c r="G1011" s="1"/>
      <c r="H1011" s="2"/>
      <c r="I1011" s="2"/>
      <c r="J1011" s="2"/>
      <c r="K1011" s="2"/>
      <c r="L1011" s="2"/>
      <c r="M1011" s="2"/>
      <c r="N1011" s="2"/>
      <c r="O1011" s="2"/>
      <c r="P1011" s="2"/>
      <c r="Q1011" s="2"/>
      <c r="R1011" s="2"/>
      <c r="S1011" s="2"/>
      <c r="T1011" s="2"/>
      <c r="U1011" s="2"/>
      <c r="V1011" s="2"/>
      <c r="W1011" s="2"/>
      <c r="X1011" s="2"/>
      <c r="Y1011" s="2"/>
      <c r="Z1011" s="2"/>
    </row>
    <row r="1012" spans="1:26" ht="13.5" customHeight="1" x14ac:dyDescent="0.25">
      <c r="A1012" s="25"/>
      <c r="B1012" s="2"/>
      <c r="C1012" s="2"/>
      <c r="D1012" s="26"/>
      <c r="E1012" s="27"/>
      <c r="F1012" s="2"/>
      <c r="G1012" s="1"/>
      <c r="H1012" s="2"/>
      <c r="I1012" s="2"/>
      <c r="J1012" s="2"/>
      <c r="K1012" s="2"/>
      <c r="L1012" s="2"/>
      <c r="M1012" s="2"/>
      <c r="N1012" s="2"/>
      <c r="O1012" s="2"/>
      <c r="P1012" s="2"/>
      <c r="Q1012" s="2"/>
      <c r="R1012" s="2"/>
      <c r="S1012" s="2"/>
      <c r="T1012" s="2"/>
      <c r="U1012" s="2"/>
      <c r="V1012" s="2"/>
      <c r="W1012" s="2"/>
      <c r="X1012" s="2"/>
      <c r="Y1012" s="2"/>
      <c r="Z1012" s="2"/>
    </row>
    <row r="1013" spans="1:26" ht="13.5" customHeight="1" x14ac:dyDescent="0.25">
      <c r="A1013" s="25"/>
      <c r="B1013" s="2"/>
      <c r="C1013" s="2"/>
      <c r="D1013" s="26"/>
      <c r="E1013" s="27"/>
      <c r="F1013" s="2"/>
      <c r="G1013" s="1"/>
      <c r="H1013" s="2"/>
      <c r="I1013" s="2"/>
      <c r="J1013" s="2"/>
      <c r="K1013" s="2"/>
      <c r="L1013" s="2"/>
      <c r="M1013" s="2"/>
      <c r="N1013" s="2"/>
      <c r="O1013" s="2"/>
      <c r="P1013" s="2"/>
      <c r="Q1013" s="2"/>
      <c r="R1013" s="2"/>
      <c r="S1013" s="2"/>
      <c r="T1013" s="2"/>
      <c r="U1013" s="2"/>
      <c r="V1013" s="2"/>
      <c r="W1013" s="2"/>
      <c r="X1013" s="2"/>
      <c r="Y1013" s="2"/>
      <c r="Z1013" s="2"/>
    </row>
    <row r="1014" spans="1:26" ht="13.5" customHeight="1" x14ac:dyDescent="0.25">
      <c r="A1014" s="25"/>
      <c r="B1014" s="2"/>
      <c r="C1014" s="2"/>
      <c r="D1014" s="26"/>
      <c r="E1014" s="27"/>
      <c r="F1014" s="2"/>
      <c r="G1014" s="1"/>
      <c r="H1014" s="2"/>
      <c r="I1014" s="2"/>
      <c r="J1014" s="2"/>
      <c r="K1014" s="2"/>
      <c r="L1014" s="2"/>
      <c r="M1014" s="2"/>
      <c r="N1014" s="2"/>
      <c r="O1014" s="2"/>
      <c r="P1014" s="2"/>
      <c r="Q1014" s="2"/>
      <c r="R1014" s="2"/>
      <c r="S1014" s="2"/>
      <c r="T1014" s="2"/>
      <c r="U1014" s="2"/>
      <c r="V1014" s="2"/>
      <c r="W1014" s="2"/>
      <c r="X1014" s="2"/>
      <c r="Y1014" s="2"/>
      <c r="Z1014" s="2"/>
    </row>
    <row r="1015" spans="1:26" ht="13.5" customHeight="1" x14ac:dyDescent="0.25">
      <c r="A1015" s="25"/>
      <c r="B1015" s="2"/>
      <c r="C1015" s="2"/>
      <c r="D1015" s="26"/>
      <c r="E1015" s="27"/>
      <c r="F1015" s="2"/>
      <c r="G1015" s="1"/>
      <c r="H1015" s="2"/>
      <c r="I1015" s="2"/>
      <c r="J1015" s="2"/>
      <c r="K1015" s="2"/>
      <c r="L1015" s="2"/>
      <c r="M1015" s="2"/>
      <c r="N1015" s="2"/>
      <c r="O1015" s="2"/>
      <c r="P1015" s="2"/>
      <c r="Q1015" s="2"/>
      <c r="R1015" s="2"/>
      <c r="S1015" s="2"/>
      <c r="T1015" s="2"/>
      <c r="U1015" s="2"/>
      <c r="V1015" s="2"/>
      <c r="W1015" s="2"/>
      <c r="X1015" s="2"/>
      <c r="Y1015" s="2"/>
      <c r="Z1015" s="2"/>
    </row>
    <row r="1016" spans="1:26" ht="13.5" customHeight="1" x14ac:dyDescent="0.25">
      <c r="G1016" s="1"/>
      <c r="H1016" s="2"/>
      <c r="I1016" s="2"/>
      <c r="J1016" s="2"/>
      <c r="K1016" s="2"/>
      <c r="L1016" s="2"/>
      <c r="M1016" s="2"/>
      <c r="N1016" s="2"/>
      <c r="O1016" s="2"/>
      <c r="P1016" s="2"/>
      <c r="Q1016" s="2"/>
      <c r="R1016" s="2"/>
      <c r="S1016" s="2"/>
      <c r="T1016" s="2"/>
      <c r="U1016" s="2"/>
      <c r="V1016" s="2"/>
      <c r="W1016" s="2"/>
      <c r="X1016" s="2"/>
      <c r="Y1016" s="2"/>
      <c r="Z1016" s="2"/>
    </row>
  </sheetData>
  <mergeCells count="29">
    <mergeCell ref="A61:F61"/>
    <mergeCell ref="A56:D56"/>
    <mergeCell ref="A57:F57"/>
    <mergeCell ref="A58:F58"/>
    <mergeCell ref="A59:F59"/>
    <mergeCell ref="A60:F60"/>
    <mergeCell ref="A6:D6"/>
    <mergeCell ref="A4:F4"/>
    <mergeCell ref="A5:F5"/>
    <mergeCell ref="E6:F6"/>
    <mergeCell ref="A8:F8"/>
    <mergeCell ref="A1:D1"/>
    <mergeCell ref="E1:F1"/>
    <mergeCell ref="A2:D2"/>
    <mergeCell ref="E2:F2"/>
    <mergeCell ref="A3:D3"/>
    <mergeCell ref="E3:F3"/>
    <mergeCell ref="A12:A13"/>
    <mergeCell ref="B12:B13"/>
    <mergeCell ref="A14:A18"/>
    <mergeCell ref="B14:B18"/>
    <mergeCell ref="A19:A33"/>
    <mergeCell ref="B19:B33"/>
    <mergeCell ref="B35:B48"/>
    <mergeCell ref="A51:A52"/>
    <mergeCell ref="B51:B52"/>
    <mergeCell ref="A53:A54"/>
    <mergeCell ref="B53:B54"/>
    <mergeCell ref="A35:A48"/>
  </mergeCells>
  <pageMargins left="0.7" right="0.7" top="0.75" bottom="0.75" header="0" footer="0"/>
  <pageSetup orientation="landscape" r:id="rId1"/>
  <headerFooter>
    <oddFooter>&amp;R&amp;P de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3"/>
  <sheetViews>
    <sheetView topLeftCell="A124" workbookViewId="0">
      <selection activeCell="F78" sqref="F78"/>
    </sheetView>
  </sheetViews>
  <sheetFormatPr baseColWidth="10" defaultColWidth="14.42578125" defaultRowHeight="15" customHeight="1" x14ac:dyDescent="0.25"/>
  <cols>
    <col min="1" max="1" width="5.5703125" style="95" customWidth="1"/>
    <col min="2" max="2" width="18.7109375" style="37" customWidth="1"/>
    <col min="3" max="4" width="27.140625" style="37" customWidth="1"/>
    <col min="5" max="5" width="12.28515625" style="37" customWidth="1"/>
    <col min="6" max="6" width="64.85546875" style="37" customWidth="1"/>
    <col min="7" max="7" width="43.85546875" style="37" customWidth="1"/>
    <col min="8" max="8" width="33.7109375" style="37" customWidth="1"/>
    <col min="9" max="26" width="10" style="37" customWidth="1"/>
    <col min="27" max="16384" width="14.42578125" style="37"/>
  </cols>
  <sheetData>
    <row r="1" spans="1:26" ht="68.25" customHeight="1" x14ac:dyDescent="0.25">
      <c r="A1" s="114" t="s">
        <v>0</v>
      </c>
      <c r="B1" s="115"/>
      <c r="C1" s="115"/>
      <c r="D1" s="116"/>
      <c r="E1" s="187" t="s">
        <v>1</v>
      </c>
      <c r="F1" s="188"/>
      <c r="G1" s="1"/>
      <c r="H1" s="2"/>
      <c r="I1" s="2"/>
      <c r="J1" s="2"/>
      <c r="K1" s="2"/>
      <c r="L1" s="2"/>
      <c r="M1" s="2"/>
      <c r="N1" s="2"/>
      <c r="O1" s="2"/>
      <c r="P1" s="2"/>
      <c r="Q1" s="2"/>
      <c r="R1" s="2"/>
      <c r="S1" s="2"/>
      <c r="T1" s="2"/>
      <c r="U1" s="2"/>
      <c r="V1" s="2"/>
      <c r="W1" s="2"/>
      <c r="X1" s="2"/>
      <c r="Y1" s="2"/>
      <c r="Z1" s="2"/>
    </row>
    <row r="2" spans="1:26" ht="27.75" customHeight="1" x14ac:dyDescent="0.25">
      <c r="A2" s="119" t="s">
        <v>2</v>
      </c>
      <c r="B2" s="189"/>
      <c r="C2" s="189"/>
      <c r="D2" s="190"/>
      <c r="E2" s="119" t="s">
        <v>3</v>
      </c>
      <c r="F2" s="190"/>
      <c r="G2" s="1"/>
      <c r="H2" s="2"/>
      <c r="I2" s="2"/>
      <c r="J2" s="2"/>
      <c r="K2" s="2"/>
      <c r="L2" s="2"/>
      <c r="M2" s="2"/>
      <c r="N2" s="2"/>
      <c r="O2" s="2"/>
      <c r="P2" s="2"/>
      <c r="Q2" s="2"/>
      <c r="R2" s="2"/>
      <c r="S2" s="2"/>
      <c r="T2" s="2"/>
      <c r="U2" s="2"/>
      <c r="V2" s="2"/>
      <c r="W2" s="2"/>
      <c r="X2" s="2"/>
      <c r="Y2" s="2"/>
      <c r="Z2" s="2"/>
    </row>
    <row r="3" spans="1:26" ht="27.75" customHeight="1" x14ac:dyDescent="0.25">
      <c r="A3" s="122" t="s">
        <v>4</v>
      </c>
      <c r="B3" s="191"/>
      <c r="C3" s="191"/>
      <c r="D3" s="192"/>
      <c r="E3" s="123" t="s">
        <v>1081</v>
      </c>
      <c r="F3" s="193"/>
      <c r="G3" s="1"/>
      <c r="H3" s="2"/>
      <c r="I3" s="2"/>
      <c r="J3" s="2"/>
      <c r="K3" s="2"/>
      <c r="L3" s="2"/>
      <c r="M3" s="2"/>
      <c r="N3" s="2"/>
      <c r="O3" s="2"/>
      <c r="P3" s="2"/>
      <c r="Q3" s="2"/>
      <c r="R3" s="2"/>
      <c r="S3" s="2"/>
      <c r="T3" s="2"/>
      <c r="U3" s="2"/>
      <c r="V3" s="2"/>
      <c r="W3" s="2"/>
      <c r="X3" s="2"/>
      <c r="Y3" s="2"/>
      <c r="Z3" s="2"/>
    </row>
    <row r="4" spans="1:26" ht="27" customHeight="1" x14ac:dyDescent="0.25">
      <c r="A4" s="119" t="s">
        <v>6</v>
      </c>
      <c r="B4" s="189"/>
      <c r="C4" s="189"/>
      <c r="D4" s="189"/>
      <c r="E4" s="189"/>
      <c r="F4" s="190"/>
      <c r="G4" s="1"/>
      <c r="H4" s="2"/>
      <c r="I4" s="2"/>
      <c r="J4" s="2"/>
      <c r="K4" s="2"/>
      <c r="L4" s="2"/>
      <c r="M4" s="2"/>
      <c r="N4" s="2"/>
      <c r="O4" s="2"/>
      <c r="P4" s="2"/>
      <c r="Q4" s="2"/>
      <c r="R4" s="2"/>
      <c r="S4" s="2"/>
      <c r="T4" s="2"/>
      <c r="U4" s="2"/>
      <c r="V4" s="2"/>
      <c r="W4" s="2"/>
      <c r="X4" s="2"/>
      <c r="Y4" s="2"/>
      <c r="Z4" s="2"/>
    </row>
    <row r="5" spans="1:26" ht="246" customHeight="1" x14ac:dyDescent="0.25">
      <c r="A5" s="122" t="s">
        <v>893</v>
      </c>
      <c r="B5" s="191"/>
      <c r="C5" s="191"/>
      <c r="D5" s="191"/>
      <c r="E5" s="191"/>
      <c r="F5" s="192"/>
      <c r="G5" s="1"/>
      <c r="H5" s="2"/>
      <c r="I5" s="2"/>
      <c r="J5" s="2"/>
      <c r="K5" s="2"/>
      <c r="L5" s="2"/>
      <c r="M5" s="2"/>
      <c r="N5" s="2"/>
      <c r="O5" s="2"/>
      <c r="P5" s="2"/>
      <c r="Q5" s="2"/>
      <c r="R5" s="2"/>
      <c r="S5" s="2"/>
      <c r="T5" s="2"/>
      <c r="U5" s="2"/>
      <c r="V5" s="2"/>
      <c r="W5" s="2"/>
      <c r="X5" s="2"/>
      <c r="Y5" s="2"/>
      <c r="Z5" s="2"/>
    </row>
    <row r="6" spans="1:26" ht="13.5" customHeight="1" x14ac:dyDescent="0.25">
      <c r="A6" s="124" t="s">
        <v>7</v>
      </c>
      <c r="B6" s="194"/>
      <c r="C6" s="194"/>
      <c r="D6" s="195"/>
      <c r="E6" s="124" t="s">
        <v>8</v>
      </c>
      <c r="F6" s="195"/>
      <c r="G6" s="3"/>
      <c r="H6" s="4"/>
      <c r="I6" s="4"/>
      <c r="J6" s="4"/>
      <c r="K6" s="4"/>
      <c r="L6" s="4"/>
      <c r="M6" s="4"/>
      <c r="N6" s="4"/>
      <c r="O6" s="4"/>
      <c r="P6" s="4"/>
      <c r="Q6" s="4"/>
      <c r="R6" s="4"/>
      <c r="S6" s="4"/>
      <c r="T6" s="4"/>
      <c r="U6" s="4"/>
      <c r="V6" s="4"/>
      <c r="W6" s="4"/>
      <c r="X6" s="4"/>
      <c r="Y6" s="4"/>
      <c r="Z6" s="4"/>
    </row>
    <row r="7" spans="1:26" ht="40.5" customHeight="1" x14ac:dyDescent="0.25">
      <c r="A7" s="5" t="s">
        <v>9</v>
      </c>
      <c r="B7" s="5" t="s">
        <v>10</v>
      </c>
      <c r="C7" s="5" t="s">
        <v>20</v>
      </c>
      <c r="D7" s="5" t="s">
        <v>21</v>
      </c>
      <c r="E7" s="6" t="s">
        <v>22</v>
      </c>
      <c r="F7" s="5" t="s">
        <v>23</v>
      </c>
      <c r="G7" s="7"/>
      <c r="H7" s="8"/>
      <c r="I7" s="8"/>
      <c r="J7" s="8"/>
      <c r="K7" s="8"/>
      <c r="L7" s="8"/>
      <c r="M7" s="8"/>
      <c r="N7" s="8"/>
      <c r="O7" s="8"/>
      <c r="P7" s="8"/>
      <c r="Q7" s="8"/>
      <c r="R7" s="8"/>
      <c r="S7" s="8"/>
      <c r="T7" s="8"/>
      <c r="U7" s="8"/>
      <c r="V7" s="8"/>
      <c r="W7" s="8"/>
      <c r="X7" s="8"/>
      <c r="Y7" s="8"/>
      <c r="Z7" s="8"/>
    </row>
    <row r="8" spans="1:26" ht="27.75" customHeight="1" x14ac:dyDescent="0.25">
      <c r="A8" s="126" t="s">
        <v>1076</v>
      </c>
      <c r="B8" s="196"/>
      <c r="C8" s="196"/>
      <c r="D8" s="196"/>
      <c r="E8" s="189"/>
      <c r="F8" s="190"/>
      <c r="G8" s="9"/>
      <c r="H8" s="4"/>
      <c r="I8" s="4"/>
      <c r="J8" s="4"/>
      <c r="K8" s="4"/>
      <c r="L8" s="4"/>
      <c r="M8" s="4"/>
      <c r="N8" s="4"/>
      <c r="O8" s="4"/>
      <c r="P8" s="4"/>
      <c r="Q8" s="4"/>
      <c r="R8" s="4"/>
      <c r="S8" s="4"/>
      <c r="T8" s="4"/>
      <c r="U8" s="4"/>
      <c r="V8" s="4"/>
      <c r="W8" s="4"/>
      <c r="X8" s="4"/>
      <c r="Y8" s="4"/>
      <c r="Z8" s="4"/>
    </row>
    <row r="9" spans="1:26" ht="40.5" x14ac:dyDescent="0.25">
      <c r="A9" s="180">
        <v>1</v>
      </c>
      <c r="B9" s="180" t="s">
        <v>678</v>
      </c>
      <c r="C9" s="75" t="s">
        <v>679</v>
      </c>
      <c r="D9" s="76" t="s">
        <v>680</v>
      </c>
      <c r="E9" s="31">
        <v>1</v>
      </c>
      <c r="F9" s="11" t="s">
        <v>1390</v>
      </c>
      <c r="G9" s="1"/>
      <c r="H9" s="2"/>
      <c r="I9" s="2"/>
      <c r="J9" s="2"/>
      <c r="K9" s="2"/>
      <c r="L9" s="2"/>
      <c r="M9" s="2"/>
      <c r="N9" s="2"/>
      <c r="O9" s="2"/>
      <c r="P9" s="2"/>
      <c r="Q9" s="2"/>
      <c r="R9" s="2"/>
      <c r="S9" s="2"/>
      <c r="T9" s="2"/>
      <c r="U9" s="2"/>
      <c r="V9" s="2"/>
      <c r="W9" s="2"/>
      <c r="X9" s="2"/>
      <c r="Y9" s="2"/>
      <c r="Z9" s="2"/>
    </row>
    <row r="10" spans="1:26" ht="81" x14ac:dyDescent="0.25">
      <c r="A10" s="181"/>
      <c r="B10" s="181"/>
      <c r="C10" s="75" t="s">
        <v>681</v>
      </c>
      <c r="D10" s="76" t="s">
        <v>682</v>
      </c>
      <c r="E10" s="31">
        <v>1</v>
      </c>
      <c r="F10" s="11" t="s">
        <v>1391</v>
      </c>
      <c r="G10" s="1"/>
      <c r="H10" s="2"/>
      <c r="I10" s="2"/>
      <c r="J10" s="2"/>
      <c r="K10" s="2"/>
      <c r="L10" s="2"/>
      <c r="M10" s="2"/>
      <c r="N10" s="2"/>
      <c r="O10" s="2"/>
      <c r="P10" s="2"/>
      <c r="Q10" s="2"/>
      <c r="R10" s="2"/>
      <c r="S10" s="2"/>
      <c r="T10" s="2"/>
      <c r="U10" s="2"/>
      <c r="V10" s="2"/>
      <c r="W10" s="2"/>
      <c r="X10" s="2"/>
      <c r="Y10" s="2"/>
      <c r="Z10" s="2"/>
    </row>
    <row r="11" spans="1:26" ht="148.5" x14ac:dyDescent="0.25">
      <c r="A11" s="181"/>
      <c r="B11" s="181"/>
      <c r="C11" s="75" t="s">
        <v>683</v>
      </c>
      <c r="D11" s="76" t="s">
        <v>684</v>
      </c>
      <c r="E11" s="31">
        <v>1</v>
      </c>
      <c r="F11" s="11" t="s">
        <v>1392</v>
      </c>
      <c r="G11" s="1"/>
      <c r="H11" s="2"/>
      <c r="I11" s="2"/>
      <c r="J11" s="2"/>
      <c r="K11" s="2"/>
      <c r="L11" s="2"/>
      <c r="M11" s="2"/>
      <c r="N11" s="2"/>
      <c r="O11" s="2"/>
      <c r="P11" s="2"/>
      <c r="Q11" s="2"/>
      <c r="R11" s="2"/>
      <c r="S11" s="2"/>
      <c r="T11" s="2"/>
      <c r="U11" s="2"/>
      <c r="V11" s="2"/>
      <c r="W11" s="2"/>
      <c r="X11" s="2"/>
      <c r="Y11" s="2"/>
      <c r="Z11" s="2"/>
    </row>
    <row r="12" spans="1:26" ht="135" x14ac:dyDescent="0.25">
      <c r="A12" s="182"/>
      <c r="B12" s="182"/>
      <c r="C12" s="75" t="s">
        <v>685</v>
      </c>
      <c r="D12" s="76" t="s">
        <v>686</v>
      </c>
      <c r="E12" s="31">
        <v>1</v>
      </c>
      <c r="F12" s="11" t="s">
        <v>1850</v>
      </c>
      <c r="G12" s="1"/>
      <c r="H12" s="2"/>
      <c r="I12" s="2"/>
      <c r="J12" s="2"/>
      <c r="K12" s="2"/>
      <c r="L12" s="2"/>
      <c r="M12" s="2"/>
      <c r="N12" s="2"/>
      <c r="O12" s="2"/>
      <c r="P12" s="2"/>
      <c r="Q12" s="2"/>
      <c r="R12" s="2"/>
      <c r="S12" s="2"/>
      <c r="T12" s="2"/>
      <c r="U12" s="2"/>
      <c r="V12" s="2"/>
      <c r="W12" s="2"/>
      <c r="X12" s="2"/>
      <c r="Y12" s="2"/>
      <c r="Z12" s="2"/>
    </row>
    <row r="13" spans="1:26" ht="324" x14ac:dyDescent="0.25">
      <c r="A13" s="180">
        <v>2</v>
      </c>
      <c r="B13" s="180" t="s">
        <v>687</v>
      </c>
      <c r="C13" s="75" t="s">
        <v>688</v>
      </c>
      <c r="D13" s="76" t="s">
        <v>689</v>
      </c>
      <c r="E13" s="31">
        <v>1</v>
      </c>
      <c r="F13" s="11" t="s">
        <v>1851</v>
      </c>
      <c r="G13" s="1"/>
      <c r="H13" s="2"/>
      <c r="I13" s="2"/>
      <c r="J13" s="2"/>
      <c r="K13" s="2"/>
      <c r="L13" s="2"/>
      <c r="M13" s="2"/>
      <c r="N13" s="2"/>
      <c r="O13" s="2"/>
      <c r="P13" s="2"/>
      <c r="Q13" s="2"/>
      <c r="R13" s="2"/>
      <c r="S13" s="2"/>
      <c r="T13" s="2"/>
      <c r="U13" s="2"/>
      <c r="V13" s="2"/>
      <c r="W13" s="2"/>
      <c r="X13" s="2"/>
      <c r="Y13" s="2"/>
      <c r="Z13" s="2"/>
    </row>
    <row r="14" spans="1:26" ht="67.5" customHeight="1" x14ac:dyDescent="0.25">
      <c r="A14" s="181"/>
      <c r="B14" s="181"/>
      <c r="C14" s="75" t="s">
        <v>690</v>
      </c>
      <c r="D14" s="76" t="s">
        <v>691</v>
      </c>
      <c r="E14" s="31">
        <v>1</v>
      </c>
      <c r="F14" s="11" t="s">
        <v>1852</v>
      </c>
      <c r="G14" s="1"/>
      <c r="H14" s="2"/>
      <c r="I14" s="2"/>
      <c r="J14" s="2"/>
      <c r="K14" s="2"/>
      <c r="L14" s="2"/>
      <c r="M14" s="2"/>
      <c r="N14" s="2"/>
      <c r="O14" s="2"/>
      <c r="P14" s="2"/>
      <c r="Q14" s="2"/>
      <c r="R14" s="2"/>
      <c r="S14" s="2"/>
      <c r="T14" s="2"/>
      <c r="U14" s="2"/>
      <c r="V14" s="2"/>
      <c r="W14" s="2"/>
      <c r="X14" s="2"/>
      <c r="Y14" s="2"/>
      <c r="Z14" s="2"/>
    </row>
    <row r="15" spans="1:26" ht="283.5" x14ac:dyDescent="0.25">
      <c r="A15" s="181"/>
      <c r="B15" s="181"/>
      <c r="C15" s="75" t="s">
        <v>692</v>
      </c>
      <c r="D15" s="76" t="s">
        <v>693</v>
      </c>
      <c r="E15" s="31">
        <v>1</v>
      </c>
      <c r="F15" s="11" t="s">
        <v>1853</v>
      </c>
      <c r="G15" s="1"/>
      <c r="H15" s="2"/>
      <c r="I15" s="2"/>
      <c r="J15" s="2"/>
      <c r="K15" s="2"/>
      <c r="L15" s="2"/>
      <c r="M15" s="2"/>
      <c r="N15" s="2"/>
      <c r="O15" s="2"/>
      <c r="P15" s="2"/>
      <c r="Q15" s="2"/>
      <c r="R15" s="2"/>
      <c r="S15" s="2"/>
      <c r="T15" s="2"/>
      <c r="U15" s="2"/>
      <c r="V15" s="2"/>
      <c r="W15" s="2"/>
      <c r="X15" s="2"/>
      <c r="Y15" s="2"/>
      <c r="Z15" s="2"/>
    </row>
    <row r="16" spans="1:26" ht="67.5" customHeight="1" x14ac:dyDescent="0.25">
      <c r="A16" s="181"/>
      <c r="B16" s="181"/>
      <c r="C16" s="75" t="s">
        <v>694</v>
      </c>
      <c r="D16" s="76" t="s">
        <v>695</v>
      </c>
      <c r="E16" s="31">
        <v>1</v>
      </c>
      <c r="F16" s="11" t="s">
        <v>1396</v>
      </c>
      <c r="G16" s="1"/>
      <c r="H16" s="2"/>
      <c r="I16" s="2"/>
      <c r="J16" s="2"/>
      <c r="K16" s="2"/>
      <c r="L16" s="2"/>
      <c r="M16" s="2"/>
      <c r="N16" s="2"/>
      <c r="O16" s="2"/>
      <c r="P16" s="2"/>
      <c r="Q16" s="2"/>
      <c r="R16" s="2"/>
      <c r="S16" s="2"/>
      <c r="T16" s="2"/>
      <c r="U16" s="2"/>
      <c r="V16" s="2"/>
      <c r="W16" s="2"/>
      <c r="X16" s="2"/>
      <c r="Y16" s="2"/>
      <c r="Z16" s="2"/>
    </row>
    <row r="17" spans="1:26" ht="148.5" x14ac:dyDescent="0.25">
      <c r="A17" s="182"/>
      <c r="B17" s="182"/>
      <c r="C17" s="75" t="s">
        <v>696</v>
      </c>
      <c r="D17" s="76" t="s">
        <v>697</v>
      </c>
      <c r="E17" s="31">
        <v>1</v>
      </c>
      <c r="F17" s="11" t="s">
        <v>1854</v>
      </c>
      <c r="G17" s="1"/>
      <c r="H17" s="2"/>
      <c r="I17" s="2"/>
      <c r="J17" s="2"/>
      <c r="K17" s="2"/>
      <c r="L17" s="2"/>
      <c r="M17" s="2"/>
      <c r="N17" s="2"/>
      <c r="O17" s="2"/>
      <c r="P17" s="2"/>
      <c r="Q17" s="2"/>
      <c r="R17" s="2"/>
      <c r="S17" s="2"/>
      <c r="T17" s="2"/>
      <c r="U17" s="2"/>
      <c r="V17" s="2"/>
      <c r="W17" s="2"/>
      <c r="X17" s="2"/>
      <c r="Y17" s="2"/>
      <c r="Z17" s="2"/>
    </row>
    <row r="18" spans="1:26" ht="40.5" x14ac:dyDescent="0.25">
      <c r="A18" s="180">
        <v>3</v>
      </c>
      <c r="B18" s="180" t="s">
        <v>698</v>
      </c>
      <c r="C18" s="75" t="s">
        <v>699</v>
      </c>
      <c r="D18" s="76" t="s">
        <v>700</v>
      </c>
      <c r="E18" s="31">
        <v>1</v>
      </c>
      <c r="F18" s="11" t="s">
        <v>1407</v>
      </c>
      <c r="G18" s="1"/>
      <c r="H18" s="2"/>
      <c r="I18" s="2"/>
      <c r="J18" s="2"/>
      <c r="K18" s="2"/>
      <c r="L18" s="2"/>
      <c r="M18" s="2"/>
      <c r="N18" s="2"/>
      <c r="O18" s="2"/>
      <c r="P18" s="2"/>
      <c r="Q18" s="2"/>
      <c r="R18" s="2"/>
      <c r="S18" s="2"/>
      <c r="T18" s="2"/>
      <c r="U18" s="2"/>
      <c r="V18" s="2"/>
      <c r="W18" s="2"/>
      <c r="X18" s="2"/>
      <c r="Y18" s="2"/>
      <c r="Z18" s="2"/>
    </row>
    <row r="19" spans="1:26" ht="54" x14ac:dyDescent="0.25">
      <c r="A19" s="181"/>
      <c r="B19" s="181"/>
      <c r="C19" s="75" t="s">
        <v>701</v>
      </c>
      <c r="D19" s="76" t="s">
        <v>702</v>
      </c>
      <c r="E19" s="31">
        <v>1</v>
      </c>
      <c r="F19" s="11" t="s">
        <v>1408</v>
      </c>
      <c r="G19" s="1"/>
      <c r="H19" s="2"/>
      <c r="I19" s="2"/>
      <c r="J19" s="2"/>
      <c r="K19" s="2"/>
      <c r="L19" s="2"/>
      <c r="M19" s="2"/>
      <c r="N19" s="2"/>
      <c r="O19" s="2"/>
      <c r="P19" s="2"/>
      <c r="Q19" s="2"/>
      <c r="R19" s="2"/>
      <c r="S19" s="2"/>
      <c r="T19" s="2"/>
      <c r="U19" s="2"/>
      <c r="V19" s="2"/>
      <c r="W19" s="2"/>
      <c r="X19" s="2"/>
      <c r="Y19" s="2"/>
      <c r="Z19" s="2"/>
    </row>
    <row r="20" spans="1:26" ht="27" x14ac:dyDescent="0.25">
      <c r="A20" s="181"/>
      <c r="B20" s="181"/>
      <c r="C20" s="75" t="s">
        <v>703</v>
      </c>
      <c r="D20" s="76" t="s">
        <v>704</v>
      </c>
      <c r="E20" s="31">
        <v>1</v>
      </c>
      <c r="F20" s="11" t="s">
        <v>1409</v>
      </c>
      <c r="G20" s="1"/>
      <c r="H20" s="2"/>
      <c r="I20" s="2"/>
      <c r="J20" s="2"/>
      <c r="K20" s="2"/>
      <c r="L20" s="2"/>
      <c r="M20" s="2"/>
      <c r="N20" s="2"/>
      <c r="O20" s="2"/>
      <c r="P20" s="2"/>
      <c r="Q20" s="2"/>
      <c r="R20" s="2"/>
      <c r="S20" s="2"/>
      <c r="T20" s="2"/>
      <c r="U20" s="2"/>
      <c r="V20" s="2"/>
      <c r="W20" s="2"/>
      <c r="X20" s="2"/>
      <c r="Y20" s="2"/>
      <c r="Z20" s="2"/>
    </row>
    <row r="21" spans="1:26" ht="27" x14ac:dyDescent="0.25">
      <c r="A21" s="181"/>
      <c r="B21" s="181"/>
      <c r="C21" s="75" t="s">
        <v>705</v>
      </c>
      <c r="D21" s="76" t="s">
        <v>706</v>
      </c>
      <c r="E21" s="31">
        <v>1</v>
      </c>
      <c r="F21" s="11" t="s">
        <v>1410</v>
      </c>
      <c r="G21" s="1"/>
      <c r="H21" s="2"/>
      <c r="I21" s="2"/>
      <c r="J21" s="2"/>
      <c r="K21" s="2"/>
      <c r="L21" s="2"/>
      <c r="M21" s="2"/>
      <c r="N21" s="2"/>
      <c r="O21" s="2"/>
      <c r="P21" s="2"/>
      <c r="Q21" s="2"/>
      <c r="R21" s="2"/>
      <c r="S21" s="2"/>
      <c r="T21" s="2"/>
      <c r="U21" s="2"/>
      <c r="V21" s="2"/>
      <c r="W21" s="2"/>
      <c r="X21" s="2"/>
      <c r="Y21" s="2"/>
      <c r="Z21" s="2"/>
    </row>
    <row r="22" spans="1:26" ht="54" x14ac:dyDescent="0.25">
      <c r="A22" s="181"/>
      <c r="B22" s="181"/>
      <c r="C22" s="75" t="s">
        <v>707</v>
      </c>
      <c r="D22" s="76" t="s">
        <v>708</v>
      </c>
      <c r="E22" s="31">
        <v>1</v>
      </c>
      <c r="F22" s="11" t="s">
        <v>1411</v>
      </c>
      <c r="G22" s="1"/>
      <c r="H22" s="2"/>
      <c r="I22" s="2"/>
      <c r="J22" s="2"/>
      <c r="K22" s="2"/>
      <c r="L22" s="2"/>
      <c r="M22" s="2"/>
      <c r="N22" s="2"/>
      <c r="O22" s="2"/>
      <c r="P22" s="2"/>
      <c r="Q22" s="2"/>
      <c r="R22" s="2"/>
      <c r="S22" s="2"/>
      <c r="T22" s="2"/>
      <c r="U22" s="2"/>
      <c r="V22" s="2"/>
      <c r="W22" s="2"/>
      <c r="X22" s="2"/>
      <c r="Y22" s="2"/>
      <c r="Z22" s="2"/>
    </row>
    <row r="23" spans="1:26" ht="54" x14ac:dyDescent="0.25">
      <c r="A23" s="182"/>
      <c r="B23" s="182"/>
      <c r="C23" s="75" t="s">
        <v>709</v>
      </c>
      <c r="D23" s="76" t="s">
        <v>710</v>
      </c>
      <c r="E23" s="31">
        <v>1</v>
      </c>
      <c r="F23" s="11" t="s">
        <v>1412</v>
      </c>
      <c r="G23" s="1"/>
      <c r="H23" s="2"/>
      <c r="I23" s="2"/>
      <c r="J23" s="2"/>
      <c r="K23" s="2"/>
      <c r="L23" s="2"/>
      <c r="M23" s="2"/>
      <c r="N23" s="2"/>
      <c r="O23" s="2"/>
      <c r="P23" s="2"/>
      <c r="Q23" s="2"/>
      <c r="R23" s="2"/>
      <c r="S23" s="2"/>
      <c r="T23" s="2"/>
      <c r="U23" s="2"/>
      <c r="V23" s="2"/>
      <c r="W23" s="2"/>
      <c r="X23" s="2"/>
      <c r="Y23" s="2"/>
      <c r="Z23" s="2"/>
    </row>
    <row r="24" spans="1:26" ht="40.5" x14ac:dyDescent="0.25">
      <c r="A24" s="180">
        <v>4</v>
      </c>
      <c r="B24" s="180" t="s">
        <v>711</v>
      </c>
      <c r="C24" s="75" t="s">
        <v>712</v>
      </c>
      <c r="D24" s="76" t="s">
        <v>713</v>
      </c>
      <c r="E24" s="31">
        <v>1</v>
      </c>
      <c r="F24" s="11" t="s">
        <v>1415</v>
      </c>
      <c r="G24" s="1"/>
      <c r="H24" s="2"/>
      <c r="I24" s="2"/>
      <c r="J24" s="2"/>
      <c r="K24" s="2"/>
      <c r="L24" s="2"/>
      <c r="M24" s="2"/>
      <c r="N24" s="2"/>
      <c r="O24" s="2"/>
      <c r="P24" s="2"/>
      <c r="Q24" s="2"/>
      <c r="R24" s="2"/>
      <c r="S24" s="2"/>
      <c r="T24" s="2"/>
      <c r="U24" s="2"/>
      <c r="V24" s="2"/>
      <c r="W24" s="2"/>
      <c r="X24" s="2"/>
      <c r="Y24" s="2"/>
      <c r="Z24" s="2"/>
    </row>
    <row r="25" spans="1:26" ht="67.5" x14ac:dyDescent="0.25">
      <c r="A25" s="181"/>
      <c r="B25" s="181"/>
      <c r="C25" s="75" t="s">
        <v>714</v>
      </c>
      <c r="D25" s="76" t="s">
        <v>715</v>
      </c>
      <c r="E25" s="31">
        <v>1</v>
      </c>
      <c r="F25" s="11" t="s">
        <v>1416</v>
      </c>
      <c r="G25" s="1"/>
      <c r="H25" s="2"/>
      <c r="I25" s="2"/>
      <c r="J25" s="2"/>
      <c r="K25" s="2"/>
      <c r="L25" s="2"/>
      <c r="M25" s="2"/>
      <c r="N25" s="2"/>
      <c r="O25" s="2"/>
      <c r="P25" s="2"/>
      <c r="Q25" s="2"/>
      <c r="R25" s="2"/>
      <c r="S25" s="2"/>
      <c r="T25" s="2"/>
      <c r="U25" s="2"/>
      <c r="V25" s="2"/>
      <c r="W25" s="2"/>
      <c r="X25" s="2"/>
      <c r="Y25" s="2"/>
      <c r="Z25" s="2"/>
    </row>
    <row r="26" spans="1:26" ht="40.5" x14ac:dyDescent="0.25">
      <c r="A26" s="182"/>
      <c r="B26" s="182"/>
      <c r="C26" s="75" t="s">
        <v>716</v>
      </c>
      <c r="D26" s="76" t="s">
        <v>717</v>
      </c>
      <c r="E26" s="31">
        <v>1</v>
      </c>
      <c r="F26" s="11" t="s">
        <v>1417</v>
      </c>
      <c r="G26" s="1"/>
      <c r="H26" s="2"/>
      <c r="I26" s="2"/>
      <c r="J26" s="2"/>
      <c r="K26" s="2"/>
      <c r="L26" s="2"/>
      <c r="M26" s="2"/>
      <c r="N26" s="2"/>
      <c r="O26" s="2"/>
      <c r="P26" s="2"/>
      <c r="Q26" s="2"/>
      <c r="R26" s="2"/>
      <c r="S26" s="2"/>
      <c r="T26" s="2"/>
      <c r="U26" s="2"/>
      <c r="V26" s="2"/>
      <c r="W26" s="2"/>
      <c r="X26" s="2"/>
      <c r="Y26" s="2"/>
      <c r="Z26" s="2"/>
    </row>
    <row r="27" spans="1:26" ht="54" x14ac:dyDescent="0.25">
      <c r="A27" s="180">
        <v>5</v>
      </c>
      <c r="B27" s="180" t="s">
        <v>718</v>
      </c>
      <c r="C27" s="75" t="s">
        <v>719</v>
      </c>
      <c r="D27" s="76" t="s">
        <v>720</v>
      </c>
      <c r="E27" s="31">
        <v>1</v>
      </c>
      <c r="F27" s="11" t="s">
        <v>1418</v>
      </c>
      <c r="G27" s="1"/>
      <c r="H27" s="2"/>
      <c r="I27" s="2"/>
      <c r="J27" s="2"/>
      <c r="K27" s="2"/>
      <c r="L27" s="2"/>
      <c r="M27" s="2"/>
      <c r="N27" s="2"/>
      <c r="O27" s="2"/>
      <c r="P27" s="2"/>
      <c r="Q27" s="2"/>
      <c r="R27" s="2"/>
      <c r="S27" s="2"/>
      <c r="T27" s="2"/>
      <c r="U27" s="2"/>
      <c r="V27" s="2"/>
      <c r="W27" s="2"/>
      <c r="X27" s="2"/>
      <c r="Y27" s="2"/>
      <c r="Z27" s="2"/>
    </row>
    <row r="28" spans="1:26" ht="67.5" x14ac:dyDescent="0.25">
      <c r="A28" s="181"/>
      <c r="B28" s="181"/>
      <c r="C28" s="75" t="s">
        <v>721</v>
      </c>
      <c r="D28" s="76" t="s">
        <v>722</v>
      </c>
      <c r="E28" s="31">
        <v>1</v>
      </c>
      <c r="F28" s="11" t="s">
        <v>1419</v>
      </c>
      <c r="G28" s="1"/>
      <c r="H28" s="2"/>
      <c r="I28" s="2"/>
      <c r="J28" s="2"/>
      <c r="K28" s="2"/>
      <c r="L28" s="2"/>
      <c r="M28" s="2"/>
      <c r="N28" s="2"/>
      <c r="O28" s="2"/>
      <c r="P28" s="2"/>
      <c r="Q28" s="2"/>
      <c r="R28" s="2"/>
      <c r="S28" s="2"/>
      <c r="T28" s="2"/>
      <c r="U28" s="2"/>
      <c r="V28" s="2"/>
      <c r="W28" s="2"/>
      <c r="X28" s="2"/>
      <c r="Y28" s="2"/>
      <c r="Z28" s="2"/>
    </row>
    <row r="29" spans="1:26" ht="67.5" x14ac:dyDescent="0.25">
      <c r="A29" s="182"/>
      <c r="B29" s="182"/>
      <c r="C29" s="75" t="s">
        <v>723</v>
      </c>
      <c r="D29" s="76" t="s">
        <v>724</v>
      </c>
      <c r="E29" s="31">
        <v>1</v>
      </c>
      <c r="F29" s="11" t="s">
        <v>1420</v>
      </c>
      <c r="G29" s="1"/>
      <c r="H29" s="2"/>
      <c r="I29" s="2"/>
      <c r="J29" s="2"/>
      <c r="K29" s="2"/>
      <c r="L29" s="2"/>
      <c r="M29" s="2"/>
      <c r="N29" s="2"/>
      <c r="O29" s="2"/>
      <c r="P29" s="2"/>
      <c r="Q29" s="2"/>
      <c r="R29" s="2"/>
      <c r="S29" s="2"/>
      <c r="T29" s="2"/>
      <c r="U29" s="2"/>
      <c r="V29" s="2"/>
      <c r="W29" s="2"/>
      <c r="X29" s="2"/>
      <c r="Y29" s="2"/>
      <c r="Z29" s="2"/>
    </row>
    <row r="30" spans="1:26" ht="40.5" x14ac:dyDescent="0.25">
      <c r="A30" s="180">
        <v>6</v>
      </c>
      <c r="B30" s="180" t="s">
        <v>725</v>
      </c>
      <c r="C30" s="75" t="s">
        <v>726</v>
      </c>
      <c r="D30" s="76" t="s">
        <v>727</v>
      </c>
      <c r="E30" s="31">
        <v>1</v>
      </c>
      <c r="F30" s="11" t="s">
        <v>1421</v>
      </c>
      <c r="G30" s="1"/>
      <c r="H30" s="2"/>
      <c r="I30" s="2"/>
      <c r="J30" s="2"/>
      <c r="K30" s="2"/>
      <c r="L30" s="2"/>
      <c r="M30" s="2"/>
      <c r="N30" s="2"/>
      <c r="O30" s="2"/>
      <c r="P30" s="2"/>
      <c r="Q30" s="2"/>
      <c r="R30" s="2"/>
      <c r="S30" s="2"/>
      <c r="T30" s="2"/>
      <c r="U30" s="2"/>
      <c r="V30" s="2"/>
      <c r="W30" s="2"/>
      <c r="X30" s="2"/>
      <c r="Y30" s="2"/>
      <c r="Z30" s="2"/>
    </row>
    <row r="31" spans="1:26" ht="40.5" x14ac:dyDescent="0.25">
      <c r="A31" s="181"/>
      <c r="B31" s="181"/>
      <c r="C31" s="75" t="s">
        <v>728</v>
      </c>
      <c r="D31" s="76" t="s">
        <v>729</v>
      </c>
      <c r="E31" s="31">
        <v>1</v>
      </c>
      <c r="F31" s="11" t="s">
        <v>1424</v>
      </c>
      <c r="G31" s="1"/>
      <c r="H31" s="2"/>
      <c r="I31" s="2"/>
      <c r="J31" s="2"/>
      <c r="K31" s="2"/>
      <c r="L31" s="2"/>
      <c r="M31" s="2"/>
      <c r="N31" s="2"/>
      <c r="O31" s="2"/>
      <c r="P31" s="2"/>
      <c r="Q31" s="2"/>
      <c r="R31" s="2"/>
      <c r="S31" s="2"/>
      <c r="T31" s="2"/>
      <c r="U31" s="2"/>
      <c r="V31" s="2"/>
      <c r="W31" s="2"/>
      <c r="X31" s="2"/>
      <c r="Y31" s="2"/>
      <c r="Z31" s="2"/>
    </row>
    <row r="32" spans="1:26" ht="27" x14ac:dyDescent="0.25">
      <c r="A32" s="181"/>
      <c r="B32" s="181"/>
      <c r="C32" s="75" t="s">
        <v>730</v>
      </c>
      <c r="D32" s="76" t="s">
        <v>731</v>
      </c>
      <c r="E32" s="31">
        <v>1</v>
      </c>
      <c r="F32" s="11" t="s">
        <v>1422</v>
      </c>
      <c r="G32" s="1"/>
      <c r="H32" s="2"/>
      <c r="I32" s="2"/>
      <c r="J32" s="2"/>
      <c r="K32" s="2"/>
      <c r="L32" s="2"/>
      <c r="M32" s="2"/>
      <c r="N32" s="2"/>
      <c r="O32" s="2"/>
      <c r="P32" s="2"/>
      <c r="Q32" s="2"/>
      <c r="R32" s="2"/>
      <c r="S32" s="2"/>
      <c r="T32" s="2"/>
      <c r="U32" s="2"/>
      <c r="V32" s="2"/>
      <c r="W32" s="2"/>
      <c r="X32" s="2"/>
      <c r="Y32" s="2"/>
      <c r="Z32" s="2"/>
    </row>
    <row r="33" spans="1:26" ht="40.5" x14ac:dyDescent="0.25">
      <c r="A33" s="181"/>
      <c r="B33" s="181"/>
      <c r="C33" s="75" t="s">
        <v>732</v>
      </c>
      <c r="D33" s="76" t="s">
        <v>733</v>
      </c>
      <c r="E33" s="31">
        <v>1</v>
      </c>
      <c r="F33" s="11" t="s">
        <v>1426</v>
      </c>
      <c r="G33" s="1"/>
      <c r="H33" s="2"/>
      <c r="I33" s="2"/>
      <c r="J33" s="2"/>
      <c r="K33" s="2"/>
      <c r="L33" s="2"/>
      <c r="M33" s="2"/>
      <c r="N33" s="2"/>
      <c r="O33" s="2"/>
      <c r="P33" s="2"/>
      <c r="Q33" s="2"/>
      <c r="R33" s="2"/>
      <c r="S33" s="2"/>
      <c r="T33" s="2"/>
      <c r="U33" s="2"/>
      <c r="V33" s="2"/>
      <c r="W33" s="2"/>
      <c r="X33" s="2"/>
      <c r="Y33" s="2"/>
      <c r="Z33" s="2"/>
    </row>
    <row r="34" spans="1:26" ht="27" x14ac:dyDescent="0.25">
      <c r="A34" s="181"/>
      <c r="B34" s="181"/>
      <c r="C34" s="75" t="s">
        <v>734</v>
      </c>
      <c r="D34" s="76" t="s">
        <v>735</v>
      </c>
      <c r="E34" s="31">
        <v>1</v>
      </c>
      <c r="F34" s="11" t="s">
        <v>1425</v>
      </c>
      <c r="G34" s="1"/>
      <c r="H34" s="2"/>
      <c r="I34" s="2"/>
      <c r="J34" s="2"/>
      <c r="K34" s="2"/>
      <c r="L34" s="2"/>
      <c r="M34" s="2"/>
      <c r="N34" s="2"/>
      <c r="O34" s="2"/>
      <c r="P34" s="2"/>
      <c r="Q34" s="2"/>
      <c r="R34" s="2"/>
      <c r="S34" s="2"/>
      <c r="T34" s="2"/>
      <c r="U34" s="2"/>
      <c r="V34" s="2"/>
      <c r="W34" s="2"/>
      <c r="X34" s="2"/>
      <c r="Y34" s="2"/>
      <c r="Z34" s="2"/>
    </row>
    <row r="35" spans="1:26" ht="108" x14ac:dyDescent="0.25">
      <c r="A35" s="181"/>
      <c r="B35" s="181"/>
      <c r="C35" s="75" t="s">
        <v>736</v>
      </c>
      <c r="D35" s="76" t="s">
        <v>737</v>
      </c>
      <c r="E35" s="31">
        <v>1</v>
      </c>
      <c r="F35" s="11" t="s">
        <v>1855</v>
      </c>
      <c r="G35" s="1"/>
      <c r="H35" s="2"/>
      <c r="I35" s="2"/>
      <c r="J35" s="2"/>
      <c r="K35" s="2"/>
      <c r="L35" s="2"/>
      <c r="M35" s="2"/>
      <c r="N35" s="2"/>
      <c r="O35" s="2"/>
      <c r="P35" s="2"/>
      <c r="Q35" s="2"/>
      <c r="R35" s="2"/>
      <c r="S35" s="2"/>
      <c r="T35" s="2"/>
      <c r="U35" s="2"/>
      <c r="V35" s="2"/>
      <c r="W35" s="2"/>
      <c r="X35" s="2"/>
      <c r="Y35" s="2"/>
      <c r="Z35" s="2"/>
    </row>
    <row r="36" spans="1:26" ht="67.5" x14ac:dyDescent="0.25">
      <c r="A36" s="181"/>
      <c r="B36" s="181"/>
      <c r="C36" s="75" t="s">
        <v>738</v>
      </c>
      <c r="D36" s="76" t="s">
        <v>739</v>
      </c>
      <c r="E36" s="31">
        <v>1</v>
      </c>
      <c r="F36" s="11" t="s">
        <v>1423</v>
      </c>
      <c r="G36" s="1"/>
      <c r="H36" s="2"/>
      <c r="I36" s="2"/>
      <c r="J36" s="2"/>
      <c r="K36" s="2"/>
      <c r="L36" s="2"/>
      <c r="M36" s="2"/>
      <c r="N36" s="2"/>
      <c r="O36" s="2"/>
      <c r="P36" s="2"/>
      <c r="Q36" s="2"/>
      <c r="R36" s="2"/>
      <c r="S36" s="2"/>
      <c r="T36" s="2"/>
      <c r="U36" s="2"/>
      <c r="V36" s="2"/>
      <c r="W36" s="2"/>
      <c r="X36" s="2"/>
      <c r="Y36" s="2"/>
      <c r="Z36" s="2"/>
    </row>
    <row r="37" spans="1:26" ht="94.5" x14ac:dyDescent="0.25">
      <c r="A37" s="182"/>
      <c r="B37" s="182"/>
      <c r="C37" s="75" t="s">
        <v>740</v>
      </c>
      <c r="D37" s="76" t="s">
        <v>741</v>
      </c>
      <c r="E37" s="31">
        <v>1</v>
      </c>
      <c r="F37" s="11" t="s">
        <v>1427</v>
      </c>
      <c r="G37" s="1"/>
      <c r="H37" s="2"/>
      <c r="I37" s="2"/>
      <c r="J37" s="2"/>
      <c r="K37" s="2"/>
      <c r="L37" s="2"/>
      <c r="M37" s="2"/>
      <c r="N37" s="2"/>
      <c r="O37" s="2"/>
      <c r="P37" s="2"/>
      <c r="Q37" s="2"/>
      <c r="R37" s="2"/>
      <c r="S37" s="2"/>
      <c r="T37" s="2"/>
      <c r="U37" s="2"/>
      <c r="V37" s="2"/>
      <c r="W37" s="2"/>
      <c r="X37" s="2"/>
      <c r="Y37" s="2"/>
      <c r="Z37" s="2"/>
    </row>
    <row r="38" spans="1:26" ht="121.5" x14ac:dyDescent="0.25">
      <c r="A38" s="76">
        <v>7</v>
      </c>
      <c r="B38" s="74" t="s">
        <v>742</v>
      </c>
      <c r="C38" s="75" t="s">
        <v>743</v>
      </c>
      <c r="D38" s="76" t="s">
        <v>744</v>
      </c>
      <c r="E38" s="31">
        <f>(80+80+80+125+125+60+125+125)/800</f>
        <v>1</v>
      </c>
      <c r="F38" s="11" t="s">
        <v>1856</v>
      </c>
      <c r="G38" s="1"/>
      <c r="H38" s="2"/>
      <c r="I38" s="2"/>
      <c r="J38" s="2"/>
      <c r="K38" s="2"/>
      <c r="L38" s="2"/>
      <c r="M38" s="2"/>
      <c r="N38" s="2"/>
      <c r="O38" s="2"/>
      <c r="P38" s="2"/>
      <c r="Q38" s="2"/>
      <c r="R38" s="2"/>
      <c r="S38" s="2"/>
      <c r="T38" s="2"/>
      <c r="U38" s="2"/>
      <c r="V38" s="2"/>
      <c r="W38" s="2"/>
      <c r="X38" s="2"/>
      <c r="Y38" s="2"/>
      <c r="Z38" s="2"/>
    </row>
    <row r="39" spans="1:26" ht="40.5" x14ac:dyDescent="0.25">
      <c r="A39" s="180">
        <v>8</v>
      </c>
      <c r="B39" s="180" t="s">
        <v>745</v>
      </c>
      <c r="C39" s="75" t="s">
        <v>746</v>
      </c>
      <c r="D39" s="76" t="s">
        <v>747</v>
      </c>
      <c r="E39" s="31">
        <v>1</v>
      </c>
      <c r="F39" s="11" t="s">
        <v>1428</v>
      </c>
      <c r="G39" s="1"/>
      <c r="H39" s="2"/>
      <c r="I39" s="2"/>
      <c r="J39" s="2"/>
      <c r="K39" s="2"/>
      <c r="L39" s="2"/>
      <c r="M39" s="2"/>
      <c r="N39" s="2"/>
      <c r="O39" s="2"/>
      <c r="P39" s="2"/>
      <c r="Q39" s="2"/>
      <c r="R39" s="2"/>
      <c r="S39" s="2"/>
      <c r="T39" s="2"/>
      <c r="U39" s="2"/>
      <c r="V39" s="2"/>
      <c r="W39" s="2"/>
      <c r="X39" s="2"/>
      <c r="Y39" s="2"/>
      <c r="Z39" s="2"/>
    </row>
    <row r="40" spans="1:26" ht="40.5" x14ac:dyDescent="0.25">
      <c r="A40" s="181"/>
      <c r="B40" s="181"/>
      <c r="C40" s="75" t="s">
        <v>748</v>
      </c>
      <c r="D40" s="76" t="s">
        <v>749</v>
      </c>
      <c r="E40" s="31">
        <v>1</v>
      </c>
      <c r="F40" s="11" t="s">
        <v>1429</v>
      </c>
      <c r="G40" s="1"/>
      <c r="H40" s="2"/>
      <c r="I40" s="2"/>
      <c r="J40" s="2"/>
      <c r="K40" s="2"/>
      <c r="L40" s="2"/>
      <c r="M40" s="2"/>
      <c r="N40" s="2"/>
      <c r="O40" s="2"/>
      <c r="P40" s="2"/>
      <c r="Q40" s="2"/>
      <c r="R40" s="2"/>
      <c r="S40" s="2"/>
      <c r="T40" s="2"/>
      <c r="U40" s="2"/>
      <c r="V40" s="2"/>
      <c r="W40" s="2"/>
      <c r="X40" s="2"/>
      <c r="Y40" s="2"/>
      <c r="Z40" s="2"/>
    </row>
    <row r="41" spans="1:26" ht="40.5" x14ac:dyDescent="0.25">
      <c r="A41" s="181"/>
      <c r="B41" s="181"/>
      <c r="C41" s="75" t="s">
        <v>750</v>
      </c>
      <c r="D41" s="76" t="s">
        <v>751</v>
      </c>
      <c r="E41" s="31">
        <v>1</v>
      </c>
      <c r="F41" s="11" t="s">
        <v>1430</v>
      </c>
      <c r="G41" s="1"/>
      <c r="H41" s="2"/>
      <c r="I41" s="2"/>
      <c r="J41" s="2"/>
      <c r="K41" s="2"/>
      <c r="L41" s="2"/>
      <c r="M41" s="2"/>
      <c r="N41" s="2"/>
      <c r="O41" s="2"/>
      <c r="P41" s="2"/>
      <c r="Q41" s="2"/>
      <c r="R41" s="2"/>
      <c r="S41" s="2"/>
      <c r="T41" s="2"/>
      <c r="U41" s="2"/>
      <c r="V41" s="2"/>
      <c r="W41" s="2"/>
      <c r="X41" s="2"/>
      <c r="Y41" s="2"/>
      <c r="Z41" s="2"/>
    </row>
    <row r="42" spans="1:26" ht="54" x14ac:dyDescent="0.25">
      <c r="A42" s="182"/>
      <c r="B42" s="182"/>
      <c r="C42" s="75" t="s">
        <v>752</v>
      </c>
      <c r="D42" s="76" t="s">
        <v>753</v>
      </c>
      <c r="E42" s="31">
        <v>1</v>
      </c>
      <c r="F42" s="11" t="s">
        <v>1431</v>
      </c>
      <c r="G42" s="1"/>
      <c r="H42" s="2"/>
      <c r="I42" s="2"/>
      <c r="J42" s="2"/>
      <c r="K42" s="2"/>
      <c r="L42" s="2"/>
      <c r="M42" s="2"/>
      <c r="N42" s="2"/>
      <c r="O42" s="2"/>
      <c r="P42" s="2"/>
      <c r="Q42" s="2"/>
      <c r="R42" s="2"/>
      <c r="S42" s="2"/>
      <c r="T42" s="2"/>
      <c r="U42" s="2"/>
      <c r="V42" s="2"/>
      <c r="W42" s="2"/>
      <c r="X42" s="2"/>
      <c r="Y42" s="2"/>
      <c r="Z42" s="2"/>
    </row>
    <row r="43" spans="1:26" ht="40.5" customHeight="1" x14ac:dyDescent="0.25">
      <c r="A43" s="180">
        <v>9</v>
      </c>
      <c r="B43" s="180" t="s">
        <v>754</v>
      </c>
      <c r="C43" s="75" t="s">
        <v>755</v>
      </c>
      <c r="D43" s="76" t="s">
        <v>226</v>
      </c>
      <c r="E43" s="31">
        <v>1</v>
      </c>
      <c r="F43" s="11" t="s">
        <v>1432</v>
      </c>
      <c r="G43" s="1"/>
      <c r="H43" s="2"/>
      <c r="I43" s="2"/>
      <c r="J43" s="2"/>
      <c r="K43" s="2"/>
      <c r="L43" s="2"/>
      <c r="M43" s="2"/>
      <c r="N43" s="2"/>
      <c r="O43" s="2"/>
      <c r="P43" s="2"/>
      <c r="Q43" s="2"/>
      <c r="R43" s="2"/>
      <c r="S43" s="2"/>
      <c r="T43" s="2"/>
      <c r="U43" s="2"/>
      <c r="V43" s="2"/>
      <c r="W43" s="2"/>
      <c r="X43" s="2"/>
      <c r="Y43" s="2"/>
      <c r="Z43" s="2"/>
    </row>
    <row r="44" spans="1:26" ht="40.5" x14ac:dyDescent="0.25">
      <c r="A44" s="181"/>
      <c r="B44" s="181"/>
      <c r="C44" s="75" t="s">
        <v>756</v>
      </c>
      <c r="D44" s="76" t="s">
        <v>757</v>
      </c>
      <c r="E44" s="31">
        <v>1</v>
      </c>
      <c r="F44" s="11" t="s">
        <v>1433</v>
      </c>
      <c r="G44" s="1"/>
      <c r="H44" s="2"/>
      <c r="I44" s="2"/>
      <c r="J44" s="2"/>
      <c r="K44" s="2"/>
      <c r="L44" s="2"/>
      <c r="M44" s="2"/>
      <c r="N44" s="2"/>
      <c r="O44" s="2"/>
      <c r="P44" s="2"/>
      <c r="Q44" s="2"/>
      <c r="R44" s="2"/>
      <c r="S44" s="2"/>
      <c r="T44" s="2"/>
      <c r="U44" s="2"/>
      <c r="V44" s="2"/>
      <c r="W44" s="2"/>
      <c r="X44" s="2"/>
      <c r="Y44" s="2"/>
      <c r="Z44" s="2"/>
    </row>
    <row r="45" spans="1:26" ht="40.5" customHeight="1" x14ac:dyDescent="0.25">
      <c r="A45" s="181"/>
      <c r="B45" s="181"/>
      <c r="C45" s="75" t="s">
        <v>758</v>
      </c>
      <c r="D45" s="76" t="s">
        <v>759</v>
      </c>
      <c r="E45" s="31">
        <v>1</v>
      </c>
      <c r="F45" s="11" t="s">
        <v>1434</v>
      </c>
      <c r="G45" s="1"/>
      <c r="H45" s="2"/>
      <c r="I45" s="2"/>
      <c r="J45" s="2"/>
      <c r="K45" s="2"/>
      <c r="L45" s="2"/>
      <c r="M45" s="2"/>
      <c r="N45" s="2"/>
      <c r="O45" s="2"/>
      <c r="P45" s="2"/>
      <c r="Q45" s="2"/>
      <c r="R45" s="2"/>
      <c r="S45" s="2"/>
      <c r="T45" s="2"/>
      <c r="U45" s="2"/>
      <c r="V45" s="2"/>
      <c r="W45" s="2"/>
      <c r="X45" s="2"/>
      <c r="Y45" s="2"/>
      <c r="Z45" s="2"/>
    </row>
    <row r="46" spans="1:26" ht="81" x14ac:dyDescent="0.25">
      <c r="A46" s="181"/>
      <c r="B46" s="181"/>
      <c r="C46" s="75" t="s">
        <v>760</v>
      </c>
      <c r="D46" s="76" t="s">
        <v>761</v>
      </c>
      <c r="E46" s="31">
        <v>1</v>
      </c>
      <c r="F46" s="11" t="s">
        <v>1435</v>
      </c>
      <c r="G46" s="1"/>
      <c r="H46" s="2"/>
      <c r="I46" s="2"/>
      <c r="J46" s="2"/>
      <c r="K46" s="2"/>
      <c r="L46" s="2"/>
      <c r="M46" s="2"/>
      <c r="N46" s="2"/>
      <c r="O46" s="2"/>
      <c r="P46" s="2"/>
      <c r="Q46" s="2"/>
      <c r="R46" s="2"/>
      <c r="S46" s="2"/>
      <c r="T46" s="2"/>
      <c r="U46" s="2"/>
      <c r="V46" s="2"/>
      <c r="W46" s="2"/>
      <c r="X46" s="2"/>
      <c r="Y46" s="2"/>
      <c r="Z46" s="2"/>
    </row>
    <row r="47" spans="1:26" ht="67.5" x14ac:dyDescent="0.25">
      <c r="A47" s="182"/>
      <c r="B47" s="182"/>
      <c r="C47" s="75" t="s">
        <v>762</v>
      </c>
      <c r="D47" s="76" t="s">
        <v>763</v>
      </c>
      <c r="E47" s="31">
        <v>1</v>
      </c>
      <c r="F47" s="11" t="s">
        <v>1436</v>
      </c>
      <c r="G47" s="1"/>
      <c r="H47" s="2"/>
      <c r="I47" s="2"/>
      <c r="J47" s="2"/>
      <c r="K47" s="2"/>
      <c r="L47" s="2"/>
      <c r="M47" s="2"/>
      <c r="N47" s="2"/>
      <c r="O47" s="2"/>
      <c r="P47" s="2"/>
      <c r="Q47" s="2"/>
      <c r="R47" s="2"/>
      <c r="S47" s="2"/>
      <c r="T47" s="2"/>
      <c r="U47" s="2"/>
      <c r="V47" s="2"/>
      <c r="W47" s="2"/>
      <c r="X47" s="2"/>
      <c r="Y47" s="2"/>
      <c r="Z47" s="2"/>
    </row>
    <row r="48" spans="1:26" ht="40.5" customHeight="1" x14ac:dyDescent="0.25">
      <c r="A48" s="180">
        <v>10</v>
      </c>
      <c r="B48" s="180" t="s">
        <v>764</v>
      </c>
      <c r="C48" s="75" t="s">
        <v>765</v>
      </c>
      <c r="D48" s="76" t="s">
        <v>766</v>
      </c>
      <c r="E48" s="31">
        <v>1</v>
      </c>
      <c r="F48" s="11" t="s">
        <v>1437</v>
      </c>
      <c r="G48" s="1"/>
      <c r="H48" s="2"/>
      <c r="I48" s="2"/>
      <c r="J48" s="2"/>
      <c r="K48" s="2"/>
      <c r="L48" s="2"/>
      <c r="M48" s="2"/>
      <c r="N48" s="2"/>
      <c r="O48" s="2"/>
      <c r="P48" s="2"/>
      <c r="Q48" s="2"/>
      <c r="R48" s="2"/>
      <c r="S48" s="2"/>
      <c r="T48" s="2"/>
      <c r="U48" s="2"/>
      <c r="V48" s="2"/>
      <c r="W48" s="2"/>
      <c r="X48" s="2"/>
      <c r="Y48" s="2"/>
      <c r="Z48" s="2"/>
    </row>
    <row r="49" spans="1:26" ht="40.5" customHeight="1" x14ac:dyDescent="0.25">
      <c r="A49" s="181"/>
      <c r="B49" s="181"/>
      <c r="C49" s="75" t="s">
        <v>767</v>
      </c>
      <c r="D49" s="76" t="s">
        <v>768</v>
      </c>
      <c r="E49" s="31">
        <v>1</v>
      </c>
      <c r="F49" s="11" t="s">
        <v>1438</v>
      </c>
      <c r="G49" s="1"/>
      <c r="H49" s="2"/>
      <c r="I49" s="2"/>
      <c r="J49" s="2"/>
      <c r="K49" s="2"/>
      <c r="L49" s="2"/>
      <c r="M49" s="2"/>
      <c r="N49" s="2"/>
      <c r="O49" s="2"/>
      <c r="P49" s="2"/>
      <c r="Q49" s="2"/>
      <c r="R49" s="2"/>
      <c r="S49" s="2"/>
      <c r="T49" s="2"/>
      <c r="U49" s="2"/>
      <c r="V49" s="2"/>
      <c r="W49" s="2"/>
      <c r="X49" s="2"/>
      <c r="Y49" s="2"/>
      <c r="Z49" s="2"/>
    </row>
    <row r="50" spans="1:26" ht="40.5" x14ac:dyDescent="0.25">
      <c r="A50" s="181"/>
      <c r="B50" s="181"/>
      <c r="C50" s="75" t="s">
        <v>769</v>
      </c>
      <c r="D50" s="76" t="s">
        <v>770</v>
      </c>
      <c r="E50" s="31">
        <v>1</v>
      </c>
      <c r="F50" s="11" t="s">
        <v>1439</v>
      </c>
      <c r="G50" s="1"/>
      <c r="H50" s="2"/>
      <c r="I50" s="2"/>
      <c r="J50" s="2"/>
      <c r="K50" s="2"/>
      <c r="L50" s="2"/>
      <c r="M50" s="2"/>
      <c r="N50" s="2"/>
      <c r="O50" s="2"/>
      <c r="P50" s="2"/>
      <c r="Q50" s="2"/>
      <c r="R50" s="2"/>
      <c r="S50" s="2"/>
      <c r="T50" s="2"/>
      <c r="U50" s="2"/>
      <c r="V50" s="2"/>
      <c r="W50" s="2"/>
      <c r="X50" s="2"/>
      <c r="Y50" s="2"/>
      <c r="Z50" s="2"/>
    </row>
    <row r="51" spans="1:26" ht="81" x14ac:dyDescent="0.25">
      <c r="A51" s="181"/>
      <c r="B51" s="181"/>
      <c r="C51" s="75" t="s">
        <v>771</v>
      </c>
      <c r="D51" s="76" t="s">
        <v>772</v>
      </c>
      <c r="E51" s="31">
        <v>1</v>
      </c>
      <c r="F51" s="11" t="s">
        <v>1440</v>
      </c>
      <c r="G51" s="1"/>
      <c r="H51" s="2"/>
      <c r="I51" s="2"/>
      <c r="J51" s="2"/>
      <c r="K51" s="2"/>
      <c r="L51" s="2"/>
      <c r="M51" s="2"/>
      <c r="N51" s="2"/>
      <c r="O51" s="2"/>
      <c r="P51" s="2"/>
      <c r="Q51" s="2"/>
      <c r="R51" s="2"/>
      <c r="S51" s="2"/>
      <c r="T51" s="2"/>
      <c r="U51" s="2"/>
      <c r="V51" s="2"/>
      <c r="W51" s="2"/>
      <c r="X51" s="2"/>
      <c r="Y51" s="2"/>
      <c r="Z51" s="2"/>
    </row>
    <row r="52" spans="1:26" ht="81" x14ac:dyDescent="0.25">
      <c r="A52" s="181"/>
      <c r="B52" s="181"/>
      <c r="C52" s="75" t="s">
        <v>773</v>
      </c>
      <c r="D52" s="76" t="s">
        <v>774</v>
      </c>
      <c r="E52" s="31">
        <v>1</v>
      </c>
      <c r="F52" s="11" t="s">
        <v>1441</v>
      </c>
      <c r="G52" s="1"/>
      <c r="H52" s="2"/>
      <c r="I52" s="2"/>
      <c r="J52" s="2"/>
      <c r="K52" s="2"/>
      <c r="L52" s="2"/>
      <c r="M52" s="2"/>
      <c r="N52" s="2"/>
      <c r="O52" s="2"/>
      <c r="P52" s="2"/>
      <c r="Q52" s="2"/>
      <c r="R52" s="2"/>
      <c r="S52" s="2"/>
      <c r="T52" s="2"/>
      <c r="U52" s="2"/>
      <c r="V52" s="2"/>
      <c r="W52" s="2"/>
      <c r="X52" s="2"/>
      <c r="Y52" s="2"/>
      <c r="Z52" s="2"/>
    </row>
    <row r="53" spans="1:26" ht="67.5" x14ac:dyDescent="0.25">
      <c r="A53" s="181"/>
      <c r="B53" s="181"/>
      <c r="C53" s="75" t="s">
        <v>775</v>
      </c>
      <c r="D53" s="76" t="s">
        <v>776</v>
      </c>
      <c r="E53" s="31">
        <v>1</v>
      </c>
      <c r="F53" s="11" t="s">
        <v>1442</v>
      </c>
      <c r="G53" s="1"/>
      <c r="H53" s="2"/>
      <c r="I53" s="2"/>
      <c r="J53" s="2"/>
      <c r="K53" s="2"/>
      <c r="L53" s="2"/>
      <c r="M53" s="2"/>
      <c r="N53" s="2"/>
      <c r="O53" s="2"/>
      <c r="P53" s="2"/>
      <c r="Q53" s="2"/>
      <c r="R53" s="2"/>
      <c r="S53" s="2"/>
      <c r="T53" s="2"/>
      <c r="U53" s="2"/>
      <c r="V53" s="2"/>
      <c r="W53" s="2"/>
      <c r="X53" s="2"/>
      <c r="Y53" s="2"/>
      <c r="Z53" s="2"/>
    </row>
    <row r="54" spans="1:26" ht="40.5" x14ac:dyDescent="0.25">
      <c r="A54" s="181"/>
      <c r="B54" s="181"/>
      <c r="C54" s="75" t="s">
        <v>777</v>
      </c>
      <c r="D54" s="76" t="s">
        <v>778</v>
      </c>
      <c r="E54" s="31">
        <v>1</v>
      </c>
      <c r="F54" s="11" t="s">
        <v>1443</v>
      </c>
      <c r="G54" s="1"/>
      <c r="H54" s="2"/>
      <c r="I54" s="2"/>
      <c r="J54" s="2"/>
      <c r="K54" s="2"/>
      <c r="L54" s="2"/>
      <c r="M54" s="2"/>
      <c r="N54" s="2"/>
      <c r="O54" s="2"/>
      <c r="P54" s="2"/>
      <c r="Q54" s="2"/>
      <c r="R54" s="2"/>
      <c r="S54" s="2"/>
      <c r="T54" s="2"/>
      <c r="U54" s="2"/>
      <c r="V54" s="2"/>
      <c r="W54" s="2"/>
      <c r="X54" s="2"/>
      <c r="Y54" s="2"/>
      <c r="Z54" s="2"/>
    </row>
    <row r="55" spans="1:26" ht="67.5" x14ac:dyDescent="0.25">
      <c r="A55" s="181"/>
      <c r="B55" s="181"/>
      <c r="C55" s="75" t="s">
        <v>779</v>
      </c>
      <c r="D55" s="76" t="s">
        <v>780</v>
      </c>
      <c r="E55" s="31">
        <v>1</v>
      </c>
      <c r="F55" s="11" t="s">
        <v>1444</v>
      </c>
      <c r="G55" s="1"/>
      <c r="H55" s="2"/>
      <c r="I55" s="2"/>
      <c r="J55" s="2"/>
      <c r="K55" s="2"/>
      <c r="L55" s="2"/>
      <c r="M55" s="2"/>
      <c r="N55" s="2"/>
      <c r="O55" s="2"/>
      <c r="P55" s="2"/>
      <c r="Q55" s="2"/>
      <c r="R55" s="2"/>
      <c r="S55" s="2"/>
      <c r="T55" s="2"/>
      <c r="U55" s="2"/>
      <c r="V55" s="2"/>
      <c r="W55" s="2"/>
      <c r="X55" s="2"/>
      <c r="Y55" s="2"/>
      <c r="Z55" s="2"/>
    </row>
    <row r="56" spans="1:26" ht="94.5" x14ac:dyDescent="0.25">
      <c r="A56" s="182"/>
      <c r="B56" s="182"/>
      <c r="C56" s="75" t="s">
        <v>781</v>
      </c>
      <c r="D56" s="76" t="s">
        <v>782</v>
      </c>
      <c r="E56" s="31">
        <v>1</v>
      </c>
      <c r="F56" s="11" t="s">
        <v>1445</v>
      </c>
      <c r="G56" s="1"/>
      <c r="H56" s="2"/>
      <c r="I56" s="2"/>
      <c r="J56" s="2"/>
      <c r="K56" s="2"/>
      <c r="L56" s="2"/>
      <c r="M56" s="2"/>
      <c r="N56" s="2"/>
      <c r="O56" s="2"/>
      <c r="P56" s="2"/>
      <c r="Q56" s="2"/>
      <c r="R56" s="2"/>
      <c r="S56" s="2"/>
      <c r="T56" s="2"/>
      <c r="U56" s="2"/>
      <c r="V56" s="2"/>
      <c r="W56" s="2"/>
      <c r="X56" s="2"/>
      <c r="Y56" s="2"/>
      <c r="Z56" s="2"/>
    </row>
    <row r="57" spans="1:26" ht="54" x14ac:dyDescent="0.25">
      <c r="A57" s="180">
        <v>11</v>
      </c>
      <c r="B57" s="180" t="s">
        <v>783</v>
      </c>
      <c r="C57" s="75" t="s">
        <v>784</v>
      </c>
      <c r="D57" s="76" t="s">
        <v>785</v>
      </c>
      <c r="E57" s="31">
        <v>1</v>
      </c>
      <c r="F57" s="11" t="s">
        <v>1446</v>
      </c>
      <c r="G57" s="1"/>
      <c r="H57" s="2"/>
      <c r="I57" s="2"/>
      <c r="J57" s="2"/>
      <c r="K57" s="2"/>
      <c r="L57" s="2"/>
      <c r="M57" s="2"/>
      <c r="N57" s="2"/>
      <c r="O57" s="2"/>
      <c r="P57" s="2"/>
      <c r="Q57" s="2"/>
      <c r="R57" s="2"/>
      <c r="S57" s="2"/>
      <c r="T57" s="2"/>
      <c r="U57" s="2"/>
      <c r="V57" s="2"/>
      <c r="W57" s="2"/>
      <c r="X57" s="2"/>
      <c r="Y57" s="2"/>
      <c r="Z57" s="2"/>
    </row>
    <row r="58" spans="1:26" ht="121.5" x14ac:dyDescent="0.25">
      <c r="A58" s="181"/>
      <c r="B58" s="181"/>
      <c r="C58" s="75" t="s">
        <v>786</v>
      </c>
      <c r="D58" s="76" t="s">
        <v>787</v>
      </c>
      <c r="E58" s="31">
        <v>1</v>
      </c>
      <c r="F58" s="11" t="s">
        <v>1447</v>
      </c>
      <c r="G58" s="1"/>
      <c r="H58" s="2"/>
      <c r="I58" s="2"/>
      <c r="J58" s="2"/>
      <c r="K58" s="2"/>
      <c r="L58" s="2"/>
      <c r="M58" s="2"/>
      <c r="N58" s="2"/>
      <c r="O58" s="2"/>
      <c r="P58" s="2"/>
      <c r="Q58" s="2"/>
      <c r="R58" s="2"/>
      <c r="S58" s="2"/>
      <c r="T58" s="2"/>
      <c r="U58" s="2"/>
      <c r="V58" s="2"/>
      <c r="W58" s="2"/>
      <c r="X58" s="2"/>
      <c r="Y58" s="2"/>
      <c r="Z58" s="2"/>
    </row>
    <row r="59" spans="1:26" ht="54" x14ac:dyDescent="0.25">
      <c r="A59" s="181"/>
      <c r="B59" s="181"/>
      <c r="C59" s="75" t="s">
        <v>788</v>
      </c>
      <c r="D59" s="76" t="s">
        <v>789</v>
      </c>
      <c r="E59" s="31">
        <v>1</v>
      </c>
      <c r="F59" s="11" t="s">
        <v>1448</v>
      </c>
      <c r="G59" s="1"/>
      <c r="H59" s="2"/>
      <c r="I59" s="2"/>
      <c r="J59" s="2"/>
      <c r="K59" s="2"/>
      <c r="L59" s="2"/>
      <c r="M59" s="2"/>
      <c r="N59" s="2"/>
      <c r="O59" s="2"/>
      <c r="P59" s="2"/>
      <c r="Q59" s="2"/>
      <c r="R59" s="2"/>
      <c r="S59" s="2"/>
      <c r="T59" s="2"/>
      <c r="U59" s="2"/>
      <c r="V59" s="2"/>
      <c r="W59" s="2"/>
      <c r="X59" s="2"/>
      <c r="Y59" s="2"/>
      <c r="Z59" s="2"/>
    </row>
    <row r="60" spans="1:26" ht="67.5" x14ac:dyDescent="0.25">
      <c r="A60" s="182"/>
      <c r="B60" s="182"/>
      <c r="C60" s="75" t="s">
        <v>790</v>
      </c>
      <c r="D60" s="76" t="s">
        <v>791</v>
      </c>
      <c r="E60" s="31">
        <v>1</v>
      </c>
      <c r="F60" s="11" t="s">
        <v>1449</v>
      </c>
      <c r="G60" s="1"/>
      <c r="H60" s="2"/>
      <c r="I60" s="2"/>
      <c r="J60" s="2"/>
      <c r="K60" s="2"/>
      <c r="L60" s="2"/>
      <c r="M60" s="2"/>
      <c r="N60" s="2"/>
      <c r="O60" s="2"/>
      <c r="P60" s="2"/>
      <c r="Q60" s="2"/>
      <c r="R60" s="2"/>
      <c r="S60" s="2"/>
      <c r="T60" s="2"/>
      <c r="U60" s="2"/>
      <c r="V60" s="2"/>
      <c r="W60" s="2"/>
      <c r="X60" s="2"/>
      <c r="Y60" s="2"/>
      <c r="Z60" s="2"/>
    </row>
    <row r="61" spans="1:26" ht="54" x14ac:dyDescent="0.25">
      <c r="A61" s="180">
        <v>12</v>
      </c>
      <c r="B61" s="180" t="s">
        <v>792</v>
      </c>
      <c r="C61" s="75" t="s">
        <v>793</v>
      </c>
      <c r="D61" s="76" t="s">
        <v>794</v>
      </c>
      <c r="E61" s="31">
        <v>1</v>
      </c>
      <c r="F61" s="11" t="s">
        <v>1450</v>
      </c>
      <c r="G61" s="1"/>
      <c r="H61" s="2"/>
      <c r="I61" s="2"/>
      <c r="J61" s="2"/>
      <c r="K61" s="2"/>
      <c r="L61" s="2"/>
      <c r="M61" s="2"/>
      <c r="N61" s="2"/>
      <c r="O61" s="2"/>
      <c r="P61" s="2"/>
      <c r="Q61" s="2"/>
      <c r="R61" s="2"/>
      <c r="S61" s="2"/>
      <c r="T61" s="2"/>
      <c r="U61" s="2"/>
      <c r="V61" s="2"/>
      <c r="W61" s="2"/>
      <c r="X61" s="2"/>
      <c r="Y61" s="2"/>
      <c r="Z61" s="2"/>
    </row>
    <row r="62" spans="1:26" ht="81" x14ac:dyDescent="0.25">
      <c r="A62" s="181"/>
      <c r="B62" s="181"/>
      <c r="C62" s="75" t="s">
        <v>795</v>
      </c>
      <c r="D62" s="76" t="s">
        <v>796</v>
      </c>
      <c r="E62" s="31">
        <v>1</v>
      </c>
      <c r="F62" s="11" t="s">
        <v>1451</v>
      </c>
      <c r="G62" s="1"/>
      <c r="H62" s="2"/>
      <c r="I62" s="2"/>
      <c r="J62" s="2"/>
      <c r="K62" s="2"/>
      <c r="L62" s="2"/>
      <c r="M62" s="2"/>
      <c r="N62" s="2"/>
      <c r="O62" s="2"/>
      <c r="P62" s="2"/>
      <c r="Q62" s="2"/>
      <c r="R62" s="2"/>
      <c r="S62" s="2"/>
      <c r="T62" s="2"/>
      <c r="U62" s="2"/>
      <c r="V62" s="2"/>
      <c r="W62" s="2"/>
      <c r="X62" s="2"/>
      <c r="Y62" s="2"/>
      <c r="Z62" s="2"/>
    </row>
    <row r="63" spans="1:26" ht="67.5" x14ac:dyDescent="0.25">
      <c r="A63" s="181"/>
      <c r="B63" s="181"/>
      <c r="C63" s="75" t="s">
        <v>797</v>
      </c>
      <c r="D63" s="76" t="s">
        <v>798</v>
      </c>
      <c r="E63" s="31">
        <v>1</v>
      </c>
      <c r="F63" s="11" t="s">
        <v>1857</v>
      </c>
      <c r="G63" s="1"/>
      <c r="H63" s="2"/>
      <c r="I63" s="2"/>
      <c r="J63" s="2"/>
      <c r="K63" s="2"/>
      <c r="L63" s="2"/>
      <c r="M63" s="2"/>
      <c r="N63" s="2"/>
      <c r="O63" s="2"/>
      <c r="P63" s="2"/>
      <c r="Q63" s="2"/>
      <c r="R63" s="2"/>
      <c r="S63" s="2"/>
      <c r="T63" s="2"/>
      <c r="U63" s="2"/>
      <c r="V63" s="2"/>
      <c r="W63" s="2"/>
      <c r="X63" s="2"/>
      <c r="Y63" s="2"/>
      <c r="Z63" s="2"/>
    </row>
    <row r="64" spans="1:26" ht="54" customHeight="1" x14ac:dyDescent="0.25">
      <c r="A64" s="181"/>
      <c r="B64" s="181"/>
      <c r="C64" s="75" t="s">
        <v>799</v>
      </c>
      <c r="D64" s="76" t="s">
        <v>800</v>
      </c>
      <c r="E64" s="31">
        <v>1</v>
      </c>
      <c r="F64" s="11" t="s">
        <v>1452</v>
      </c>
      <c r="G64" s="1"/>
      <c r="H64" s="2"/>
      <c r="I64" s="2"/>
      <c r="J64" s="2"/>
      <c r="K64" s="2"/>
      <c r="L64" s="2"/>
      <c r="M64" s="2"/>
      <c r="N64" s="2"/>
      <c r="O64" s="2"/>
      <c r="P64" s="2"/>
      <c r="Q64" s="2"/>
      <c r="R64" s="2"/>
      <c r="S64" s="2"/>
      <c r="T64" s="2"/>
      <c r="U64" s="2"/>
      <c r="V64" s="2"/>
      <c r="W64" s="2"/>
      <c r="X64" s="2"/>
      <c r="Y64" s="2"/>
      <c r="Z64" s="2"/>
    </row>
    <row r="65" spans="1:26" ht="40.5" x14ac:dyDescent="0.25">
      <c r="A65" s="181"/>
      <c r="B65" s="181"/>
      <c r="C65" s="75" t="s">
        <v>801</v>
      </c>
      <c r="D65" s="76" t="s">
        <v>802</v>
      </c>
      <c r="E65" s="31">
        <f>8/8</f>
        <v>1</v>
      </c>
      <c r="F65" s="11" t="s">
        <v>1858</v>
      </c>
      <c r="G65" s="1"/>
      <c r="H65" s="2"/>
      <c r="I65" s="2"/>
      <c r="J65" s="2"/>
      <c r="K65" s="2"/>
      <c r="L65" s="2"/>
      <c r="M65" s="2"/>
      <c r="N65" s="2"/>
      <c r="O65" s="2"/>
      <c r="P65" s="2"/>
      <c r="Q65" s="2"/>
      <c r="R65" s="2"/>
      <c r="S65" s="2"/>
      <c r="T65" s="2"/>
      <c r="U65" s="2"/>
      <c r="V65" s="2"/>
      <c r="W65" s="2"/>
      <c r="X65" s="2"/>
      <c r="Y65" s="2"/>
      <c r="Z65" s="2"/>
    </row>
    <row r="66" spans="1:26" ht="54" x14ac:dyDescent="0.25">
      <c r="A66" s="181"/>
      <c r="B66" s="181"/>
      <c r="C66" s="75" t="s">
        <v>803</v>
      </c>
      <c r="D66" s="76" t="s">
        <v>804</v>
      </c>
      <c r="E66" s="31">
        <v>1</v>
      </c>
      <c r="F66" s="11" t="s">
        <v>1453</v>
      </c>
      <c r="G66" s="1"/>
      <c r="H66" s="2"/>
      <c r="I66" s="2"/>
      <c r="J66" s="2"/>
      <c r="K66" s="2"/>
      <c r="L66" s="2"/>
      <c r="M66" s="2"/>
      <c r="N66" s="2"/>
      <c r="O66" s="2"/>
      <c r="P66" s="2"/>
      <c r="Q66" s="2"/>
      <c r="R66" s="2"/>
      <c r="S66" s="2"/>
      <c r="T66" s="2"/>
      <c r="U66" s="2"/>
      <c r="V66" s="2"/>
      <c r="W66" s="2"/>
      <c r="X66" s="2"/>
      <c r="Y66" s="2"/>
      <c r="Z66" s="2"/>
    </row>
    <row r="67" spans="1:26" ht="54" customHeight="1" x14ac:dyDescent="0.25">
      <c r="A67" s="182"/>
      <c r="B67" s="182"/>
      <c r="C67" s="75" t="s">
        <v>805</v>
      </c>
      <c r="D67" s="76" t="s">
        <v>695</v>
      </c>
      <c r="E67" s="31">
        <v>1</v>
      </c>
      <c r="F67" s="11" t="s">
        <v>1454</v>
      </c>
      <c r="G67" s="1"/>
      <c r="H67" s="2"/>
      <c r="I67" s="2"/>
      <c r="J67" s="2"/>
      <c r="K67" s="2"/>
      <c r="L67" s="2"/>
      <c r="M67" s="2"/>
      <c r="N67" s="2"/>
      <c r="O67" s="2"/>
      <c r="P67" s="2"/>
      <c r="Q67" s="2"/>
      <c r="R67" s="2"/>
      <c r="S67" s="2"/>
      <c r="T67" s="2"/>
      <c r="U67" s="2"/>
      <c r="V67" s="2"/>
      <c r="W67" s="2"/>
      <c r="X67" s="2"/>
      <c r="Y67" s="2"/>
      <c r="Z67" s="2"/>
    </row>
    <row r="68" spans="1:26" ht="67.5" x14ac:dyDescent="0.25">
      <c r="A68" s="180">
        <v>13</v>
      </c>
      <c r="B68" s="180" t="s">
        <v>806</v>
      </c>
      <c r="C68" s="75" t="s">
        <v>807</v>
      </c>
      <c r="D68" s="76" t="s">
        <v>808</v>
      </c>
      <c r="E68" s="31">
        <v>1</v>
      </c>
      <c r="F68" s="11" t="s">
        <v>1457</v>
      </c>
      <c r="G68" s="1"/>
      <c r="H68" s="2"/>
      <c r="I68" s="2"/>
      <c r="J68" s="2"/>
      <c r="K68" s="2"/>
      <c r="L68" s="2"/>
      <c r="M68" s="2"/>
      <c r="N68" s="2"/>
      <c r="O68" s="2"/>
      <c r="P68" s="2"/>
      <c r="Q68" s="2"/>
      <c r="R68" s="2"/>
      <c r="S68" s="2"/>
      <c r="T68" s="2"/>
      <c r="U68" s="2"/>
      <c r="V68" s="2"/>
      <c r="W68" s="2"/>
      <c r="X68" s="2"/>
      <c r="Y68" s="2"/>
      <c r="Z68" s="2"/>
    </row>
    <row r="69" spans="1:26" ht="81" x14ac:dyDescent="0.25">
      <c r="A69" s="181"/>
      <c r="B69" s="181"/>
      <c r="C69" s="75" t="s">
        <v>809</v>
      </c>
      <c r="D69" s="76" t="s">
        <v>810</v>
      </c>
      <c r="E69" s="31">
        <v>1</v>
      </c>
      <c r="F69" s="11" t="s">
        <v>1455</v>
      </c>
      <c r="G69" s="1"/>
      <c r="H69" s="2"/>
      <c r="I69" s="2"/>
      <c r="J69" s="2"/>
      <c r="K69" s="2"/>
      <c r="L69" s="2"/>
      <c r="M69" s="2"/>
      <c r="N69" s="2"/>
      <c r="O69" s="2"/>
      <c r="P69" s="2"/>
      <c r="Q69" s="2"/>
      <c r="R69" s="2"/>
      <c r="S69" s="2"/>
      <c r="T69" s="2"/>
      <c r="U69" s="2"/>
      <c r="V69" s="2"/>
      <c r="W69" s="2"/>
      <c r="X69" s="2"/>
      <c r="Y69" s="2"/>
      <c r="Z69" s="2"/>
    </row>
    <row r="70" spans="1:26" ht="67.5" x14ac:dyDescent="0.25">
      <c r="A70" s="182"/>
      <c r="B70" s="182"/>
      <c r="C70" s="75" t="s">
        <v>811</v>
      </c>
      <c r="D70" s="76" t="s">
        <v>812</v>
      </c>
      <c r="E70" s="31">
        <v>1</v>
      </c>
      <c r="F70" s="11" t="s">
        <v>1456</v>
      </c>
      <c r="G70" s="1"/>
      <c r="H70" s="2"/>
      <c r="I70" s="2"/>
      <c r="J70" s="2"/>
      <c r="K70" s="2"/>
      <c r="L70" s="2"/>
      <c r="M70" s="2"/>
      <c r="N70" s="2"/>
      <c r="O70" s="2"/>
      <c r="P70" s="2"/>
      <c r="Q70" s="2"/>
      <c r="R70" s="2"/>
      <c r="S70" s="2"/>
      <c r="T70" s="2"/>
      <c r="U70" s="2"/>
      <c r="V70" s="2"/>
      <c r="W70" s="2"/>
      <c r="X70" s="2"/>
      <c r="Y70" s="2"/>
      <c r="Z70" s="2"/>
    </row>
    <row r="71" spans="1:26" ht="27" x14ac:dyDescent="0.25">
      <c r="A71" s="180">
        <v>1</v>
      </c>
      <c r="B71" s="180" t="s">
        <v>813</v>
      </c>
      <c r="C71" s="75" t="s">
        <v>734</v>
      </c>
      <c r="D71" s="76" t="s">
        <v>735</v>
      </c>
      <c r="E71" s="31">
        <v>1</v>
      </c>
      <c r="F71" s="11" t="s">
        <v>1404</v>
      </c>
      <c r="G71" s="1"/>
      <c r="H71" s="2"/>
      <c r="I71" s="2"/>
      <c r="J71" s="2"/>
      <c r="K71" s="2"/>
      <c r="L71" s="2"/>
      <c r="M71" s="2"/>
      <c r="N71" s="2"/>
      <c r="O71" s="2"/>
      <c r="P71" s="2"/>
      <c r="Q71" s="2"/>
      <c r="R71" s="2"/>
      <c r="S71" s="2"/>
      <c r="T71" s="2"/>
      <c r="U71" s="2"/>
      <c r="V71" s="2"/>
      <c r="W71" s="2"/>
      <c r="X71" s="2"/>
      <c r="Y71" s="2"/>
      <c r="Z71" s="2"/>
    </row>
    <row r="72" spans="1:26" ht="283.5" x14ac:dyDescent="0.25">
      <c r="A72" s="181"/>
      <c r="B72" s="181"/>
      <c r="C72" s="75" t="s">
        <v>732</v>
      </c>
      <c r="D72" s="76" t="s">
        <v>814</v>
      </c>
      <c r="E72" s="31">
        <v>1</v>
      </c>
      <c r="F72" s="11" t="s">
        <v>1382</v>
      </c>
      <c r="G72" s="1"/>
      <c r="H72" s="2"/>
      <c r="I72" s="2"/>
      <c r="J72" s="2"/>
      <c r="K72" s="2"/>
      <c r="L72" s="2"/>
      <c r="M72" s="2"/>
      <c r="N72" s="2"/>
      <c r="O72" s="2"/>
      <c r="P72" s="2"/>
      <c r="Q72" s="2"/>
      <c r="R72" s="2"/>
      <c r="S72" s="2"/>
      <c r="T72" s="2"/>
      <c r="U72" s="2"/>
      <c r="V72" s="2"/>
      <c r="W72" s="2"/>
      <c r="X72" s="2"/>
      <c r="Y72" s="2"/>
      <c r="Z72" s="2"/>
    </row>
    <row r="73" spans="1:26" ht="40.5" x14ac:dyDescent="0.25">
      <c r="A73" s="181"/>
      <c r="B73" s="181"/>
      <c r="C73" s="75" t="s">
        <v>730</v>
      </c>
      <c r="D73" s="76" t="s">
        <v>815</v>
      </c>
      <c r="E73" s="31">
        <v>1</v>
      </c>
      <c r="F73" s="11" t="s">
        <v>1383</v>
      </c>
      <c r="G73" s="1"/>
      <c r="H73" s="2"/>
      <c r="I73" s="2"/>
      <c r="J73" s="2"/>
      <c r="K73" s="2"/>
      <c r="L73" s="2"/>
      <c r="M73" s="2"/>
      <c r="N73" s="2"/>
      <c r="O73" s="2"/>
      <c r="P73" s="2"/>
      <c r="Q73" s="2"/>
      <c r="R73" s="2"/>
      <c r="S73" s="2"/>
      <c r="T73" s="2"/>
      <c r="U73" s="2"/>
      <c r="V73" s="2"/>
      <c r="W73" s="2"/>
      <c r="X73" s="2"/>
      <c r="Y73" s="2"/>
      <c r="Z73" s="2"/>
    </row>
    <row r="74" spans="1:26" ht="40.5" x14ac:dyDescent="0.25">
      <c r="A74" s="181"/>
      <c r="B74" s="181"/>
      <c r="C74" s="75" t="s">
        <v>738</v>
      </c>
      <c r="D74" s="76" t="s">
        <v>816</v>
      </c>
      <c r="E74" s="31">
        <v>1</v>
      </c>
      <c r="F74" s="11" t="s">
        <v>1384</v>
      </c>
      <c r="G74" s="1"/>
      <c r="H74" s="2"/>
      <c r="I74" s="2"/>
      <c r="J74" s="2"/>
      <c r="K74" s="2"/>
      <c r="L74" s="2"/>
      <c r="M74" s="2"/>
      <c r="N74" s="2"/>
      <c r="O74" s="2"/>
      <c r="P74" s="2"/>
      <c r="Q74" s="2"/>
      <c r="R74" s="2"/>
      <c r="S74" s="2"/>
      <c r="T74" s="2"/>
      <c r="U74" s="2"/>
      <c r="V74" s="2"/>
      <c r="W74" s="2"/>
      <c r="X74" s="2"/>
      <c r="Y74" s="2"/>
      <c r="Z74" s="2"/>
    </row>
    <row r="75" spans="1:26" ht="349.5" customHeight="1" x14ac:dyDescent="0.25">
      <c r="A75" s="181"/>
      <c r="B75" s="181"/>
      <c r="C75" s="75" t="s">
        <v>817</v>
      </c>
      <c r="D75" s="76" t="s">
        <v>818</v>
      </c>
      <c r="E75" s="31">
        <v>1</v>
      </c>
      <c r="F75" s="11" t="s">
        <v>1385</v>
      </c>
      <c r="G75" s="1"/>
      <c r="H75" s="2"/>
      <c r="I75" s="2"/>
      <c r="J75" s="2"/>
      <c r="K75" s="2"/>
      <c r="L75" s="2"/>
      <c r="M75" s="2"/>
      <c r="N75" s="2"/>
      <c r="O75" s="2"/>
      <c r="P75" s="2"/>
      <c r="Q75" s="2"/>
      <c r="R75" s="2"/>
      <c r="S75" s="2"/>
      <c r="T75" s="2"/>
      <c r="U75" s="2"/>
      <c r="V75" s="2"/>
      <c r="W75" s="2"/>
      <c r="X75" s="2"/>
      <c r="Y75" s="2"/>
      <c r="Z75" s="2"/>
    </row>
    <row r="76" spans="1:26" ht="40.5" x14ac:dyDescent="0.25">
      <c r="A76" s="181"/>
      <c r="B76" s="181"/>
      <c r="C76" s="75" t="s">
        <v>740</v>
      </c>
      <c r="D76" s="76" t="s">
        <v>819</v>
      </c>
      <c r="E76" s="31">
        <f>(19+2+9)/30</f>
        <v>1</v>
      </c>
      <c r="F76" s="11" t="s">
        <v>1386</v>
      </c>
      <c r="G76" s="1"/>
      <c r="H76" s="2"/>
      <c r="I76" s="2"/>
      <c r="J76" s="2"/>
      <c r="K76" s="2"/>
      <c r="L76" s="2"/>
      <c r="M76" s="2"/>
      <c r="N76" s="2"/>
      <c r="O76" s="2"/>
      <c r="P76" s="2"/>
      <c r="Q76" s="2"/>
      <c r="R76" s="2"/>
      <c r="S76" s="2"/>
      <c r="T76" s="2"/>
      <c r="U76" s="2"/>
      <c r="V76" s="2"/>
      <c r="W76" s="2"/>
      <c r="X76" s="2"/>
      <c r="Y76" s="2"/>
      <c r="Z76" s="2"/>
    </row>
    <row r="77" spans="1:26" ht="54" x14ac:dyDescent="0.25">
      <c r="A77" s="181"/>
      <c r="B77" s="181"/>
      <c r="C77" s="75" t="s">
        <v>736</v>
      </c>
      <c r="D77" s="76" t="s">
        <v>737</v>
      </c>
      <c r="E77" s="31">
        <f>(14+14+7+22)/58</f>
        <v>0.98275862068965514</v>
      </c>
      <c r="F77" s="11" t="s">
        <v>1859</v>
      </c>
      <c r="G77" s="1"/>
      <c r="H77" s="2"/>
      <c r="I77" s="2"/>
      <c r="J77" s="2"/>
      <c r="K77" s="2"/>
      <c r="L77" s="2"/>
      <c r="M77" s="2"/>
      <c r="N77" s="2"/>
      <c r="O77" s="2"/>
      <c r="P77" s="2"/>
      <c r="Q77" s="2"/>
      <c r="R77" s="2"/>
      <c r="S77" s="2"/>
      <c r="T77" s="2"/>
      <c r="U77" s="2"/>
      <c r="V77" s="2"/>
      <c r="W77" s="2"/>
      <c r="X77" s="2"/>
      <c r="Y77" s="2"/>
      <c r="Z77" s="2"/>
    </row>
    <row r="78" spans="1:26" ht="121.5" x14ac:dyDescent="0.25">
      <c r="A78" s="182"/>
      <c r="B78" s="182"/>
      <c r="C78" s="75" t="s">
        <v>726</v>
      </c>
      <c r="D78" s="76" t="s">
        <v>820</v>
      </c>
      <c r="E78" s="31">
        <f>17/22</f>
        <v>0.77272727272727271</v>
      </c>
      <c r="F78" s="11" t="s">
        <v>1860</v>
      </c>
      <c r="G78" s="1"/>
      <c r="H78" s="2"/>
      <c r="I78" s="2"/>
      <c r="J78" s="2"/>
      <c r="K78" s="2"/>
      <c r="L78" s="2"/>
      <c r="M78" s="2"/>
      <c r="N78" s="2"/>
      <c r="O78" s="2"/>
      <c r="P78" s="2"/>
      <c r="Q78" s="2"/>
      <c r="R78" s="2"/>
      <c r="S78" s="2"/>
      <c r="T78" s="2"/>
      <c r="U78" s="2"/>
      <c r="V78" s="2"/>
      <c r="W78" s="2"/>
      <c r="X78" s="2"/>
      <c r="Y78" s="2"/>
      <c r="Z78" s="2"/>
    </row>
    <row r="79" spans="1:26" ht="40.5" x14ac:dyDescent="0.25">
      <c r="A79" s="180">
        <v>2</v>
      </c>
      <c r="B79" s="180" t="s">
        <v>821</v>
      </c>
      <c r="C79" s="75" t="s">
        <v>822</v>
      </c>
      <c r="D79" s="76" t="s">
        <v>823</v>
      </c>
      <c r="E79" s="31">
        <v>1</v>
      </c>
      <c r="F79" s="11" t="s">
        <v>1398</v>
      </c>
      <c r="G79" s="1"/>
      <c r="H79" s="2"/>
      <c r="I79" s="2"/>
      <c r="J79" s="2"/>
      <c r="K79" s="2"/>
      <c r="L79" s="2"/>
      <c r="M79" s="2"/>
      <c r="N79" s="2"/>
      <c r="O79" s="2"/>
      <c r="P79" s="2"/>
      <c r="Q79" s="2"/>
      <c r="R79" s="2"/>
      <c r="S79" s="2"/>
      <c r="T79" s="2"/>
      <c r="U79" s="2"/>
      <c r="V79" s="2"/>
      <c r="W79" s="2"/>
      <c r="X79" s="2"/>
      <c r="Y79" s="2"/>
      <c r="Z79" s="2"/>
    </row>
    <row r="80" spans="1:26" ht="148.5" x14ac:dyDescent="0.25">
      <c r="A80" s="181"/>
      <c r="B80" s="181"/>
      <c r="C80" s="75" t="s">
        <v>824</v>
      </c>
      <c r="D80" s="76" t="s">
        <v>825</v>
      </c>
      <c r="E80" s="31">
        <v>1</v>
      </c>
      <c r="F80" s="11" t="s">
        <v>1399</v>
      </c>
      <c r="G80" s="1"/>
      <c r="H80" s="2"/>
      <c r="I80" s="2"/>
      <c r="J80" s="2"/>
      <c r="K80" s="2"/>
      <c r="L80" s="2"/>
      <c r="M80" s="2"/>
      <c r="N80" s="2"/>
      <c r="O80" s="2"/>
      <c r="P80" s="2"/>
      <c r="Q80" s="2"/>
      <c r="R80" s="2"/>
      <c r="S80" s="2"/>
      <c r="T80" s="2"/>
      <c r="U80" s="2"/>
      <c r="V80" s="2"/>
      <c r="W80" s="2"/>
      <c r="X80" s="2"/>
      <c r="Y80" s="2"/>
      <c r="Z80" s="2"/>
    </row>
    <row r="81" spans="1:26" ht="54" x14ac:dyDescent="0.25">
      <c r="A81" s="182"/>
      <c r="B81" s="182"/>
      <c r="C81" s="75" t="s">
        <v>826</v>
      </c>
      <c r="D81" s="76" t="s">
        <v>827</v>
      </c>
      <c r="E81" s="31">
        <v>1</v>
      </c>
      <c r="F81" s="11" t="s">
        <v>1405</v>
      </c>
      <c r="G81" s="1"/>
      <c r="H81" s="2"/>
      <c r="I81" s="2"/>
      <c r="J81" s="2"/>
      <c r="K81" s="2"/>
      <c r="L81" s="2"/>
      <c r="M81" s="2"/>
      <c r="N81" s="2"/>
      <c r="O81" s="2"/>
      <c r="P81" s="2"/>
      <c r="Q81" s="2"/>
      <c r="R81" s="2"/>
      <c r="S81" s="2"/>
      <c r="T81" s="2"/>
      <c r="U81" s="2"/>
      <c r="V81" s="2"/>
      <c r="W81" s="2"/>
      <c r="X81" s="2"/>
      <c r="Y81" s="2"/>
      <c r="Z81" s="2"/>
    </row>
    <row r="82" spans="1:26" ht="67.5" x14ac:dyDescent="0.25">
      <c r="A82" s="180">
        <v>1</v>
      </c>
      <c r="B82" s="180" t="s">
        <v>828</v>
      </c>
      <c r="C82" s="75" t="s">
        <v>829</v>
      </c>
      <c r="D82" s="76" t="s">
        <v>830</v>
      </c>
      <c r="E82" s="31">
        <v>1</v>
      </c>
      <c r="F82" s="11" t="s">
        <v>1373</v>
      </c>
      <c r="G82" s="1"/>
      <c r="H82" s="2"/>
      <c r="I82" s="2"/>
      <c r="J82" s="2"/>
      <c r="K82" s="2"/>
      <c r="L82" s="2"/>
      <c r="M82" s="2"/>
      <c r="N82" s="2"/>
      <c r="O82" s="2"/>
      <c r="P82" s="2"/>
      <c r="Q82" s="2"/>
      <c r="R82" s="2"/>
      <c r="S82" s="2"/>
      <c r="T82" s="2"/>
      <c r="U82" s="2"/>
      <c r="V82" s="2"/>
      <c r="W82" s="2"/>
      <c r="X82" s="2"/>
      <c r="Y82" s="2"/>
      <c r="Z82" s="2"/>
    </row>
    <row r="83" spans="1:26" ht="40.5" x14ac:dyDescent="0.25">
      <c r="A83" s="181"/>
      <c r="B83" s="181"/>
      <c r="C83" s="75" t="s">
        <v>831</v>
      </c>
      <c r="D83" s="76" t="s">
        <v>832</v>
      </c>
      <c r="E83" s="31">
        <v>1</v>
      </c>
      <c r="F83" s="11" t="s">
        <v>1374</v>
      </c>
      <c r="G83" s="1"/>
      <c r="H83" s="2"/>
      <c r="I83" s="2"/>
      <c r="J83" s="2"/>
      <c r="K83" s="2"/>
      <c r="L83" s="2"/>
      <c r="M83" s="2"/>
      <c r="N83" s="2"/>
      <c r="O83" s="2"/>
      <c r="P83" s="2"/>
      <c r="Q83" s="2"/>
      <c r="R83" s="2"/>
      <c r="S83" s="2"/>
      <c r="T83" s="2"/>
      <c r="U83" s="2"/>
      <c r="V83" s="2"/>
      <c r="W83" s="2"/>
      <c r="X83" s="2"/>
      <c r="Y83" s="2"/>
      <c r="Z83" s="2"/>
    </row>
    <row r="84" spans="1:26" ht="67.5" x14ac:dyDescent="0.25">
      <c r="A84" s="182"/>
      <c r="B84" s="182"/>
      <c r="C84" s="75" t="s">
        <v>833</v>
      </c>
      <c r="D84" s="76" t="s">
        <v>834</v>
      </c>
      <c r="E84" s="31">
        <v>1</v>
      </c>
      <c r="F84" s="11" t="s">
        <v>1375</v>
      </c>
      <c r="G84" s="1"/>
      <c r="H84" s="2"/>
      <c r="I84" s="2"/>
      <c r="J84" s="2"/>
      <c r="K84" s="2"/>
      <c r="L84" s="2"/>
      <c r="M84" s="2"/>
      <c r="N84" s="2"/>
      <c r="O84" s="2"/>
      <c r="P84" s="2"/>
      <c r="Q84" s="2"/>
      <c r="R84" s="2"/>
      <c r="S84" s="2"/>
      <c r="T84" s="2"/>
      <c r="U84" s="2"/>
      <c r="V84" s="2"/>
      <c r="W84" s="2"/>
      <c r="X84" s="2"/>
      <c r="Y84" s="2"/>
      <c r="Z84" s="2"/>
    </row>
    <row r="85" spans="1:26" ht="54" x14ac:dyDescent="0.25">
      <c r="A85" s="180">
        <v>2</v>
      </c>
      <c r="B85" s="180" t="s">
        <v>835</v>
      </c>
      <c r="C85" s="75" t="s">
        <v>836</v>
      </c>
      <c r="D85" s="76" t="s">
        <v>837</v>
      </c>
      <c r="E85" s="31">
        <v>1</v>
      </c>
      <c r="F85" s="11" t="s">
        <v>1393</v>
      </c>
      <c r="G85" s="1"/>
      <c r="H85" s="2"/>
      <c r="I85" s="2"/>
      <c r="J85" s="2"/>
      <c r="K85" s="2"/>
      <c r="L85" s="2"/>
      <c r="M85" s="2"/>
      <c r="N85" s="2"/>
      <c r="O85" s="2"/>
      <c r="P85" s="2"/>
      <c r="Q85" s="2"/>
      <c r="R85" s="2"/>
      <c r="S85" s="2"/>
      <c r="T85" s="2"/>
      <c r="U85" s="2"/>
      <c r="V85" s="2"/>
      <c r="W85" s="2"/>
      <c r="X85" s="2"/>
      <c r="Y85" s="2"/>
      <c r="Z85" s="2"/>
    </row>
    <row r="86" spans="1:26" ht="54" customHeight="1" x14ac:dyDescent="0.25">
      <c r="A86" s="181"/>
      <c r="B86" s="181"/>
      <c r="C86" s="75" t="s">
        <v>838</v>
      </c>
      <c r="D86" s="76" t="s">
        <v>839</v>
      </c>
      <c r="E86" s="31">
        <v>1</v>
      </c>
      <c r="F86" s="11" t="s">
        <v>1394</v>
      </c>
      <c r="G86" s="1"/>
      <c r="H86" s="2"/>
      <c r="I86" s="2"/>
      <c r="J86" s="2"/>
      <c r="K86" s="2"/>
      <c r="L86" s="2"/>
      <c r="M86" s="2"/>
      <c r="N86" s="2"/>
      <c r="O86" s="2"/>
      <c r="P86" s="2"/>
      <c r="Q86" s="2"/>
      <c r="R86" s="2"/>
      <c r="S86" s="2"/>
      <c r="T86" s="2"/>
      <c r="U86" s="2"/>
      <c r="V86" s="2"/>
      <c r="W86" s="2"/>
      <c r="X86" s="2"/>
      <c r="Y86" s="2"/>
      <c r="Z86" s="2"/>
    </row>
    <row r="87" spans="1:26" ht="67.5" x14ac:dyDescent="0.25">
      <c r="A87" s="182"/>
      <c r="B87" s="182"/>
      <c r="C87" s="75" t="s">
        <v>840</v>
      </c>
      <c r="D87" s="76" t="s">
        <v>830</v>
      </c>
      <c r="E87" s="31">
        <v>1</v>
      </c>
      <c r="F87" s="11" t="s">
        <v>1395</v>
      </c>
      <c r="G87" s="1"/>
      <c r="H87" s="2"/>
      <c r="I87" s="2"/>
      <c r="J87" s="2"/>
      <c r="K87" s="2"/>
      <c r="L87" s="2"/>
      <c r="M87" s="2"/>
      <c r="N87" s="2"/>
      <c r="O87" s="2"/>
      <c r="P87" s="2"/>
      <c r="Q87" s="2"/>
      <c r="R87" s="2"/>
      <c r="S87" s="2"/>
      <c r="T87" s="2"/>
      <c r="U87" s="2"/>
      <c r="V87" s="2"/>
      <c r="W87" s="2"/>
      <c r="X87" s="2"/>
      <c r="Y87" s="2"/>
      <c r="Z87" s="2"/>
    </row>
    <row r="88" spans="1:26" ht="54" customHeight="1" x14ac:dyDescent="0.25">
      <c r="A88" s="180">
        <v>3</v>
      </c>
      <c r="B88" s="180" t="s">
        <v>841</v>
      </c>
      <c r="C88" s="75" t="s">
        <v>842</v>
      </c>
      <c r="D88" s="76" t="s">
        <v>843</v>
      </c>
      <c r="E88" s="31">
        <v>1</v>
      </c>
      <c r="F88" s="11" t="s">
        <v>1402</v>
      </c>
      <c r="G88" s="1"/>
      <c r="H88" s="2"/>
      <c r="I88" s="2"/>
      <c r="J88" s="2"/>
      <c r="K88" s="2"/>
      <c r="L88" s="2"/>
      <c r="M88" s="2"/>
      <c r="N88" s="2"/>
      <c r="O88" s="2"/>
      <c r="P88" s="2"/>
      <c r="Q88" s="2"/>
      <c r="R88" s="2"/>
      <c r="S88" s="2"/>
      <c r="T88" s="2"/>
      <c r="U88" s="2"/>
      <c r="V88" s="2"/>
      <c r="W88" s="2"/>
      <c r="X88" s="2"/>
      <c r="Y88" s="2"/>
      <c r="Z88" s="2"/>
    </row>
    <row r="89" spans="1:26" ht="54" customHeight="1" x14ac:dyDescent="0.25">
      <c r="A89" s="181"/>
      <c r="B89" s="181"/>
      <c r="C89" s="75" t="s">
        <v>838</v>
      </c>
      <c r="D89" s="76" t="s">
        <v>839</v>
      </c>
      <c r="E89" s="31">
        <v>1</v>
      </c>
      <c r="F89" s="11" t="s">
        <v>1403</v>
      </c>
      <c r="G89" s="1"/>
      <c r="H89" s="2"/>
      <c r="I89" s="2"/>
      <c r="J89" s="2"/>
      <c r="K89" s="2"/>
      <c r="L89" s="2"/>
      <c r="M89" s="2"/>
      <c r="N89" s="2"/>
      <c r="O89" s="2"/>
      <c r="P89" s="2"/>
      <c r="Q89" s="2"/>
      <c r="R89" s="2"/>
      <c r="S89" s="2"/>
      <c r="T89" s="2"/>
      <c r="U89" s="2"/>
      <c r="V89" s="2"/>
      <c r="W89" s="2"/>
      <c r="X89" s="2"/>
      <c r="Y89" s="2"/>
      <c r="Z89" s="2"/>
    </row>
    <row r="90" spans="1:26" ht="54" customHeight="1" x14ac:dyDescent="0.25">
      <c r="A90" s="182"/>
      <c r="B90" s="182"/>
      <c r="C90" s="75" t="s">
        <v>844</v>
      </c>
      <c r="D90" s="76" t="s">
        <v>845</v>
      </c>
      <c r="E90" s="31">
        <v>1</v>
      </c>
      <c r="F90" s="11" t="s">
        <v>1406</v>
      </c>
      <c r="G90" s="1"/>
      <c r="H90" s="2"/>
      <c r="I90" s="2"/>
      <c r="J90" s="2"/>
      <c r="K90" s="2"/>
      <c r="L90" s="2"/>
      <c r="M90" s="2"/>
      <c r="N90" s="2"/>
      <c r="O90" s="2"/>
      <c r="P90" s="2"/>
      <c r="Q90" s="2"/>
      <c r="R90" s="2"/>
      <c r="S90" s="2"/>
      <c r="T90" s="2"/>
      <c r="U90" s="2"/>
      <c r="V90" s="2"/>
      <c r="W90" s="2"/>
      <c r="X90" s="2"/>
      <c r="Y90" s="2"/>
      <c r="Z90" s="2"/>
    </row>
    <row r="91" spans="1:26" ht="67.5" x14ac:dyDescent="0.25">
      <c r="A91" s="76">
        <v>4</v>
      </c>
      <c r="B91" s="74" t="s">
        <v>846</v>
      </c>
      <c r="C91" s="75" t="s">
        <v>847</v>
      </c>
      <c r="D91" s="76" t="s">
        <v>848</v>
      </c>
      <c r="E91" s="31">
        <v>1</v>
      </c>
      <c r="F91" s="11" t="s">
        <v>1414</v>
      </c>
      <c r="G91" s="1"/>
      <c r="H91" s="2"/>
      <c r="I91" s="2"/>
      <c r="J91" s="2"/>
      <c r="K91" s="2"/>
      <c r="L91" s="2"/>
      <c r="M91" s="2"/>
      <c r="N91" s="2"/>
      <c r="O91" s="2"/>
      <c r="P91" s="2"/>
      <c r="Q91" s="2"/>
      <c r="R91" s="2"/>
      <c r="S91" s="2"/>
      <c r="T91" s="2"/>
      <c r="U91" s="2"/>
      <c r="V91" s="2"/>
      <c r="W91" s="2"/>
      <c r="X91" s="2"/>
      <c r="Y91" s="2"/>
      <c r="Z91" s="2"/>
    </row>
    <row r="92" spans="1:26" ht="67.5" x14ac:dyDescent="0.25">
      <c r="A92" s="180">
        <v>1</v>
      </c>
      <c r="B92" s="180" t="s">
        <v>849</v>
      </c>
      <c r="C92" s="75" t="s">
        <v>850</v>
      </c>
      <c r="D92" s="76" t="s">
        <v>851</v>
      </c>
      <c r="E92" s="31">
        <v>1</v>
      </c>
      <c r="F92" s="11" t="s">
        <v>1376</v>
      </c>
      <c r="G92" s="1"/>
      <c r="H92" s="2"/>
      <c r="I92" s="2"/>
      <c r="J92" s="2"/>
      <c r="K92" s="2"/>
      <c r="L92" s="2"/>
      <c r="M92" s="2"/>
      <c r="N92" s="2"/>
      <c r="O92" s="2"/>
      <c r="P92" s="2"/>
      <c r="Q92" s="2"/>
      <c r="R92" s="2"/>
      <c r="S92" s="2"/>
      <c r="T92" s="2"/>
      <c r="U92" s="2"/>
      <c r="V92" s="2"/>
      <c r="W92" s="2"/>
      <c r="X92" s="2"/>
      <c r="Y92" s="2"/>
      <c r="Z92" s="2"/>
    </row>
    <row r="93" spans="1:26" ht="283.5" x14ac:dyDescent="0.25">
      <c r="A93" s="181"/>
      <c r="B93" s="181"/>
      <c r="C93" s="75" t="s">
        <v>852</v>
      </c>
      <c r="D93" s="76" t="s">
        <v>853</v>
      </c>
      <c r="E93" s="31">
        <v>1</v>
      </c>
      <c r="F93" s="11" t="s">
        <v>1377</v>
      </c>
      <c r="G93" s="1"/>
      <c r="H93" s="2"/>
      <c r="I93" s="2"/>
      <c r="J93" s="2"/>
      <c r="K93" s="2"/>
      <c r="L93" s="2"/>
      <c r="M93" s="2"/>
      <c r="N93" s="2"/>
      <c r="O93" s="2"/>
      <c r="P93" s="2"/>
      <c r="Q93" s="2"/>
      <c r="R93" s="2"/>
      <c r="S93" s="2"/>
      <c r="T93" s="2"/>
      <c r="U93" s="2"/>
      <c r="V93" s="2"/>
      <c r="W93" s="2"/>
      <c r="X93" s="2"/>
      <c r="Y93" s="2"/>
      <c r="Z93" s="2"/>
    </row>
    <row r="94" spans="1:26" ht="40.5" x14ac:dyDescent="0.25">
      <c r="A94" s="181"/>
      <c r="B94" s="181"/>
      <c r="C94" s="75" t="s">
        <v>854</v>
      </c>
      <c r="D94" s="76" t="s">
        <v>855</v>
      </c>
      <c r="E94" s="31">
        <v>1</v>
      </c>
      <c r="F94" s="11" t="s">
        <v>1378</v>
      </c>
      <c r="G94" s="1"/>
      <c r="H94" s="2"/>
      <c r="I94" s="2"/>
      <c r="J94" s="2"/>
      <c r="K94" s="2"/>
      <c r="L94" s="2"/>
      <c r="M94" s="2"/>
      <c r="N94" s="2"/>
      <c r="O94" s="2"/>
      <c r="P94" s="2"/>
      <c r="Q94" s="2"/>
      <c r="R94" s="2"/>
      <c r="S94" s="2"/>
      <c r="T94" s="2"/>
      <c r="U94" s="2"/>
      <c r="V94" s="2"/>
      <c r="W94" s="2"/>
      <c r="X94" s="2"/>
      <c r="Y94" s="2"/>
      <c r="Z94" s="2"/>
    </row>
    <row r="95" spans="1:26" ht="40.5" x14ac:dyDescent="0.25">
      <c r="A95" s="182"/>
      <c r="B95" s="182"/>
      <c r="C95" s="75" t="s">
        <v>856</v>
      </c>
      <c r="D95" s="76" t="s">
        <v>857</v>
      </c>
      <c r="E95" s="31">
        <v>1</v>
      </c>
      <c r="F95" s="11" t="s">
        <v>1379</v>
      </c>
      <c r="G95" s="1"/>
      <c r="H95" s="2"/>
      <c r="I95" s="2"/>
      <c r="J95" s="2"/>
      <c r="K95" s="2"/>
      <c r="L95" s="2"/>
      <c r="M95" s="2"/>
      <c r="N95" s="2"/>
      <c r="O95" s="2"/>
      <c r="P95" s="2"/>
      <c r="Q95" s="2"/>
      <c r="R95" s="2"/>
      <c r="S95" s="2"/>
      <c r="T95" s="2"/>
      <c r="U95" s="2"/>
      <c r="V95" s="2"/>
      <c r="W95" s="2"/>
      <c r="X95" s="2"/>
      <c r="Y95" s="2"/>
      <c r="Z95" s="2"/>
    </row>
    <row r="96" spans="1:26" ht="94.5" x14ac:dyDescent="0.25">
      <c r="A96" s="183">
        <v>2</v>
      </c>
      <c r="B96" s="183" t="s">
        <v>858</v>
      </c>
      <c r="C96" s="77" t="s">
        <v>859</v>
      </c>
      <c r="D96" s="76" t="s">
        <v>860</v>
      </c>
      <c r="E96" s="31">
        <v>1</v>
      </c>
      <c r="F96" s="11" t="s">
        <v>1397</v>
      </c>
      <c r="G96" s="1"/>
      <c r="H96" s="2"/>
      <c r="I96" s="2"/>
      <c r="J96" s="2"/>
      <c r="K96" s="2"/>
      <c r="L96" s="2"/>
      <c r="M96" s="2"/>
      <c r="N96" s="2"/>
      <c r="O96" s="2"/>
      <c r="P96" s="2"/>
      <c r="Q96" s="2"/>
      <c r="R96" s="2"/>
      <c r="S96" s="2"/>
      <c r="T96" s="2"/>
      <c r="U96" s="2"/>
      <c r="V96" s="2"/>
      <c r="W96" s="2"/>
      <c r="X96" s="2"/>
      <c r="Y96" s="2"/>
      <c r="Z96" s="2"/>
    </row>
    <row r="97" spans="1:26" ht="67.5" x14ac:dyDescent="0.25">
      <c r="A97" s="184"/>
      <c r="B97" s="184"/>
      <c r="C97" s="77" t="s">
        <v>861</v>
      </c>
      <c r="D97" s="76" t="s">
        <v>862</v>
      </c>
      <c r="E97" s="31">
        <v>1</v>
      </c>
      <c r="F97" s="11" t="s">
        <v>1861</v>
      </c>
      <c r="G97" s="1"/>
      <c r="H97" s="2"/>
      <c r="I97" s="2"/>
      <c r="J97" s="2"/>
      <c r="K97" s="2"/>
      <c r="L97" s="2"/>
      <c r="M97" s="2"/>
      <c r="N97" s="2"/>
      <c r="O97" s="2"/>
      <c r="P97" s="2"/>
      <c r="Q97" s="2"/>
      <c r="R97" s="2"/>
      <c r="S97" s="2"/>
      <c r="T97" s="2"/>
      <c r="U97" s="2"/>
      <c r="V97" s="2"/>
      <c r="W97" s="2"/>
      <c r="X97" s="2"/>
      <c r="Y97" s="2"/>
      <c r="Z97" s="2"/>
    </row>
    <row r="98" spans="1:26" ht="40.5" x14ac:dyDescent="0.25">
      <c r="A98" s="180">
        <v>1</v>
      </c>
      <c r="B98" s="180" t="s">
        <v>863</v>
      </c>
      <c r="C98" s="75" t="s">
        <v>864</v>
      </c>
      <c r="D98" s="76" t="s">
        <v>865</v>
      </c>
      <c r="E98" s="31">
        <v>1</v>
      </c>
      <c r="F98" s="11" t="s">
        <v>1380</v>
      </c>
      <c r="G98" s="1"/>
      <c r="H98" s="2"/>
      <c r="I98" s="2"/>
      <c r="J98" s="2"/>
      <c r="K98" s="2"/>
      <c r="L98" s="2"/>
      <c r="M98" s="2"/>
      <c r="N98" s="2"/>
      <c r="O98" s="2"/>
      <c r="P98" s="2"/>
      <c r="Q98" s="2"/>
      <c r="R98" s="2"/>
      <c r="S98" s="2"/>
      <c r="T98" s="2"/>
      <c r="U98" s="2"/>
      <c r="V98" s="2"/>
      <c r="W98" s="2"/>
      <c r="X98" s="2"/>
      <c r="Y98" s="2"/>
      <c r="Z98" s="2"/>
    </row>
    <row r="99" spans="1:26" ht="54" x14ac:dyDescent="0.25">
      <c r="A99" s="182"/>
      <c r="B99" s="182"/>
      <c r="C99" s="75" t="s">
        <v>866</v>
      </c>
      <c r="D99" s="76" t="s">
        <v>867</v>
      </c>
      <c r="E99" s="31">
        <v>1</v>
      </c>
      <c r="F99" s="11" t="s">
        <v>1381</v>
      </c>
      <c r="G99" s="1"/>
      <c r="H99" s="2"/>
      <c r="I99" s="2"/>
      <c r="J99" s="2"/>
      <c r="K99" s="2"/>
      <c r="L99" s="2"/>
      <c r="M99" s="2"/>
      <c r="N99" s="2"/>
      <c r="O99" s="2"/>
      <c r="P99" s="2"/>
      <c r="Q99" s="2"/>
      <c r="R99" s="2"/>
      <c r="S99" s="2"/>
      <c r="T99" s="2"/>
      <c r="U99" s="2"/>
      <c r="V99" s="2"/>
      <c r="W99" s="2"/>
      <c r="X99" s="2"/>
      <c r="Y99" s="2"/>
      <c r="Z99" s="2"/>
    </row>
    <row r="100" spans="1:26" ht="40.5" x14ac:dyDescent="0.25">
      <c r="A100" s="180">
        <v>2</v>
      </c>
      <c r="B100" s="180" t="s">
        <v>868</v>
      </c>
      <c r="C100" s="75" t="s">
        <v>869</v>
      </c>
      <c r="D100" s="76" t="s">
        <v>870</v>
      </c>
      <c r="E100" s="31">
        <v>1</v>
      </c>
      <c r="F100" s="11" t="s">
        <v>1400</v>
      </c>
      <c r="G100" s="1"/>
      <c r="H100" s="2"/>
      <c r="I100" s="2"/>
      <c r="J100" s="2"/>
      <c r="K100" s="2"/>
      <c r="L100" s="2"/>
      <c r="M100" s="2"/>
      <c r="N100" s="2"/>
      <c r="O100" s="2"/>
      <c r="P100" s="2"/>
      <c r="Q100" s="2"/>
      <c r="R100" s="2"/>
      <c r="S100" s="2"/>
      <c r="T100" s="2"/>
      <c r="U100" s="2"/>
      <c r="V100" s="2"/>
      <c r="W100" s="2"/>
      <c r="X100" s="2"/>
      <c r="Y100" s="2"/>
      <c r="Z100" s="2"/>
    </row>
    <row r="101" spans="1:26" ht="54" x14ac:dyDescent="0.25">
      <c r="A101" s="181"/>
      <c r="B101" s="181"/>
      <c r="C101" s="75" t="s">
        <v>871</v>
      </c>
      <c r="D101" s="76" t="s">
        <v>872</v>
      </c>
      <c r="E101" s="31">
        <v>1</v>
      </c>
      <c r="F101" s="11" t="s">
        <v>1401</v>
      </c>
      <c r="G101" s="1"/>
      <c r="H101" s="2"/>
      <c r="I101" s="2"/>
      <c r="J101" s="2"/>
      <c r="K101" s="2"/>
      <c r="L101" s="2"/>
      <c r="M101" s="2"/>
      <c r="N101" s="2"/>
      <c r="O101" s="2"/>
      <c r="P101" s="2"/>
      <c r="Q101" s="2"/>
      <c r="R101" s="2"/>
      <c r="S101" s="2"/>
      <c r="T101" s="2"/>
      <c r="U101" s="2"/>
      <c r="V101" s="2"/>
      <c r="W101" s="2"/>
      <c r="X101" s="2"/>
      <c r="Y101" s="2"/>
      <c r="Z101" s="2"/>
    </row>
    <row r="102" spans="1:26" ht="162" x14ac:dyDescent="0.25">
      <c r="A102" s="182"/>
      <c r="B102" s="182"/>
      <c r="C102" s="75" t="s">
        <v>873</v>
      </c>
      <c r="D102" s="76" t="s">
        <v>874</v>
      </c>
      <c r="E102" s="31">
        <f>(10+699+167+131+10+203+501+77+1+7)/1806</f>
        <v>1</v>
      </c>
      <c r="F102" s="11" t="s">
        <v>1862</v>
      </c>
      <c r="G102" s="1"/>
      <c r="H102" s="2"/>
      <c r="I102" s="2"/>
      <c r="J102" s="2"/>
      <c r="K102" s="2"/>
      <c r="L102" s="2"/>
      <c r="M102" s="2"/>
      <c r="N102" s="2"/>
      <c r="O102" s="2"/>
      <c r="P102" s="2"/>
      <c r="Q102" s="2"/>
      <c r="R102" s="2"/>
      <c r="S102" s="2"/>
      <c r="T102" s="2"/>
      <c r="U102" s="2"/>
      <c r="V102" s="2"/>
      <c r="W102" s="2"/>
      <c r="X102" s="2"/>
      <c r="Y102" s="2"/>
      <c r="Z102" s="2"/>
    </row>
    <row r="103" spans="1:26" ht="229.5" x14ac:dyDescent="0.25">
      <c r="A103" s="180">
        <v>3</v>
      </c>
      <c r="B103" s="180" t="s">
        <v>875</v>
      </c>
      <c r="C103" s="75" t="s">
        <v>876</v>
      </c>
      <c r="D103" s="76" t="s">
        <v>877</v>
      </c>
      <c r="E103" s="31">
        <f>(2+3+3+8+2+3)/21</f>
        <v>1</v>
      </c>
      <c r="F103" s="11" t="s">
        <v>1863</v>
      </c>
      <c r="G103" s="1"/>
      <c r="H103" s="2"/>
      <c r="I103" s="2"/>
      <c r="J103" s="2"/>
      <c r="K103" s="2"/>
      <c r="L103" s="2"/>
      <c r="M103" s="2"/>
      <c r="N103" s="2"/>
      <c r="O103" s="2"/>
      <c r="P103" s="2"/>
      <c r="Q103" s="2"/>
      <c r="R103" s="2"/>
      <c r="S103" s="2"/>
      <c r="T103" s="2"/>
      <c r="U103" s="2"/>
      <c r="V103" s="2"/>
      <c r="W103" s="2"/>
      <c r="X103" s="2"/>
      <c r="Y103" s="2"/>
      <c r="Z103" s="2"/>
    </row>
    <row r="104" spans="1:26" ht="81" x14ac:dyDescent="0.25">
      <c r="A104" s="181"/>
      <c r="B104" s="181"/>
      <c r="C104" s="75" t="s">
        <v>878</v>
      </c>
      <c r="D104" s="76" t="s">
        <v>879</v>
      </c>
      <c r="E104" s="31">
        <v>1</v>
      </c>
      <c r="F104" s="11" t="s">
        <v>1413</v>
      </c>
      <c r="G104" s="1"/>
      <c r="H104" s="2"/>
      <c r="I104" s="2"/>
      <c r="J104" s="2"/>
      <c r="K104" s="2"/>
      <c r="L104" s="2"/>
      <c r="M104" s="2"/>
      <c r="N104" s="2"/>
      <c r="O104" s="2"/>
      <c r="P104" s="2"/>
      <c r="Q104" s="2"/>
      <c r="R104" s="2"/>
      <c r="S104" s="2"/>
      <c r="T104" s="2"/>
      <c r="U104" s="2"/>
      <c r="V104" s="2"/>
      <c r="W104" s="2"/>
      <c r="X104" s="2"/>
      <c r="Y104" s="2"/>
      <c r="Z104" s="2"/>
    </row>
    <row r="105" spans="1:26" ht="148.5" x14ac:dyDescent="0.25">
      <c r="A105" s="182"/>
      <c r="B105" s="182"/>
      <c r="C105" s="75" t="s">
        <v>880</v>
      </c>
      <c r="D105" s="76" t="s">
        <v>874</v>
      </c>
      <c r="E105" s="31">
        <f>(10+7+117+14+72+211+97+8+25)/561</f>
        <v>1</v>
      </c>
      <c r="F105" s="11" t="s">
        <v>1864</v>
      </c>
      <c r="G105" s="1"/>
      <c r="H105" s="2"/>
      <c r="I105" s="2"/>
      <c r="J105" s="2"/>
      <c r="K105" s="2"/>
      <c r="L105" s="2"/>
      <c r="M105" s="2"/>
      <c r="N105" s="2"/>
      <c r="O105" s="2"/>
      <c r="P105" s="2"/>
      <c r="Q105" s="2"/>
      <c r="R105" s="2"/>
      <c r="S105" s="2"/>
      <c r="T105" s="2"/>
      <c r="U105" s="2"/>
      <c r="V105" s="2"/>
      <c r="W105" s="2"/>
      <c r="X105" s="2"/>
      <c r="Y105" s="2"/>
      <c r="Z105" s="2"/>
    </row>
    <row r="106" spans="1:26" ht="54" x14ac:dyDescent="0.25">
      <c r="A106" s="180">
        <v>1</v>
      </c>
      <c r="B106" s="180" t="s">
        <v>881</v>
      </c>
      <c r="C106" s="75" t="s">
        <v>882</v>
      </c>
      <c r="D106" s="76" t="s">
        <v>883</v>
      </c>
      <c r="E106" s="31">
        <v>1</v>
      </c>
      <c r="F106" s="11" t="s">
        <v>1387</v>
      </c>
      <c r="G106" s="1"/>
      <c r="H106" s="2"/>
      <c r="I106" s="2"/>
      <c r="J106" s="2"/>
      <c r="K106" s="2"/>
      <c r="L106" s="2"/>
      <c r="M106" s="2"/>
      <c r="N106" s="2"/>
      <c r="O106" s="2"/>
      <c r="P106" s="2"/>
      <c r="Q106" s="2"/>
      <c r="R106" s="2"/>
      <c r="S106" s="2"/>
      <c r="T106" s="2"/>
      <c r="U106" s="2"/>
      <c r="V106" s="2"/>
      <c r="W106" s="2"/>
      <c r="X106" s="2"/>
      <c r="Y106" s="2"/>
      <c r="Z106" s="2"/>
    </row>
    <row r="107" spans="1:26" ht="54" x14ac:dyDescent="0.25">
      <c r="A107" s="181"/>
      <c r="B107" s="181"/>
      <c r="C107" s="75" t="s">
        <v>1866</v>
      </c>
      <c r="D107" s="76" t="s">
        <v>884</v>
      </c>
      <c r="E107" s="31">
        <v>1</v>
      </c>
      <c r="F107" s="11" t="s">
        <v>1865</v>
      </c>
      <c r="G107" s="1"/>
      <c r="H107" s="2"/>
      <c r="I107" s="2"/>
      <c r="J107" s="2"/>
      <c r="K107" s="2"/>
      <c r="L107" s="2"/>
      <c r="M107" s="2"/>
      <c r="N107" s="2"/>
      <c r="O107" s="2"/>
      <c r="P107" s="2"/>
      <c r="Q107" s="2"/>
      <c r="R107" s="2"/>
      <c r="S107" s="2"/>
      <c r="T107" s="2"/>
      <c r="U107" s="2"/>
      <c r="V107" s="2"/>
      <c r="W107" s="2"/>
      <c r="X107" s="2"/>
      <c r="Y107" s="2"/>
      <c r="Z107" s="2"/>
    </row>
    <row r="108" spans="1:26" ht="135" x14ac:dyDescent="0.25">
      <c r="A108" s="181"/>
      <c r="B108" s="181"/>
      <c r="C108" s="75" t="s">
        <v>885</v>
      </c>
      <c r="D108" s="76" t="s">
        <v>886</v>
      </c>
      <c r="E108" s="31">
        <f>4/4</f>
        <v>1</v>
      </c>
      <c r="F108" s="11" t="s">
        <v>1867</v>
      </c>
      <c r="G108" s="1"/>
      <c r="H108" s="2"/>
      <c r="I108" s="2"/>
      <c r="J108" s="2"/>
      <c r="K108" s="2"/>
      <c r="L108" s="2"/>
      <c r="M108" s="2"/>
      <c r="N108" s="2"/>
      <c r="O108" s="2"/>
      <c r="P108" s="2"/>
      <c r="Q108" s="2"/>
      <c r="R108" s="2"/>
      <c r="S108" s="2"/>
      <c r="T108" s="2"/>
      <c r="U108" s="2"/>
      <c r="V108" s="2"/>
      <c r="W108" s="2"/>
      <c r="X108" s="2"/>
      <c r="Y108" s="2"/>
      <c r="Z108" s="2"/>
    </row>
    <row r="109" spans="1:26" ht="148.5" x14ac:dyDescent="0.25">
      <c r="A109" s="181"/>
      <c r="B109" s="181"/>
      <c r="C109" s="75" t="s">
        <v>887</v>
      </c>
      <c r="D109" s="76" t="s">
        <v>888</v>
      </c>
      <c r="E109" s="31">
        <v>1</v>
      </c>
      <c r="F109" s="11" t="s">
        <v>1389</v>
      </c>
      <c r="G109" s="1"/>
      <c r="H109" s="2"/>
      <c r="I109" s="2"/>
      <c r="J109" s="2"/>
      <c r="K109" s="2"/>
      <c r="L109" s="2"/>
      <c r="M109" s="2"/>
      <c r="N109" s="2"/>
      <c r="O109" s="2"/>
      <c r="P109" s="2"/>
      <c r="Q109" s="2"/>
      <c r="R109" s="2"/>
      <c r="S109" s="2"/>
      <c r="T109" s="2"/>
      <c r="U109" s="2"/>
      <c r="V109" s="2"/>
      <c r="W109" s="2"/>
      <c r="X109" s="2"/>
      <c r="Y109" s="2"/>
      <c r="Z109" s="2"/>
    </row>
    <row r="110" spans="1:26" ht="40.5" x14ac:dyDescent="0.25">
      <c r="A110" s="182"/>
      <c r="B110" s="182"/>
      <c r="C110" s="75" t="s">
        <v>889</v>
      </c>
      <c r="D110" s="76" t="s">
        <v>890</v>
      </c>
      <c r="E110" s="31">
        <v>1</v>
      </c>
      <c r="F110" s="11" t="s">
        <v>1388</v>
      </c>
      <c r="G110" s="1"/>
      <c r="H110" s="2"/>
      <c r="I110" s="2"/>
      <c r="J110" s="2"/>
      <c r="K110" s="2"/>
      <c r="L110" s="2"/>
      <c r="M110" s="2"/>
      <c r="N110" s="2"/>
      <c r="O110" s="2"/>
      <c r="P110" s="2"/>
      <c r="Q110" s="2"/>
      <c r="R110" s="2"/>
      <c r="S110" s="2"/>
      <c r="T110" s="2"/>
      <c r="U110" s="2"/>
      <c r="V110" s="2"/>
      <c r="W110" s="2"/>
      <c r="X110" s="2"/>
      <c r="Y110" s="2"/>
      <c r="Z110" s="2"/>
    </row>
    <row r="111" spans="1:26" ht="13.5" customHeight="1" x14ac:dyDescent="0.25">
      <c r="A111" s="133" t="s">
        <v>1077</v>
      </c>
      <c r="B111" s="185"/>
      <c r="C111" s="185"/>
      <c r="D111" s="186"/>
      <c r="E111" s="14">
        <f>AVERAGE(E9:E110)</f>
        <v>0.9976028028766365</v>
      </c>
      <c r="F111" s="11"/>
      <c r="G111" s="1"/>
      <c r="H111" s="2"/>
      <c r="I111" s="2"/>
      <c r="J111" s="2"/>
      <c r="K111" s="2"/>
      <c r="L111" s="2"/>
      <c r="M111" s="2"/>
      <c r="N111" s="2"/>
      <c r="O111" s="2"/>
      <c r="P111" s="2"/>
      <c r="Q111" s="2"/>
      <c r="R111" s="2"/>
      <c r="S111" s="2"/>
      <c r="T111" s="2"/>
      <c r="U111" s="2"/>
      <c r="V111" s="2"/>
      <c r="W111" s="2"/>
      <c r="X111" s="2"/>
      <c r="Y111" s="2"/>
      <c r="Z111" s="2"/>
    </row>
    <row r="112" spans="1:26" ht="40.5" customHeight="1" x14ac:dyDescent="0.25">
      <c r="A112" s="5" t="s">
        <v>9</v>
      </c>
      <c r="B112" s="5" t="s">
        <v>10</v>
      </c>
      <c r="C112" s="5" t="s">
        <v>20</v>
      </c>
      <c r="D112" s="5" t="s">
        <v>21</v>
      </c>
      <c r="E112" s="6" t="s">
        <v>22</v>
      </c>
      <c r="F112" s="5" t="s">
        <v>23</v>
      </c>
      <c r="G112" s="7"/>
      <c r="H112" s="8"/>
      <c r="I112" s="8"/>
      <c r="J112" s="8"/>
      <c r="K112" s="8"/>
      <c r="L112" s="8"/>
      <c r="M112" s="8"/>
      <c r="N112" s="8"/>
      <c r="O112" s="8"/>
      <c r="P112" s="8"/>
      <c r="Q112" s="8"/>
      <c r="R112" s="8"/>
      <c r="S112" s="8"/>
      <c r="T112" s="8"/>
      <c r="U112" s="8"/>
      <c r="V112" s="8"/>
      <c r="W112" s="8"/>
      <c r="X112" s="8"/>
      <c r="Y112" s="8"/>
      <c r="Z112" s="8"/>
    </row>
    <row r="113" spans="1:26" ht="27.75" customHeight="1" x14ac:dyDescent="0.25">
      <c r="A113" s="119" t="s">
        <v>1078</v>
      </c>
      <c r="B113" s="189"/>
      <c r="C113" s="189"/>
      <c r="D113" s="189"/>
      <c r="E113" s="189"/>
      <c r="F113" s="190"/>
      <c r="G113" s="9"/>
      <c r="H113" s="4"/>
      <c r="I113" s="4"/>
      <c r="J113" s="4"/>
      <c r="K113" s="4"/>
      <c r="L113" s="4"/>
      <c r="M113" s="4"/>
      <c r="N113" s="4"/>
      <c r="O113" s="4"/>
      <c r="P113" s="4"/>
      <c r="Q113" s="4"/>
      <c r="R113" s="4"/>
      <c r="S113" s="4"/>
      <c r="T113" s="4"/>
      <c r="U113" s="4"/>
      <c r="V113" s="4"/>
      <c r="W113" s="4"/>
      <c r="X113" s="4"/>
      <c r="Y113" s="4"/>
      <c r="Z113" s="4"/>
    </row>
    <row r="114" spans="1:26" ht="38.25" customHeight="1" x14ac:dyDescent="0.25">
      <c r="A114" s="201">
        <v>1</v>
      </c>
      <c r="B114" s="201" t="s">
        <v>658</v>
      </c>
      <c r="C114" s="75" t="s">
        <v>659</v>
      </c>
      <c r="D114" s="76" t="s">
        <v>660</v>
      </c>
      <c r="E114" s="13">
        <v>1</v>
      </c>
      <c r="F114" s="11" t="s">
        <v>1364</v>
      </c>
      <c r="G114" s="1"/>
      <c r="H114" s="2"/>
      <c r="I114" s="2"/>
      <c r="J114" s="2"/>
      <c r="K114" s="2"/>
      <c r="L114" s="2"/>
      <c r="M114" s="2"/>
      <c r="N114" s="2"/>
      <c r="O114" s="2"/>
      <c r="P114" s="2"/>
      <c r="Q114" s="2"/>
      <c r="R114" s="2"/>
      <c r="S114" s="2"/>
      <c r="T114" s="2"/>
      <c r="U114" s="2"/>
      <c r="V114" s="2"/>
      <c r="W114" s="2"/>
      <c r="X114" s="2"/>
      <c r="Y114" s="2"/>
      <c r="Z114" s="2"/>
    </row>
    <row r="115" spans="1:26" ht="27" x14ac:dyDescent="0.25">
      <c r="A115" s="181"/>
      <c r="B115" s="181"/>
      <c r="C115" s="75" t="s">
        <v>661</v>
      </c>
      <c r="D115" s="76" t="s">
        <v>662</v>
      </c>
      <c r="E115" s="13">
        <v>1</v>
      </c>
      <c r="F115" s="11" t="s">
        <v>1365</v>
      </c>
      <c r="G115" s="1"/>
      <c r="H115" s="2"/>
      <c r="I115" s="2"/>
      <c r="J115" s="2"/>
      <c r="K115" s="2"/>
      <c r="L115" s="2"/>
      <c r="M115" s="2"/>
      <c r="N115" s="2"/>
      <c r="O115" s="2"/>
      <c r="P115" s="2"/>
      <c r="Q115" s="2"/>
      <c r="R115" s="2"/>
      <c r="S115" s="2"/>
      <c r="T115" s="2"/>
      <c r="U115" s="2"/>
      <c r="V115" s="2"/>
      <c r="W115" s="2"/>
      <c r="X115" s="2"/>
      <c r="Y115" s="2"/>
      <c r="Z115" s="2"/>
    </row>
    <row r="116" spans="1:26" ht="27" x14ac:dyDescent="0.25">
      <c r="A116" s="181"/>
      <c r="B116" s="181"/>
      <c r="C116" s="75" t="s">
        <v>663</v>
      </c>
      <c r="D116" s="76" t="s">
        <v>664</v>
      </c>
      <c r="E116" s="13">
        <v>1</v>
      </c>
      <c r="F116" s="11" t="s">
        <v>1366</v>
      </c>
      <c r="G116" s="1"/>
      <c r="H116" s="2"/>
      <c r="I116" s="2"/>
      <c r="J116" s="2"/>
      <c r="K116" s="2"/>
      <c r="L116" s="2"/>
      <c r="M116" s="2"/>
      <c r="N116" s="2"/>
      <c r="O116" s="2"/>
      <c r="P116" s="2"/>
      <c r="Q116" s="2"/>
      <c r="R116" s="2"/>
      <c r="S116" s="2"/>
      <c r="T116" s="2"/>
      <c r="U116" s="2"/>
      <c r="V116" s="2"/>
      <c r="W116" s="2"/>
      <c r="X116" s="2"/>
      <c r="Y116" s="2"/>
      <c r="Z116" s="2"/>
    </row>
    <row r="117" spans="1:26" ht="40.5" x14ac:dyDescent="0.25">
      <c r="A117" s="202"/>
      <c r="B117" s="202"/>
      <c r="C117" s="75" t="s">
        <v>665</v>
      </c>
      <c r="D117" s="76" t="s">
        <v>666</v>
      </c>
      <c r="E117" s="13">
        <v>1</v>
      </c>
      <c r="F117" s="11" t="s">
        <v>1367</v>
      </c>
      <c r="G117" s="1"/>
      <c r="H117" s="2"/>
      <c r="I117" s="2"/>
      <c r="J117" s="2"/>
      <c r="K117" s="2"/>
      <c r="L117" s="2"/>
      <c r="M117" s="2"/>
      <c r="N117" s="2"/>
      <c r="O117" s="2"/>
      <c r="P117" s="2"/>
      <c r="Q117" s="2"/>
      <c r="R117" s="2"/>
      <c r="S117" s="2"/>
      <c r="T117" s="2"/>
      <c r="U117" s="2"/>
      <c r="V117" s="2"/>
      <c r="W117" s="2"/>
      <c r="X117" s="2"/>
      <c r="Y117" s="2"/>
      <c r="Z117" s="2"/>
    </row>
    <row r="118" spans="1:26" ht="24.75" customHeight="1" x14ac:dyDescent="0.25">
      <c r="A118" s="201">
        <v>1</v>
      </c>
      <c r="B118" s="201" t="s">
        <v>667</v>
      </c>
      <c r="C118" s="78" t="s">
        <v>668</v>
      </c>
      <c r="D118" s="76" t="s">
        <v>669</v>
      </c>
      <c r="E118" s="13">
        <v>1</v>
      </c>
      <c r="F118" s="11" t="s">
        <v>1368</v>
      </c>
      <c r="G118" s="18"/>
      <c r="H118" s="19"/>
      <c r="I118" s="19"/>
      <c r="J118" s="19"/>
      <c r="K118" s="19"/>
      <c r="L118" s="19"/>
      <c r="M118" s="19"/>
      <c r="N118" s="19"/>
      <c r="O118" s="19"/>
      <c r="P118" s="19"/>
      <c r="Q118" s="19"/>
      <c r="R118" s="19"/>
      <c r="S118" s="19"/>
      <c r="T118" s="19"/>
      <c r="U118" s="19"/>
      <c r="V118" s="19"/>
      <c r="W118" s="19"/>
      <c r="X118" s="19"/>
      <c r="Y118" s="19"/>
      <c r="Z118" s="19"/>
    </row>
    <row r="119" spans="1:26" ht="324" x14ac:dyDescent="0.25">
      <c r="A119" s="181"/>
      <c r="B119" s="181"/>
      <c r="C119" s="78" t="s">
        <v>670</v>
      </c>
      <c r="D119" s="76" t="s">
        <v>671</v>
      </c>
      <c r="E119" s="13">
        <v>1</v>
      </c>
      <c r="F119" s="11" t="s">
        <v>1369</v>
      </c>
      <c r="G119" s="18"/>
      <c r="H119" s="18"/>
      <c r="I119" s="19"/>
      <c r="J119" s="19"/>
      <c r="K119" s="19"/>
      <c r="L119" s="19"/>
      <c r="M119" s="19"/>
      <c r="N119" s="19"/>
      <c r="O119" s="19"/>
      <c r="P119" s="19"/>
      <c r="Q119" s="19"/>
      <c r="R119" s="19"/>
      <c r="S119" s="19"/>
      <c r="T119" s="19"/>
      <c r="U119" s="19"/>
      <c r="V119" s="19"/>
      <c r="W119" s="19"/>
      <c r="X119" s="19"/>
      <c r="Y119" s="19"/>
      <c r="Z119" s="19"/>
    </row>
    <row r="120" spans="1:26" ht="54" x14ac:dyDescent="0.25">
      <c r="A120" s="181"/>
      <c r="B120" s="181"/>
      <c r="C120" s="78" t="s">
        <v>672</v>
      </c>
      <c r="D120" s="76" t="s">
        <v>673</v>
      </c>
      <c r="E120" s="13">
        <v>1</v>
      </c>
      <c r="F120" s="11" t="s">
        <v>1371</v>
      </c>
      <c r="G120" s="18"/>
      <c r="H120" s="19"/>
      <c r="I120" s="19"/>
      <c r="J120" s="19"/>
      <c r="K120" s="19"/>
      <c r="L120" s="19"/>
      <c r="M120" s="19"/>
      <c r="N120" s="19"/>
      <c r="O120" s="19"/>
      <c r="P120" s="19"/>
      <c r="Q120" s="19"/>
      <c r="R120" s="19"/>
      <c r="S120" s="19"/>
      <c r="T120" s="19"/>
      <c r="U120" s="19"/>
      <c r="V120" s="19"/>
      <c r="W120" s="19"/>
      <c r="X120" s="19"/>
      <c r="Y120" s="19"/>
      <c r="Z120" s="19"/>
    </row>
    <row r="121" spans="1:26" ht="67.5" x14ac:dyDescent="0.25">
      <c r="A121" s="181"/>
      <c r="B121" s="181"/>
      <c r="C121" s="79" t="s">
        <v>674</v>
      </c>
      <c r="D121" s="76" t="s">
        <v>675</v>
      </c>
      <c r="E121" s="13">
        <v>1</v>
      </c>
      <c r="F121" s="11" t="s">
        <v>1370</v>
      </c>
      <c r="G121" s="1"/>
      <c r="H121" s="2"/>
      <c r="I121" s="2"/>
      <c r="J121" s="2"/>
      <c r="K121" s="2"/>
      <c r="L121" s="2"/>
      <c r="M121" s="2"/>
      <c r="N121" s="2"/>
      <c r="O121" s="2"/>
      <c r="P121" s="2"/>
      <c r="Q121" s="2"/>
      <c r="R121" s="2"/>
      <c r="S121" s="2"/>
      <c r="T121" s="2"/>
      <c r="U121" s="2"/>
      <c r="V121" s="2"/>
      <c r="W121" s="2"/>
      <c r="X121" s="2"/>
      <c r="Y121" s="2"/>
      <c r="Z121" s="2"/>
    </row>
    <row r="122" spans="1:26" ht="67.5" x14ac:dyDescent="0.25">
      <c r="A122" s="202"/>
      <c r="B122" s="202"/>
      <c r="C122" s="79" t="s">
        <v>676</v>
      </c>
      <c r="D122" s="76" t="s">
        <v>677</v>
      </c>
      <c r="E122" s="13">
        <v>1</v>
      </c>
      <c r="F122" s="11" t="s">
        <v>1372</v>
      </c>
      <c r="G122" s="18"/>
      <c r="H122" s="19"/>
      <c r="I122" s="19"/>
      <c r="J122" s="19"/>
      <c r="K122" s="19"/>
      <c r="L122" s="19"/>
      <c r="M122" s="19"/>
      <c r="N122" s="19"/>
      <c r="O122" s="19"/>
      <c r="P122" s="19"/>
      <c r="Q122" s="19"/>
      <c r="R122" s="19"/>
      <c r="S122" s="19"/>
      <c r="T122" s="19"/>
      <c r="U122" s="19"/>
      <c r="V122" s="19"/>
      <c r="W122" s="19"/>
      <c r="X122" s="19"/>
      <c r="Y122" s="19"/>
      <c r="Z122" s="19"/>
    </row>
    <row r="123" spans="1:26" ht="13.5" customHeight="1" x14ac:dyDescent="0.25">
      <c r="A123" s="132" t="s">
        <v>1079</v>
      </c>
      <c r="B123" s="199"/>
      <c r="C123" s="199"/>
      <c r="D123" s="200"/>
      <c r="E123" s="14">
        <f>AVERAGE(E114:E122)</f>
        <v>1</v>
      </c>
      <c r="F123" s="11"/>
      <c r="G123" s="18"/>
      <c r="H123" s="19"/>
      <c r="I123" s="19"/>
      <c r="J123" s="19"/>
      <c r="K123" s="19"/>
      <c r="L123" s="19"/>
      <c r="M123" s="19"/>
      <c r="N123" s="19"/>
      <c r="O123" s="19"/>
      <c r="P123" s="19"/>
      <c r="Q123" s="19"/>
      <c r="R123" s="19"/>
      <c r="S123" s="19"/>
      <c r="T123" s="19"/>
      <c r="U123" s="19"/>
      <c r="V123" s="19"/>
      <c r="W123" s="19"/>
      <c r="X123" s="19"/>
      <c r="Y123" s="19"/>
      <c r="Z123" s="19"/>
    </row>
    <row r="124" spans="1:26" ht="13.5" customHeight="1" x14ac:dyDescent="0.25">
      <c r="A124" s="132" t="s">
        <v>18</v>
      </c>
      <c r="B124" s="199"/>
      <c r="C124" s="199"/>
      <c r="D124" s="200"/>
      <c r="E124" s="14">
        <f>AVERAGE(E123,E111)</f>
        <v>0.99880140143831819</v>
      </c>
      <c r="F124" s="15"/>
      <c r="G124" s="18"/>
      <c r="H124" s="19"/>
      <c r="I124" s="19"/>
      <c r="J124" s="19"/>
      <c r="K124" s="19"/>
      <c r="L124" s="19"/>
      <c r="M124" s="19"/>
      <c r="N124" s="19"/>
      <c r="O124" s="19"/>
      <c r="P124" s="19"/>
      <c r="Q124" s="19"/>
      <c r="R124" s="19"/>
      <c r="S124" s="19"/>
      <c r="T124" s="19"/>
      <c r="U124" s="19"/>
      <c r="V124" s="19"/>
      <c r="W124" s="19"/>
      <c r="X124" s="19"/>
      <c r="Y124" s="19"/>
      <c r="Z124" s="19"/>
    </row>
    <row r="125" spans="1:26" ht="28.5" customHeight="1" x14ac:dyDescent="0.25">
      <c r="A125" s="119" t="s">
        <v>11</v>
      </c>
      <c r="B125" s="189"/>
      <c r="C125" s="189"/>
      <c r="D125" s="189"/>
      <c r="E125" s="189"/>
      <c r="F125" s="190"/>
      <c r="G125" s="1"/>
      <c r="H125" s="2"/>
      <c r="I125" s="2"/>
      <c r="J125" s="2"/>
      <c r="K125" s="2"/>
      <c r="L125" s="2"/>
      <c r="M125" s="2"/>
      <c r="N125" s="2"/>
      <c r="O125" s="2"/>
      <c r="P125" s="2"/>
      <c r="Q125" s="2"/>
      <c r="R125" s="2"/>
      <c r="S125" s="2"/>
      <c r="T125" s="2"/>
      <c r="U125" s="2"/>
      <c r="V125" s="2"/>
      <c r="W125" s="2"/>
      <c r="X125" s="2"/>
      <c r="Y125" s="2"/>
      <c r="Z125" s="2"/>
    </row>
    <row r="126" spans="1:26" ht="36" customHeight="1" x14ac:dyDescent="0.25">
      <c r="A126" s="135" t="s">
        <v>1868</v>
      </c>
      <c r="B126" s="197"/>
      <c r="C126" s="197"/>
      <c r="D126" s="197"/>
      <c r="E126" s="197"/>
      <c r="F126" s="198"/>
      <c r="G126" s="1"/>
      <c r="H126" s="2"/>
      <c r="I126" s="2"/>
      <c r="J126" s="2"/>
      <c r="K126" s="2"/>
      <c r="L126" s="2"/>
      <c r="M126" s="2"/>
      <c r="N126" s="2"/>
      <c r="O126" s="2"/>
      <c r="P126" s="2"/>
      <c r="Q126" s="2"/>
      <c r="R126" s="2"/>
      <c r="S126" s="2"/>
      <c r="T126" s="2"/>
      <c r="U126" s="2"/>
      <c r="V126" s="2"/>
      <c r="W126" s="2"/>
      <c r="X126" s="2"/>
      <c r="Y126" s="2"/>
      <c r="Z126" s="2"/>
    </row>
    <row r="127" spans="1:26" ht="30" customHeight="1" x14ac:dyDescent="0.25">
      <c r="A127" s="119" t="s">
        <v>12</v>
      </c>
      <c r="B127" s="189"/>
      <c r="C127" s="189"/>
      <c r="D127" s="189"/>
      <c r="E127" s="189"/>
      <c r="F127" s="190"/>
      <c r="G127" s="1"/>
      <c r="H127" s="2"/>
      <c r="I127" s="2"/>
      <c r="J127" s="2"/>
      <c r="K127" s="2"/>
      <c r="L127" s="2"/>
      <c r="M127" s="2"/>
      <c r="N127" s="2"/>
      <c r="O127" s="2"/>
      <c r="P127" s="2"/>
      <c r="Q127" s="2"/>
      <c r="R127" s="2"/>
      <c r="S127" s="2"/>
      <c r="T127" s="2"/>
      <c r="U127" s="2"/>
      <c r="V127" s="2"/>
      <c r="W127" s="2"/>
      <c r="X127" s="2"/>
      <c r="Y127" s="2"/>
      <c r="Z127" s="2"/>
    </row>
    <row r="128" spans="1:26" ht="32.25" customHeight="1" x14ac:dyDescent="0.25">
      <c r="A128" s="128" t="s">
        <v>934</v>
      </c>
      <c r="B128" s="129"/>
      <c r="C128" s="129"/>
      <c r="D128" s="129"/>
      <c r="E128" s="129"/>
      <c r="F128" s="130"/>
      <c r="G128" s="1"/>
      <c r="H128" s="2"/>
      <c r="I128" s="2"/>
      <c r="J128" s="2"/>
      <c r="K128" s="2"/>
      <c r="L128" s="2"/>
      <c r="M128" s="2"/>
      <c r="N128" s="2"/>
      <c r="O128" s="2"/>
      <c r="P128" s="2"/>
      <c r="Q128" s="2"/>
      <c r="R128" s="2"/>
      <c r="S128" s="2"/>
      <c r="T128" s="2"/>
      <c r="U128" s="2"/>
      <c r="V128" s="2"/>
      <c r="W128" s="2"/>
      <c r="X128" s="2"/>
      <c r="Y128" s="2"/>
      <c r="Z128" s="2"/>
    </row>
    <row r="129" spans="1:26" ht="25.5" customHeight="1" x14ac:dyDescent="0.25">
      <c r="A129" s="119" t="s">
        <v>1349</v>
      </c>
      <c r="B129" s="151"/>
      <c r="C129" s="151"/>
      <c r="D129" s="151"/>
      <c r="E129" s="151"/>
      <c r="F129" s="152"/>
      <c r="G129" s="1"/>
      <c r="H129" s="2"/>
      <c r="I129" s="2"/>
      <c r="J129" s="2"/>
      <c r="K129" s="2"/>
      <c r="L129" s="2"/>
      <c r="M129" s="2"/>
      <c r="N129" s="2"/>
      <c r="O129" s="2"/>
      <c r="P129" s="2"/>
      <c r="Q129" s="2"/>
      <c r="R129" s="2"/>
      <c r="S129" s="2"/>
      <c r="T129" s="2"/>
      <c r="U129" s="2"/>
      <c r="V129" s="2"/>
      <c r="W129" s="2"/>
      <c r="X129" s="2"/>
      <c r="Y129" s="2"/>
      <c r="Z129" s="2"/>
    </row>
    <row r="130" spans="1:26" ht="13.5" customHeight="1" x14ac:dyDescent="0.25">
      <c r="A130" s="20"/>
      <c r="B130" s="19"/>
      <c r="C130" s="19"/>
      <c r="D130" s="21"/>
      <c r="E130" s="22"/>
      <c r="F130" s="19"/>
      <c r="G130" s="1"/>
      <c r="H130" s="2"/>
      <c r="I130" s="2"/>
      <c r="J130" s="2"/>
      <c r="K130" s="2"/>
      <c r="L130" s="2"/>
      <c r="M130" s="2"/>
      <c r="N130" s="2"/>
      <c r="O130" s="2"/>
      <c r="P130" s="2"/>
      <c r="Q130" s="2"/>
      <c r="R130" s="2"/>
      <c r="S130" s="2"/>
      <c r="T130" s="2"/>
      <c r="U130" s="2"/>
      <c r="V130" s="2"/>
      <c r="W130" s="2"/>
      <c r="X130" s="2"/>
      <c r="Y130" s="2"/>
      <c r="Z130" s="2"/>
    </row>
    <row r="131" spans="1:26" ht="13.5" customHeight="1" x14ac:dyDescent="0.25">
      <c r="A131" s="20"/>
      <c r="B131" s="19"/>
      <c r="C131" s="19"/>
      <c r="D131" s="21"/>
      <c r="E131" s="22"/>
      <c r="F131" s="19"/>
      <c r="G131" s="1"/>
      <c r="H131" s="2"/>
      <c r="I131" s="2"/>
      <c r="J131" s="2"/>
      <c r="K131" s="2"/>
      <c r="L131" s="2"/>
      <c r="M131" s="2"/>
      <c r="N131" s="2"/>
      <c r="O131" s="2"/>
      <c r="P131" s="2"/>
      <c r="Q131" s="2"/>
      <c r="R131" s="2"/>
      <c r="S131" s="2"/>
      <c r="T131" s="2"/>
      <c r="U131" s="2"/>
      <c r="V131" s="2"/>
      <c r="W131" s="2"/>
      <c r="X131" s="2"/>
      <c r="Y131" s="2"/>
      <c r="Z131" s="2"/>
    </row>
    <row r="132" spans="1:26" ht="13.5" customHeight="1" x14ac:dyDescent="0.25">
      <c r="A132" s="20"/>
      <c r="B132" s="19"/>
      <c r="C132" s="19"/>
      <c r="D132" s="21"/>
      <c r="E132" s="22"/>
      <c r="F132" s="19"/>
      <c r="G132" s="1"/>
      <c r="H132" s="2"/>
      <c r="I132" s="2"/>
      <c r="J132" s="2"/>
      <c r="K132" s="2"/>
      <c r="L132" s="2"/>
      <c r="M132" s="2"/>
      <c r="N132" s="2"/>
      <c r="O132" s="2"/>
      <c r="P132" s="2"/>
      <c r="Q132" s="2"/>
      <c r="R132" s="2"/>
      <c r="S132" s="2"/>
      <c r="T132" s="2"/>
      <c r="U132" s="2"/>
      <c r="V132" s="2"/>
      <c r="W132" s="2"/>
      <c r="X132" s="2"/>
      <c r="Y132" s="2"/>
      <c r="Z132" s="2"/>
    </row>
    <row r="133" spans="1:26" ht="13.5" customHeight="1" x14ac:dyDescent="0.25">
      <c r="A133" s="25"/>
      <c r="B133" s="2"/>
      <c r="C133" s="2"/>
      <c r="D133" s="26"/>
      <c r="E133" s="27"/>
      <c r="F133" s="2"/>
      <c r="G133" s="1"/>
      <c r="H133" s="2"/>
      <c r="I133" s="2"/>
      <c r="J133" s="2"/>
      <c r="K133" s="2"/>
      <c r="L133" s="2"/>
      <c r="M133" s="2"/>
      <c r="N133" s="2"/>
      <c r="O133" s="2"/>
      <c r="P133" s="2"/>
      <c r="Q133" s="2"/>
      <c r="R133" s="2"/>
      <c r="S133" s="2"/>
      <c r="T133" s="2"/>
      <c r="U133" s="2"/>
      <c r="V133" s="2"/>
      <c r="W133" s="2"/>
      <c r="X133" s="2"/>
      <c r="Y133" s="2"/>
      <c r="Z133" s="2"/>
    </row>
    <row r="134" spans="1:26" ht="13.5" customHeight="1" x14ac:dyDescent="0.25">
      <c r="A134" s="20"/>
      <c r="B134" s="19"/>
      <c r="C134" s="19"/>
      <c r="D134" s="21"/>
      <c r="E134" s="22"/>
      <c r="F134" s="19"/>
      <c r="G134" s="1"/>
      <c r="H134" s="2"/>
      <c r="I134" s="2"/>
      <c r="J134" s="2"/>
      <c r="K134" s="2"/>
      <c r="L134" s="2"/>
      <c r="M134" s="2"/>
      <c r="N134" s="2"/>
      <c r="O134" s="2"/>
      <c r="P134" s="2"/>
      <c r="Q134" s="2"/>
      <c r="R134" s="2"/>
      <c r="S134" s="2"/>
      <c r="T134" s="2"/>
      <c r="U134" s="2"/>
      <c r="V134" s="2"/>
      <c r="W134" s="2"/>
      <c r="X134" s="2"/>
      <c r="Y134" s="2"/>
      <c r="Z134" s="2"/>
    </row>
    <row r="135" spans="1:26" ht="13.5" customHeight="1" x14ac:dyDescent="0.25">
      <c r="A135" s="20"/>
      <c r="B135" s="19"/>
      <c r="C135" s="19"/>
      <c r="D135" s="21"/>
      <c r="E135" s="22"/>
      <c r="F135" s="19"/>
      <c r="G135" s="1"/>
      <c r="H135" s="2"/>
      <c r="I135" s="2"/>
      <c r="J135" s="2"/>
      <c r="K135" s="2"/>
      <c r="L135" s="2"/>
      <c r="M135" s="2"/>
      <c r="N135" s="2"/>
      <c r="O135" s="2"/>
      <c r="P135" s="2"/>
      <c r="Q135" s="2"/>
      <c r="R135" s="2"/>
      <c r="S135" s="2"/>
      <c r="T135" s="2"/>
      <c r="U135" s="2"/>
      <c r="V135" s="2"/>
      <c r="W135" s="2"/>
      <c r="X135" s="2"/>
      <c r="Y135" s="2"/>
      <c r="Z135" s="2"/>
    </row>
    <row r="136" spans="1:26" ht="13.5" customHeight="1" x14ac:dyDescent="0.25">
      <c r="A136" s="20"/>
      <c r="B136" s="19"/>
      <c r="C136" s="19"/>
      <c r="D136" s="21"/>
      <c r="E136" s="22"/>
      <c r="F136" s="19"/>
      <c r="G136" s="1"/>
      <c r="H136" s="2"/>
      <c r="I136" s="2"/>
      <c r="J136" s="2"/>
      <c r="K136" s="2"/>
      <c r="L136" s="2"/>
      <c r="M136" s="2"/>
      <c r="N136" s="2"/>
      <c r="O136" s="2"/>
      <c r="P136" s="2"/>
      <c r="Q136" s="2"/>
      <c r="R136" s="2"/>
      <c r="S136" s="2"/>
      <c r="T136" s="2"/>
      <c r="U136" s="2"/>
      <c r="V136" s="2"/>
      <c r="W136" s="2"/>
      <c r="X136" s="2"/>
      <c r="Y136" s="2"/>
      <c r="Z136" s="2"/>
    </row>
    <row r="137" spans="1:26" ht="13.5" customHeight="1" x14ac:dyDescent="0.25">
      <c r="A137" s="25"/>
      <c r="B137" s="26"/>
      <c r="C137" s="26"/>
      <c r="D137" s="26"/>
      <c r="E137" s="27"/>
      <c r="F137" s="2"/>
      <c r="G137" s="1"/>
      <c r="H137" s="2"/>
      <c r="I137" s="2"/>
      <c r="J137" s="2"/>
      <c r="K137" s="2"/>
      <c r="L137" s="2"/>
      <c r="M137" s="2"/>
      <c r="N137" s="2"/>
      <c r="O137" s="2"/>
      <c r="P137" s="2"/>
      <c r="Q137" s="2"/>
      <c r="R137" s="2"/>
      <c r="S137" s="2"/>
      <c r="T137" s="2"/>
      <c r="U137" s="2"/>
      <c r="V137" s="2"/>
      <c r="W137" s="2"/>
      <c r="X137" s="2"/>
      <c r="Y137" s="2"/>
      <c r="Z137" s="2"/>
    </row>
    <row r="138" spans="1:26" ht="13.5" customHeight="1" x14ac:dyDescent="0.25">
      <c r="A138" s="25"/>
      <c r="B138" s="2"/>
      <c r="C138" s="2"/>
      <c r="D138" s="26"/>
      <c r="E138" s="27"/>
      <c r="F138" s="2"/>
      <c r="G138" s="1"/>
      <c r="H138" s="2"/>
      <c r="I138" s="2"/>
      <c r="J138" s="2"/>
      <c r="K138" s="2"/>
      <c r="L138" s="2"/>
      <c r="M138" s="2"/>
      <c r="N138" s="2"/>
      <c r="O138" s="2"/>
      <c r="P138" s="2"/>
      <c r="Q138" s="2"/>
      <c r="R138" s="2"/>
      <c r="S138" s="2"/>
      <c r="T138" s="2"/>
      <c r="U138" s="2"/>
      <c r="V138" s="2"/>
      <c r="W138" s="2"/>
      <c r="X138" s="2"/>
      <c r="Y138" s="2"/>
      <c r="Z138" s="2"/>
    </row>
    <row r="139" spans="1:26" ht="13.5" customHeight="1" x14ac:dyDescent="0.25">
      <c r="A139" s="25"/>
      <c r="B139" s="2"/>
      <c r="C139" s="2"/>
      <c r="D139" s="26"/>
      <c r="E139" s="27"/>
      <c r="F139" s="2"/>
      <c r="G139" s="1"/>
      <c r="H139" s="2"/>
      <c r="I139" s="2"/>
      <c r="J139" s="2"/>
      <c r="K139" s="2"/>
      <c r="L139" s="2"/>
      <c r="M139" s="2"/>
      <c r="N139" s="2"/>
      <c r="O139" s="2"/>
      <c r="P139" s="2"/>
      <c r="Q139" s="2"/>
      <c r="R139" s="2"/>
      <c r="S139" s="2"/>
      <c r="T139" s="2"/>
      <c r="U139" s="2"/>
      <c r="V139" s="2"/>
      <c r="W139" s="2"/>
      <c r="X139" s="2"/>
      <c r="Y139" s="2"/>
      <c r="Z139" s="2"/>
    </row>
    <row r="140" spans="1:26" ht="13.5" customHeight="1" x14ac:dyDescent="0.25">
      <c r="A140" s="25"/>
      <c r="B140" s="2"/>
      <c r="C140" s="2"/>
      <c r="D140" s="26"/>
      <c r="E140" s="27"/>
      <c r="F140" s="2"/>
      <c r="G140" s="1"/>
      <c r="H140" s="2"/>
      <c r="I140" s="2"/>
      <c r="J140" s="2"/>
      <c r="K140" s="2"/>
      <c r="L140" s="2"/>
      <c r="M140" s="2"/>
      <c r="N140" s="2"/>
      <c r="O140" s="2"/>
      <c r="P140" s="2"/>
      <c r="Q140" s="2"/>
      <c r="R140" s="2"/>
      <c r="S140" s="2"/>
      <c r="T140" s="2"/>
      <c r="U140" s="2"/>
      <c r="V140" s="2"/>
      <c r="W140" s="2"/>
      <c r="X140" s="2"/>
      <c r="Y140" s="2"/>
      <c r="Z140" s="2"/>
    </row>
    <row r="141" spans="1:26" ht="13.5" customHeight="1" x14ac:dyDescent="0.25">
      <c r="A141" s="25"/>
      <c r="B141" s="2"/>
      <c r="C141" s="2"/>
      <c r="D141" s="26"/>
      <c r="E141" s="27"/>
      <c r="F141" s="2"/>
      <c r="G141" s="1"/>
      <c r="H141" s="2"/>
      <c r="I141" s="2"/>
      <c r="J141" s="2"/>
      <c r="K141" s="2"/>
      <c r="L141" s="2"/>
      <c r="M141" s="2"/>
      <c r="N141" s="2"/>
      <c r="O141" s="2"/>
      <c r="P141" s="2"/>
      <c r="Q141" s="2"/>
      <c r="R141" s="2"/>
      <c r="S141" s="2"/>
      <c r="T141" s="2"/>
      <c r="U141" s="2"/>
      <c r="V141" s="2"/>
      <c r="W141" s="2"/>
      <c r="X141" s="2"/>
      <c r="Y141" s="2"/>
      <c r="Z141" s="2"/>
    </row>
    <row r="142" spans="1:26" ht="13.5" customHeight="1" x14ac:dyDescent="0.25">
      <c r="A142" s="25"/>
      <c r="B142" s="2"/>
      <c r="C142" s="2"/>
      <c r="D142" s="26"/>
      <c r="E142" s="27"/>
      <c r="F142" s="2"/>
      <c r="G142" s="1"/>
      <c r="H142" s="2"/>
      <c r="I142" s="2"/>
      <c r="J142" s="2"/>
      <c r="K142" s="2"/>
      <c r="L142" s="2"/>
      <c r="M142" s="2"/>
      <c r="N142" s="2"/>
      <c r="O142" s="2"/>
      <c r="P142" s="2"/>
      <c r="Q142" s="2"/>
      <c r="R142" s="2"/>
      <c r="S142" s="2"/>
      <c r="T142" s="2"/>
      <c r="U142" s="2"/>
      <c r="V142" s="2"/>
      <c r="W142" s="2"/>
      <c r="X142" s="2"/>
      <c r="Y142" s="2"/>
      <c r="Z142" s="2"/>
    </row>
    <row r="143" spans="1:26" ht="13.5" customHeight="1" x14ac:dyDescent="0.25">
      <c r="A143" s="25"/>
      <c r="B143" s="2"/>
      <c r="C143" s="2"/>
      <c r="D143" s="26"/>
      <c r="E143" s="27"/>
      <c r="F143" s="2"/>
      <c r="G143" s="1"/>
      <c r="H143" s="2"/>
      <c r="I143" s="2"/>
      <c r="J143" s="2"/>
      <c r="K143" s="2"/>
      <c r="L143" s="2"/>
      <c r="M143" s="2"/>
      <c r="N143" s="2"/>
      <c r="O143" s="2"/>
      <c r="P143" s="2"/>
      <c r="Q143" s="2"/>
      <c r="R143" s="2"/>
      <c r="S143" s="2"/>
      <c r="T143" s="2"/>
      <c r="U143" s="2"/>
      <c r="V143" s="2"/>
      <c r="W143" s="2"/>
      <c r="X143" s="2"/>
      <c r="Y143" s="2"/>
      <c r="Z143" s="2"/>
    </row>
    <row r="144" spans="1:26" ht="13.5" customHeight="1" x14ac:dyDescent="0.25">
      <c r="A144" s="25"/>
      <c r="B144" s="2"/>
      <c r="C144" s="2"/>
      <c r="D144" s="26"/>
      <c r="E144" s="27"/>
      <c r="F144" s="2"/>
      <c r="G144" s="1"/>
      <c r="H144" s="2"/>
      <c r="I144" s="2"/>
      <c r="J144" s="2"/>
      <c r="K144" s="2"/>
      <c r="L144" s="2"/>
      <c r="M144" s="2"/>
      <c r="N144" s="2"/>
      <c r="O144" s="2"/>
      <c r="P144" s="2"/>
      <c r="Q144" s="2"/>
      <c r="R144" s="2"/>
      <c r="S144" s="2"/>
      <c r="T144" s="2"/>
      <c r="U144" s="2"/>
      <c r="V144" s="2"/>
      <c r="W144" s="2"/>
      <c r="X144" s="2"/>
      <c r="Y144" s="2"/>
      <c r="Z144" s="2"/>
    </row>
    <row r="145" spans="1:26" ht="13.5" customHeight="1" x14ac:dyDescent="0.25">
      <c r="A145" s="25"/>
      <c r="B145" s="2"/>
      <c r="C145" s="2"/>
      <c r="D145" s="26"/>
      <c r="E145" s="27"/>
      <c r="F145" s="2"/>
      <c r="G145" s="1"/>
      <c r="H145" s="2"/>
      <c r="I145" s="2"/>
      <c r="J145" s="2"/>
      <c r="K145" s="2"/>
      <c r="L145" s="2"/>
      <c r="M145" s="2"/>
      <c r="N145" s="2"/>
      <c r="O145" s="2"/>
      <c r="P145" s="2"/>
      <c r="Q145" s="2"/>
      <c r="R145" s="2"/>
      <c r="S145" s="2"/>
      <c r="T145" s="2"/>
      <c r="U145" s="2"/>
      <c r="V145" s="2"/>
      <c r="W145" s="2"/>
      <c r="X145" s="2"/>
      <c r="Y145" s="2"/>
      <c r="Z145" s="2"/>
    </row>
    <row r="146" spans="1:26" ht="13.5" customHeight="1" x14ac:dyDescent="0.25">
      <c r="A146" s="25"/>
      <c r="B146" s="2"/>
      <c r="C146" s="2"/>
      <c r="D146" s="26"/>
      <c r="E146" s="27"/>
      <c r="F146" s="2"/>
      <c r="G146" s="1"/>
      <c r="H146" s="2"/>
      <c r="I146" s="2"/>
      <c r="J146" s="2"/>
      <c r="K146" s="2"/>
      <c r="L146" s="2"/>
      <c r="M146" s="2"/>
      <c r="N146" s="2"/>
      <c r="O146" s="2"/>
      <c r="P146" s="2"/>
      <c r="Q146" s="2"/>
      <c r="R146" s="2"/>
      <c r="S146" s="2"/>
      <c r="T146" s="2"/>
      <c r="U146" s="2"/>
      <c r="V146" s="2"/>
      <c r="W146" s="2"/>
      <c r="X146" s="2"/>
      <c r="Y146" s="2"/>
      <c r="Z146" s="2"/>
    </row>
    <row r="147" spans="1:26" ht="13.5" customHeight="1" x14ac:dyDescent="0.25">
      <c r="A147" s="25"/>
      <c r="B147" s="2"/>
      <c r="C147" s="2"/>
      <c r="D147" s="26"/>
      <c r="E147" s="27"/>
      <c r="F147" s="2"/>
      <c r="G147" s="1"/>
      <c r="H147" s="2"/>
      <c r="I147" s="2"/>
      <c r="J147" s="2"/>
      <c r="K147" s="2"/>
      <c r="L147" s="2"/>
      <c r="M147" s="2"/>
      <c r="N147" s="2"/>
      <c r="O147" s="2"/>
      <c r="P147" s="2"/>
      <c r="Q147" s="2"/>
      <c r="R147" s="2"/>
      <c r="S147" s="2"/>
      <c r="T147" s="2"/>
      <c r="U147" s="2"/>
      <c r="V147" s="2"/>
      <c r="W147" s="2"/>
      <c r="X147" s="2"/>
      <c r="Y147" s="2"/>
      <c r="Z147" s="2"/>
    </row>
    <row r="148" spans="1:26" ht="13.5" customHeight="1" x14ac:dyDescent="0.25">
      <c r="A148" s="25"/>
      <c r="B148" s="2"/>
      <c r="C148" s="2"/>
      <c r="D148" s="26"/>
      <c r="E148" s="27"/>
      <c r="F148" s="2"/>
      <c r="G148" s="1"/>
      <c r="H148" s="2"/>
      <c r="I148" s="2"/>
      <c r="J148" s="2"/>
      <c r="K148" s="2"/>
      <c r="L148" s="2"/>
      <c r="M148" s="2"/>
      <c r="N148" s="2"/>
      <c r="O148" s="2"/>
      <c r="P148" s="2"/>
      <c r="Q148" s="2"/>
      <c r="R148" s="2"/>
      <c r="S148" s="2"/>
      <c r="T148" s="2"/>
      <c r="U148" s="2"/>
      <c r="V148" s="2"/>
      <c r="W148" s="2"/>
      <c r="X148" s="2"/>
      <c r="Y148" s="2"/>
      <c r="Z148" s="2"/>
    </row>
    <row r="149" spans="1:26" ht="13.5" customHeight="1" x14ac:dyDescent="0.25">
      <c r="A149" s="25"/>
      <c r="B149" s="2"/>
      <c r="C149" s="2"/>
      <c r="D149" s="26"/>
      <c r="E149" s="27"/>
      <c r="F149" s="2"/>
      <c r="G149" s="1"/>
      <c r="H149" s="2"/>
      <c r="I149" s="2"/>
      <c r="J149" s="2"/>
      <c r="K149" s="2"/>
      <c r="L149" s="2"/>
      <c r="M149" s="2"/>
      <c r="N149" s="2"/>
      <c r="O149" s="2"/>
      <c r="P149" s="2"/>
      <c r="Q149" s="2"/>
      <c r="R149" s="2"/>
      <c r="S149" s="2"/>
      <c r="T149" s="2"/>
      <c r="U149" s="2"/>
      <c r="V149" s="2"/>
      <c r="W149" s="2"/>
      <c r="X149" s="2"/>
      <c r="Y149" s="2"/>
      <c r="Z149" s="2"/>
    </row>
    <row r="150" spans="1:26" ht="13.5" customHeight="1" x14ac:dyDescent="0.25">
      <c r="A150" s="25"/>
      <c r="B150" s="2"/>
      <c r="C150" s="2"/>
      <c r="D150" s="26"/>
      <c r="E150" s="27"/>
      <c r="F150" s="2"/>
      <c r="G150" s="1"/>
      <c r="H150" s="2"/>
      <c r="I150" s="2"/>
      <c r="J150" s="2"/>
      <c r="K150" s="2"/>
      <c r="L150" s="2"/>
      <c r="M150" s="2"/>
      <c r="N150" s="2"/>
      <c r="O150" s="2"/>
      <c r="P150" s="2"/>
      <c r="Q150" s="2"/>
      <c r="R150" s="2"/>
      <c r="S150" s="2"/>
      <c r="T150" s="2"/>
      <c r="U150" s="2"/>
      <c r="V150" s="2"/>
      <c r="W150" s="2"/>
      <c r="X150" s="2"/>
      <c r="Y150" s="2"/>
      <c r="Z150" s="2"/>
    </row>
    <row r="151" spans="1:26" ht="13.5" customHeight="1" x14ac:dyDescent="0.25">
      <c r="A151" s="25"/>
      <c r="B151" s="2"/>
      <c r="C151" s="2"/>
      <c r="D151" s="26"/>
      <c r="E151" s="27"/>
      <c r="F151" s="2"/>
      <c r="G151" s="1"/>
      <c r="H151" s="2"/>
      <c r="I151" s="2"/>
      <c r="J151" s="2"/>
      <c r="K151" s="2"/>
      <c r="L151" s="2"/>
      <c r="M151" s="2"/>
      <c r="N151" s="2"/>
      <c r="O151" s="2"/>
      <c r="P151" s="2"/>
      <c r="Q151" s="2"/>
      <c r="R151" s="2"/>
      <c r="S151" s="2"/>
      <c r="T151" s="2"/>
      <c r="U151" s="2"/>
      <c r="V151" s="2"/>
      <c r="W151" s="2"/>
      <c r="X151" s="2"/>
      <c r="Y151" s="2"/>
      <c r="Z151" s="2"/>
    </row>
    <row r="152" spans="1:26" ht="13.5" customHeight="1" x14ac:dyDescent="0.25">
      <c r="A152" s="25"/>
      <c r="B152" s="2"/>
      <c r="C152" s="2"/>
      <c r="D152" s="26"/>
      <c r="E152" s="27"/>
      <c r="F152" s="2"/>
      <c r="G152" s="1"/>
      <c r="H152" s="2"/>
      <c r="I152" s="2"/>
      <c r="J152" s="2"/>
      <c r="K152" s="2"/>
      <c r="L152" s="2"/>
      <c r="M152" s="2"/>
      <c r="N152" s="2"/>
      <c r="O152" s="2"/>
      <c r="P152" s="2"/>
      <c r="Q152" s="2"/>
      <c r="R152" s="2"/>
      <c r="S152" s="2"/>
      <c r="T152" s="2"/>
      <c r="U152" s="2"/>
      <c r="V152" s="2"/>
      <c r="W152" s="2"/>
      <c r="X152" s="2"/>
      <c r="Y152" s="2"/>
      <c r="Z152" s="2"/>
    </row>
    <row r="153" spans="1:26" ht="13.5" customHeight="1" x14ac:dyDescent="0.25">
      <c r="A153" s="25"/>
      <c r="B153" s="2"/>
      <c r="C153" s="2"/>
      <c r="D153" s="26"/>
      <c r="E153" s="27"/>
      <c r="F153" s="2"/>
      <c r="G153" s="1"/>
      <c r="H153" s="2"/>
      <c r="I153" s="2"/>
      <c r="J153" s="2"/>
      <c r="K153" s="2"/>
      <c r="L153" s="2"/>
      <c r="M153" s="2"/>
      <c r="N153" s="2"/>
      <c r="O153" s="2"/>
      <c r="P153" s="2"/>
      <c r="Q153" s="2"/>
      <c r="R153" s="2"/>
      <c r="S153" s="2"/>
      <c r="T153" s="2"/>
      <c r="U153" s="2"/>
      <c r="V153" s="2"/>
      <c r="W153" s="2"/>
      <c r="X153" s="2"/>
      <c r="Y153" s="2"/>
      <c r="Z153" s="2"/>
    </row>
    <row r="154" spans="1:26" ht="13.5" customHeight="1" x14ac:dyDescent="0.25">
      <c r="A154" s="25"/>
      <c r="B154" s="2"/>
      <c r="C154" s="2"/>
      <c r="D154" s="26"/>
      <c r="E154" s="27"/>
      <c r="F154" s="2"/>
      <c r="G154" s="1"/>
      <c r="H154" s="2"/>
      <c r="I154" s="2"/>
      <c r="J154" s="2"/>
      <c r="K154" s="2"/>
      <c r="L154" s="2"/>
      <c r="M154" s="2"/>
      <c r="N154" s="2"/>
      <c r="O154" s="2"/>
      <c r="P154" s="2"/>
      <c r="Q154" s="2"/>
      <c r="R154" s="2"/>
      <c r="S154" s="2"/>
      <c r="T154" s="2"/>
      <c r="U154" s="2"/>
      <c r="V154" s="2"/>
      <c r="W154" s="2"/>
      <c r="X154" s="2"/>
      <c r="Y154" s="2"/>
      <c r="Z154" s="2"/>
    </row>
    <row r="155" spans="1:26" ht="13.5" customHeight="1" x14ac:dyDescent="0.25">
      <c r="A155" s="25"/>
      <c r="B155" s="2"/>
      <c r="C155" s="2"/>
      <c r="D155" s="26"/>
      <c r="E155" s="27"/>
      <c r="F155" s="2"/>
      <c r="G155" s="1"/>
      <c r="H155" s="2"/>
      <c r="I155" s="2"/>
      <c r="J155" s="2"/>
      <c r="K155" s="2"/>
      <c r="L155" s="2"/>
      <c r="M155" s="2"/>
      <c r="N155" s="2"/>
      <c r="O155" s="2"/>
      <c r="P155" s="2"/>
      <c r="Q155" s="2"/>
      <c r="R155" s="2"/>
      <c r="S155" s="2"/>
      <c r="T155" s="2"/>
      <c r="U155" s="2"/>
      <c r="V155" s="2"/>
      <c r="W155" s="2"/>
      <c r="X155" s="2"/>
      <c r="Y155" s="2"/>
      <c r="Z155" s="2"/>
    </row>
    <row r="156" spans="1:26" ht="13.5" customHeight="1" x14ac:dyDescent="0.25">
      <c r="A156" s="25"/>
      <c r="B156" s="2"/>
      <c r="C156" s="2"/>
      <c r="D156" s="26"/>
      <c r="E156" s="27"/>
      <c r="F156" s="2"/>
      <c r="G156" s="1"/>
      <c r="H156" s="2"/>
      <c r="I156" s="2"/>
      <c r="J156" s="2"/>
      <c r="K156" s="2"/>
      <c r="L156" s="2"/>
      <c r="M156" s="2"/>
      <c r="N156" s="2"/>
      <c r="O156" s="2"/>
      <c r="P156" s="2"/>
      <c r="Q156" s="2"/>
      <c r="R156" s="2"/>
      <c r="S156" s="2"/>
      <c r="T156" s="2"/>
      <c r="U156" s="2"/>
      <c r="V156" s="2"/>
      <c r="W156" s="2"/>
      <c r="X156" s="2"/>
      <c r="Y156" s="2"/>
      <c r="Z156" s="2"/>
    </row>
    <row r="157" spans="1:26" ht="13.5" customHeight="1" x14ac:dyDescent="0.25">
      <c r="A157" s="25"/>
      <c r="B157" s="2"/>
      <c r="C157" s="2"/>
      <c r="D157" s="26"/>
      <c r="E157" s="27"/>
      <c r="F157" s="2"/>
      <c r="G157" s="1"/>
      <c r="H157" s="2"/>
      <c r="I157" s="2"/>
      <c r="J157" s="2"/>
      <c r="K157" s="2"/>
      <c r="L157" s="2"/>
      <c r="M157" s="2"/>
      <c r="N157" s="2"/>
      <c r="O157" s="2"/>
      <c r="P157" s="2"/>
      <c r="Q157" s="2"/>
      <c r="R157" s="2"/>
      <c r="S157" s="2"/>
      <c r="T157" s="2"/>
      <c r="U157" s="2"/>
      <c r="V157" s="2"/>
      <c r="W157" s="2"/>
      <c r="X157" s="2"/>
      <c r="Y157" s="2"/>
      <c r="Z157" s="2"/>
    </row>
    <row r="158" spans="1:26" ht="13.5" customHeight="1" x14ac:dyDescent="0.25">
      <c r="A158" s="25"/>
      <c r="B158" s="2"/>
      <c r="C158" s="2"/>
      <c r="D158" s="26"/>
      <c r="E158" s="27"/>
      <c r="F158" s="2"/>
      <c r="G158" s="1"/>
      <c r="H158" s="2"/>
      <c r="I158" s="2"/>
      <c r="J158" s="2"/>
      <c r="K158" s="2"/>
      <c r="L158" s="2"/>
      <c r="M158" s="2"/>
      <c r="N158" s="2"/>
      <c r="O158" s="2"/>
      <c r="P158" s="2"/>
      <c r="Q158" s="2"/>
      <c r="R158" s="2"/>
      <c r="S158" s="2"/>
      <c r="T158" s="2"/>
      <c r="U158" s="2"/>
      <c r="V158" s="2"/>
      <c r="W158" s="2"/>
      <c r="X158" s="2"/>
      <c r="Y158" s="2"/>
      <c r="Z158" s="2"/>
    </row>
    <row r="159" spans="1:26" ht="13.5" customHeight="1" x14ac:dyDescent="0.25">
      <c r="A159" s="25"/>
      <c r="B159" s="2"/>
      <c r="C159" s="2"/>
      <c r="D159" s="26"/>
      <c r="E159" s="27"/>
      <c r="F159" s="2"/>
      <c r="G159" s="1"/>
      <c r="H159" s="2"/>
      <c r="I159" s="2"/>
      <c r="J159" s="2"/>
      <c r="K159" s="2"/>
      <c r="L159" s="2"/>
      <c r="M159" s="2"/>
      <c r="N159" s="2"/>
      <c r="O159" s="2"/>
      <c r="P159" s="2"/>
      <c r="Q159" s="2"/>
      <c r="R159" s="2"/>
      <c r="S159" s="2"/>
      <c r="T159" s="2"/>
      <c r="U159" s="2"/>
      <c r="V159" s="2"/>
      <c r="W159" s="2"/>
      <c r="X159" s="2"/>
      <c r="Y159" s="2"/>
      <c r="Z159" s="2"/>
    </row>
    <row r="160" spans="1:26" ht="13.5" customHeight="1" x14ac:dyDescent="0.25">
      <c r="A160" s="25"/>
      <c r="B160" s="2"/>
      <c r="C160" s="2"/>
      <c r="D160" s="26"/>
      <c r="E160" s="27"/>
      <c r="F160" s="2"/>
      <c r="G160" s="1"/>
      <c r="H160" s="2"/>
      <c r="I160" s="2"/>
      <c r="J160" s="2"/>
      <c r="K160" s="2"/>
      <c r="L160" s="2"/>
      <c r="M160" s="2"/>
      <c r="N160" s="2"/>
      <c r="O160" s="2"/>
      <c r="P160" s="2"/>
      <c r="Q160" s="2"/>
      <c r="R160" s="2"/>
      <c r="S160" s="2"/>
      <c r="T160" s="2"/>
      <c r="U160" s="2"/>
      <c r="V160" s="2"/>
      <c r="W160" s="2"/>
      <c r="X160" s="2"/>
      <c r="Y160" s="2"/>
      <c r="Z160" s="2"/>
    </row>
    <row r="161" spans="1:26" ht="13.5" customHeight="1" x14ac:dyDescent="0.25">
      <c r="A161" s="25"/>
      <c r="B161" s="2"/>
      <c r="C161" s="2"/>
      <c r="D161" s="26"/>
      <c r="E161" s="27"/>
      <c r="F161" s="2"/>
      <c r="G161" s="1"/>
      <c r="H161" s="2"/>
      <c r="I161" s="2"/>
      <c r="J161" s="2"/>
      <c r="K161" s="2"/>
      <c r="L161" s="2"/>
      <c r="M161" s="2"/>
      <c r="N161" s="2"/>
      <c r="O161" s="2"/>
      <c r="P161" s="2"/>
      <c r="Q161" s="2"/>
      <c r="R161" s="2"/>
      <c r="S161" s="2"/>
      <c r="T161" s="2"/>
      <c r="U161" s="2"/>
      <c r="V161" s="2"/>
      <c r="W161" s="2"/>
      <c r="X161" s="2"/>
      <c r="Y161" s="2"/>
      <c r="Z161" s="2"/>
    </row>
    <row r="162" spans="1:26" ht="13.5" customHeight="1" x14ac:dyDescent="0.25">
      <c r="A162" s="25"/>
      <c r="B162" s="2"/>
      <c r="C162" s="2"/>
      <c r="D162" s="26"/>
      <c r="E162" s="27"/>
      <c r="F162" s="2"/>
      <c r="G162" s="1"/>
      <c r="H162" s="2"/>
      <c r="I162" s="2"/>
      <c r="J162" s="2"/>
      <c r="K162" s="2"/>
      <c r="L162" s="2"/>
      <c r="M162" s="2"/>
      <c r="N162" s="2"/>
      <c r="O162" s="2"/>
      <c r="P162" s="2"/>
      <c r="Q162" s="2"/>
      <c r="R162" s="2"/>
      <c r="S162" s="2"/>
      <c r="T162" s="2"/>
      <c r="U162" s="2"/>
      <c r="V162" s="2"/>
      <c r="W162" s="2"/>
      <c r="X162" s="2"/>
      <c r="Y162" s="2"/>
      <c r="Z162" s="2"/>
    </row>
    <row r="163" spans="1:26" ht="13.5" customHeight="1" x14ac:dyDescent="0.25">
      <c r="A163" s="25"/>
      <c r="B163" s="2"/>
      <c r="C163" s="2"/>
      <c r="D163" s="26"/>
      <c r="E163" s="27"/>
      <c r="F163" s="2"/>
      <c r="G163" s="1"/>
      <c r="H163" s="2"/>
      <c r="I163" s="2"/>
      <c r="J163" s="2"/>
      <c r="K163" s="2"/>
      <c r="L163" s="2"/>
      <c r="M163" s="2"/>
      <c r="N163" s="2"/>
      <c r="O163" s="2"/>
      <c r="P163" s="2"/>
      <c r="Q163" s="2"/>
      <c r="R163" s="2"/>
      <c r="S163" s="2"/>
      <c r="T163" s="2"/>
      <c r="U163" s="2"/>
      <c r="V163" s="2"/>
      <c r="W163" s="2"/>
      <c r="X163" s="2"/>
      <c r="Y163" s="2"/>
      <c r="Z163" s="2"/>
    </row>
    <row r="164" spans="1:26" ht="13.5" customHeight="1" x14ac:dyDescent="0.25">
      <c r="A164" s="25"/>
      <c r="B164" s="2"/>
      <c r="C164" s="2"/>
      <c r="D164" s="26"/>
      <c r="E164" s="27"/>
      <c r="F164" s="2"/>
      <c r="G164" s="1"/>
      <c r="H164" s="2"/>
      <c r="I164" s="2"/>
      <c r="J164" s="2"/>
      <c r="K164" s="2"/>
      <c r="L164" s="2"/>
      <c r="M164" s="2"/>
      <c r="N164" s="2"/>
      <c r="O164" s="2"/>
      <c r="P164" s="2"/>
      <c r="Q164" s="2"/>
      <c r="R164" s="2"/>
      <c r="S164" s="2"/>
      <c r="T164" s="2"/>
      <c r="U164" s="2"/>
      <c r="V164" s="2"/>
      <c r="W164" s="2"/>
      <c r="X164" s="2"/>
      <c r="Y164" s="2"/>
      <c r="Z164" s="2"/>
    </row>
    <row r="165" spans="1:26" ht="13.5" customHeight="1" x14ac:dyDescent="0.25">
      <c r="A165" s="25"/>
      <c r="B165" s="2"/>
      <c r="C165" s="2"/>
      <c r="D165" s="26"/>
      <c r="E165" s="27"/>
      <c r="F165" s="2"/>
      <c r="G165" s="1"/>
      <c r="H165" s="2"/>
      <c r="I165" s="2"/>
      <c r="J165" s="2"/>
      <c r="K165" s="2"/>
      <c r="L165" s="2"/>
      <c r="M165" s="2"/>
      <c r="N165" s="2"/>
      <c r="O165" s="2"/>
      <c r="P165" s="2"/>
      <c r="Q165" s="2"/>
      <c r="R165" s="2"/>
      <c r="S165" s="2"/>
      <c r="T165" s="2"/>
      <c r="U165" s="2"/>
      <c r="V165" s="2"/>
      <c r="W165" s="2"/>
      <c r="X165" s="2"/>
      <c r="Y165" s="2"/>
      <c r="Z165" s="2"/>
    </row>
    <row r="166" spans="1:26" ht="13.5" customHeight="1" x14ac:dyDescent="0.25">
      <c r="A166" s="25"/>
      <c r="B166" s="2"/>
      <c r="C166" s="2"/>
      <c r="D166" s="26"/>
      <c r="E166" s="27"/>
      <c r="F166" s="2"/>
      <c r="G166" s="1"/>
      <c r="H166" s="2"/>
      <c r="I166" s="2"/>
      <c r="J166" s="2"/>
      <c r="K166" s="2"/>
      <c r="L166" s="2"/>
      <c r="M166" s="2"/>
      <c r="N166" s="2"/>
      <c r="O166" s="2"/>
      <c r="P166" s="2"/>
      <c r="Q166" s="2"/>
      <c r="R166" s="2"/>
      <c r="S166" s="2"/>
      <c r="T166" s="2"/>
      <c r="U166" s="2"/>
      <c r="V166" s="2"/>
      <c r="W166" s="2"/>
      <c r="X166" s="2"/>
      <c r="Y166" s="2"/>
      <c r="Z166" s="2"/>
    </row>
    <row r="167" spans="1:26" ht="13.5" customHeight="1" x14ac:dyDescent="0.25">
      <c r="A167" s="25"/>
      <c r="B167" s="2"/>
      <c r="C167" s="2"/>
      <c r="D167" s="26"/>
      <c r="E167" s="27"/>
      <c r="F167" s="2"/>
      <c r="G167" s="1"/>
      <c r="H167" s="2"/>
      <c r="I167" s="2"/>
      <c r="J167" s="2"/>
      <c r="K167" s="2"/>
      <c r="L167" s="2"/>
      <c r="M167" s="2"/>
      <c r="N167" s="2"/>
      <c r="O167" s="2"/>
      <c r="P167" s="2"/>
      <c r="Q167" s="2"/>
      <c r="R167" s="2"/>
      <c r="S167" s="2"/>
      <c r="T167" s="2"/>
      <c r="U167" s="2"/>
      <c r="V167" s="2"/>
      <c r="W167" s="2"/>
      <c r="X167" s="2"/>
      <c r="Y167" s="2"/>
      <c r="Z167" s="2"/>
    </row>
    <row r="168" spans="1:26" ht="13.5" customHeight="1" x14ac:dyDescent="0.25">
      <c r="A168" s="25"/>
      <c r="B168" s="2"/>
      <c r="C168" s="2"/>
      <c r="D168" s="26"/>
      <c r="E168" s="27"/>
      <c r="F168" s="2"/>
      <c r="G168" s="1"/>
      <c r="H168" s="2"/>
      <c r="I168" s="2"/>
      <c r="J168" s="2"/>
      <c r="K168" s="2"/>
      <c r="L168" s="2"/>
      <c r="M168" s="2"/>
      <c r="N168" s="2"/>
      <c r="O168" s="2"/>
      <c r="P168" s="2"/>
      <c r="Q168" s="2"/>
      <c r="R168" s="2"/>
      <c r="S168" s="2"/>
      <c r="T168" s="2"/>
      <c r="U168" s="2"/>
      <c r="V168" s="2"/>
      <c r="W168" s="2"/>
      <c r="X168" s="2"/>
      <c r="Y168" s="2"/>
      <c r="Z168" s="2"/>
    </row>
    <row r="169" spans="1:26" ht="13.5" customHeight="1" x14ac:dyDescent="0.25">
      <c r="A169" s="25"/>
      <c r="B169" s="2"/>
      <c r="C169" s="2"/>
      <c r="D169" s="26"/>
      <c r="E169" s="27"/>
      <c r="F169" s="2"/>
      <c r="G169" s="1"/>
      <c r="H169" s="2"/>
      <c r="I169" s="2"/>
      <c r="J169" s="2"/>
      <c r="K169" s="2"/>
      <c r="L169" s="2"/>
      <c r="M169" s="2"/>
      <c r="N169" s="2"/>
      <c r="O169" s="2"/>
      <c r="P169" s="2"/>
      <c r="Q169" s="2"/>
      <c r="R169" s="2"/>
      <c r="S169" s="2"/>
      <c r="T169" s="2"/>
      <c r="U169" s="2"/>
      <c r="V169" s="2"/>
      <c r="W169" s="2"/>
      <c r="X169" s="2"/>
      <c r="Y169" s="2"/>
      <c r="Z169" s="2"/>
    </row>
    <row r="170" spans="1:26" ht="13.5" customHeight="1" x14ac:dyDescent="0.25">
      <c r="A170" s="25"/>
      <c r="B170" s="2"/>
      <c r="C170" s="2"/>
      <c r="D170" s="26"/>
      <c r="E170" s="27"/>
      <c r="F170" s="2"/>
      <c r="G170" s="1"/>
      <c r="H170" s="2"/>
      <c r="I170" s="2"/>
      <c r="J170" s="2"/>
      <c r="K170" s="2"/>
      <c r="L170" s="2"/>
      <c r="M170" s="2"/>
      <c r="N170" s="2"/>
      <c r="O170" s="2"/>
      <c r="P170" s="2"/>
      <c r="Q170" s="2"/>
      <c r="R170" s="2"/>
      <c r="S170" s="2"/>
      <c r="T170" s="2"/>
      <c r="U170" s="2"/>
      <c r="V170" s="2"/>
      <c r="W170" s="2"/>
      <c r="X170" s="2"/>
      <c r="Y170" s="2"/>
      <c r="Z170" s="2"/>
    </row>
    <row r="171" spans="1:26" ht="13.5" customHeight="1" x14ac:dyDescent="0.25">
      <c r="A171" s="25"/>
      <c r="B171" s="2"/>
      <c r="C171" s="2"/>
      <c r="D171" s="26"/>
      <c r="E171" s="27"/>
      <c r="F171" s="2"/>
      <c r="G171" s="1"/>
      <c r="H171" s="2"/>
      <c r="I171" s="2"/>
      <c r="J171" s="2"/>
      <c r="K171" s="2"/>
      <c r="L171" s="2"/>
      <c r="M171" s="2"/>
      <c r="N171" s="2"/>
      <c r="O171" s="2"/>
      <c r="P171" s="2"/>
      <c r="Q171" s="2"/>
      <c r="R171" s="2"/>
      <c r="S171" s="2"/>
      <c r="T171" s="2"/>
      <c r="U171" s="2"/>
      <c r="V171" s="2"/>
      <c r="W171" s="2"/>
      <c r="X171" s="2"/>
      <c r="Y171" s="2"/>
      <c r="Z171" s="2"/>
    </row>
    <row r="172" spans="1:26" ht="13.5" customHeight="1" x14ac:dyDescent="0.25">
      <c r="A172" s="25"/>
      <c r="B172" s="2"/>
      <c r="C172" s="2"/>
      <c r="D172" s="26"/>
      <c r="E172" s="27"/>
      <c r="F172" s="2"/>
      <c r="G172" s="1"/>
      <c r="H172" s="2"/>
      <c r="I172" s="2"/>
      <c r="J172" s="2"/>
      <c r="K172" s="2"/>
      <c r="L172" s="2"/>
      <c r="M172" s="2"/>
      <c r="N172" s="2"/>
      <c r="O172" s="2"/>
      <c r="P172" s="2"/>
      <c r="Q172" s="2"/>
      <c r="R172" s="2"/>
      <c r="S172" s="2"/>
      <c r="T172" s="2"/>
      <c r="U172" s="2"/>
      <c r="V172" s="2"/>
      <c r="W172" s="2"/>
      <c r="X172" s="2"/>
      <c r="Y172" s="2"/>
      <c r="Z172" s="2"/>
    </row>
    <row r="173" spans="1:26" ht="13.5" customHeight="1" x14ac:dyDescent="0.25">
      <c r="A173" s="25"/>
      <c r="B173" s="2"/>
      <c r="C173" s="2"/>
      <c r="D173" s="26"/>
      <c r="E173" s="27"/>
      <c r="F173" s="2"/>
      <c r="G173" s="1"/>
      <c r="H173" s="2"/>
      <c r="I173" s="2"/>
      <c r="J173" s="2"/>
      <c r="K173" s="2"/>
      <c r="L173" s="2"/>
      <c r="M173" s="2"/>
      <c r="N173" s="2"/>
      <c r="O173" s="2"/>
      <c r="P173" s="2"/>
      <c r="Q173" s="2"/>
      <c r="R173" s="2"/>
      <c r="S173" s="2"/>
      <c r="T173" s="2"/>
      <c r="U173" s="2"/>
      <c r="V173" s="2"/>
      <c r="W173" s="2"/>
      <c r="X173" s="2"/>
      <c r="Y173" s="2"/>
      <c r="Z173" s="2"/>
    </row>
    <row r="174" spans="1:26" ht="13.5" customHeight="1" x14ac:dyDescent="0.25">
      <c r="A174" s="25"/>
      <c r="B174" s="2"/>
      <c r="C174" s="2"/>
      <c r="D174" s="26"/>
      <c r="E174" s="27"/>
      <c r="F174" s="2"/>
      <c r="G174" s="1"/>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5"/>
      <c r="B175" s="2"/>
      <c r="C175" s="2"/>
      <c r="D175" s="26"/>
      <c r="E175" s="27"/>
      <c r="F175" s="2"/>
      <c r="G175" s="1"/>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5"/>
      <c r="B176" s="2"/>
      <c r="C176" s="2"/>
      <c r="D176" s="26"/>
      <c r="E176" s="27"/>
      <c r="F176" s="2"/>
      <c r="G176" s="1"/>
      <c r="H176" s="2"/>
      <c r="I176" s="2"/>
      <c r="J176" s="2"/>
      <c r="K176" s="2"/>
      <c r="L176" s="2"/>
      <c r="M176" s="2"/>
      <c r="N176" s="2"/>
      <c r="O176" s="2"/>
      <c r="P176" s="2"/>
      <c r="Q176" s="2"/>
      <c r="R176" s="2"/>
      <c r="S176" s="2"/>
      <c r="T176" s="2"/>
      <c r="U176" s="2"/>
      <c r="V176" s="2"/>
      <c r="W176" s="2"/>
      <c r="X176" s="2"/>
      <c r="Y176" s="2"/>
      <c r="Z176" s="2"/>
    </row>
    <row r="177" spans="1:26" ht="13.5" customHeight="1" x14ac:dyDescent="0.25">
      <c r="A177" s="25"/>
      <c r="B177" s="2"/>
      <c r="C177" s="2"/>
      <c r="D177" s="26"/>
      <c r="E177" s="27"/>
      <c r="F177" s="2"/>
      <c r="G177" s="1"/>
      <c r="H177" s="2"/>
      <c r="I177" s="2"/>
      <c r="J177" s="2"/>
      <c r="K177" s="2"/>
      <c r="L177" s="2"/>
      <c r="M177" s="2"/>
      <c r="N177" s="2"/>
      <c r="O177" s="2"/>
      <c r="P177" s="2"/>
      <c r="Q177" s="2"/>
      <c r="R177" s="2"/>
      <c r="S177" s="2"/>
      <c r="T177" s="2"/>
      <c r="U177" s="2"/>
      <c r="V177" s="2"/>
      <c r="W177" s="2"/>
      <c r="X177" s="2"/>
      <c r="Y177" s="2"/>
      <c r="Z177" s="2"/>
    </row>
    <row r="178" spans="1:26" ht="13.5" customHeight="1" x14ac:dyDescent="0.25">
      <c r="A178" s="25"/>
      <c r="B178" s="2"/>
      <c r="C178" s="2"/>
      <c r="D178" s="26"/>
      <c r="E178" s="27"/>
      <c r="F178" s="2"/>
      <c r="G178" s="1"/>
      <c r="H178" s="2"/>
      <c r="I178" s="2"/>
      <c r="J178" s="2"/>
      <c r="K178" s="2"/>
      <c r="L178" s="2"/>
      <c r="M178" s="2"/>
      <c r="N178" s="2"/>
      <c r="O178" s="2"/>
      <c r="P178" s="2"/>
      <c r="Q178" s="2"/>
      <c r="R178" s="2"/>
      <c r="S178" s="2"/>
      <c r="T178" s="2"/>
      <c r="U178" s="2"/>
      <c r="V178" s="2"/>
      <c r="W178" s="2"/>
      <c r="X178" s="2"/>
      <c r="Y178" s="2"/>
      <c r="Z178" s="2"/>
    </row>
    <row r="179" spans="1:26" ht="13.5" customHeight="1" x14ac:dyDescent="0.25">
      <c r="A179" s="25"/>
      <c r="B179" s="2"/>
      <c r="C179" s="2"/>
      <c r="D179" s="26"/>
      <c r="E179" s="27"/>
      <c r="F179" s="2"/>
      <c r="G179" s="1"/>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5"/>
      <c r="B180" s="2"/>
      <c r="C180" s="2"/>
      <c r="D180" s="26"/>
      <c r="E180" s="27"/>
      <c r="F180" s="2"/>
      <c r="G180" s="1"/>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5"/>
      <c r="B181" s="2"/>
      <c r="C181" s="2"/>
      <c r="D181" s="26"/>
      <c r="E181" s="27"/>
      <c r="F181" s="2"/>
      <c r="G181" s="1"/>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5"/>
      <c r="B182" s="2"/>
      <c r="C182" s="2"/>
      <c r="D182" s="26"/>
      <c r="E182" s="27"/>
      <c r="F182" s="2"/>
      <c r="G182" s="1"/>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5"/>
      <c r="B183" s="2"/>
      <c r="C183" s="2"/>
      <c r="D183" s="26"/>
      <c r="E183" s="27"/>
      <c r="F183" s="2"/>
      <c r="G183" s="1"/>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5"/>
      <c r="B184" s="2"/>
      <c r="C184" s="2"/>
      <c r="D184" s="26"/>
      <c r="E184" s="27"/>
      <c r="F184" s="2"/>
      <c r="G184" s="1"/>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5"/>
      <c r="B185" s="2"/>
      <c r="C185" s="2"/>
      <c r="D185" s="26"/>
      <c r="E185" s="27"/>
      <c r="F185" s="2"/>
      <c r="G185" s="1"/>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5"/>
      <c r="B186" s="2"/>
      <c r="C186" s="2"/>
      <c r="D186" s="26"/>
      <c r="E186" s="27"/>
      <c r="F186" s="2"/>
      <c r="G186" s="1"/>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5"/>
      <c r="B187" s="2"/>
      <c r="C187" s="2"/>
      <c r="D187" s="26"/>
      <c r="E187" s="27"/>
      <c r="F187" s="2"/>
      <c r="G187" s="1"/>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5"/>
      <c r="B188" s="2"/>
      <c r="C188" s="2"/>
      <c r="D188" s="26"/>
      <c r="E188" s="27"/>
      <c r="F188" s="2"/>
      <c r="G188" s="1"/>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5"/>
      <c r="B189" s="2"/>
      <c r="C189" s="2"/>
      <c r="D189" s="26"/>
      <c r="E189" s="27"/>
      <c r="F189" s="2"/>
      <c r="G189" s="1"/>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5"/>
      <c r="B190" s="2"/>
      <c r="C190" s="2"/>
      <c r="D190" s="26"/>
      <c r="E190" s="27"/>
      <c r="F190" s="2"/>
      <c r="G190" s="1"/>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5"/>
      <c r="B191" s="2"/>
      <c r="C191" s="2"/>
      <c r="D191" s="26"/>
      <c r="E191" s="27"/>
      <c r="F191" s="2"/>
      <c r="G191" s="1"/>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5"/>
      <c r="B192" s="2"/>
      <c r="C192" s="2"/>
      <c r="D192" s="26"/>
      <c r="E192" s="27"/>
      <c r="F192" s="2"/>
      <c r="G192" s="1"/>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5"/>
      <c r="B193" s="2"/>
      <c r="C193" s="2"/>
      <c r="D193" s="26"/>
      <c r="E193" s="27"/>
      <c r="F193" s="2"/>
      <c r="G193" s="1"/>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5"/>
      <c r="B194" s="2"/>
      <c r="C194" s="2"/>
      <c r="D194" s="26"/>
      <c r="E194" s="27"/>
      <c r="F194" s="2"/>
      <c r="G194" s="1"/>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5"/>
      <c r="B195" s="2"/>
      <c r="C195" s="2"/>
      <c r="D195" s="26"/>
      <c r="E195" s="27"/>
      <c r="F195" s="2"/>
      <c r="G195" s="1"/>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5"/>
      <c r="B196" s="2"/>
      <c r="C196" s="2"/>
      <c r="D196" s="26"/>
      <c r="E196" s="27"/>
      <c r="F196" s="2"/>
      <c r="G196" s="1"/>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5"/>
      <c r="B197" s="2"/>
      <c r="C197" s="2"/>
      <c r="D197" s="26"/>
      <c r="E197" s="27"/>
      <c r="F197" s="2"/>
      <c r="G197" s="1"/>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5"/>
      <c r="B198" s="2"/>
      <c r="C198" s="2"/>
      <c r="D198" s="26"/>
      <c r="E198" s="27"/>
      <c r="F198" s="2"/>
      <c r="G198" s="1"/>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5"/>
      <c r="B199" s="2"/>
      <c r="C199" s="2"/>
      <c r="D199" s="26"/>
      <c r="E199" s="27"/>
      <c r="F199" s="2"/>
      <c r="G199" s="1"/>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5"/>
      <c r="B200" s="2"/>
      <c r="C200" s="2"/>
      <c r="D200" s="26"/>
      <c r="E200" s="27"/>
      <c r="F200" s="2"/>
      <c r="G200" s="1"/>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5"/>
      <c r="B201" s="2"/>
      <c r="C201" s="2"/>
      <c r="D201" s="26"/>
      <c r="E201" s="27"/>
      <c r="F201" s="2"/>
      <c r="G201" s="1"/>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5"/>
      <c r="B202" s="2"/>
      <c r="C202" s="2"/>
      <c r="D202" s="26"/>
      <c r="E202" s="27"/>
      <c r="F202" s="2"/>
      <c r="G202" s="1"/>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5"/>
      <c r="B203" s="2"/>
      <c r="C203" s="2"/>
      <c r="D203" s="26"/>
      <c r="E203" s="27"/>
      <c r="F203" s="2"/>
      <c r="G203" s="1"/>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5"/>
      <c r="B204" s="2"/>
      <c r="C204" s="2"/>
      <c r="D204" s="26"/>
      <c r="E204" s="27"/>
      <c r="F204" s="2"/>
      <c r="G204" s="1"/>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5"/>
      <c r="B205" s="2"/>
      <c r="C205" s="2"/>
      <c r="D205" s="26"/>
      <c r="E205" s="27"/>
      <c r="F205" s="2"/>
      <c r="G205" s="1"/>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5"/>
      <c r="B206" s="2"/>
      <c r="C206" s="2"/>
      <c r="D206" s="26"/>
      <c r="E206" s="27"/>
      <c r="F206" s="2"/>
      <c r="G206" s="1"/>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5"/>
      <c r="B207" s="2"/>
      <c r="C207" s="2"/>
      <c r="D207" s="26"/>
      <c r="E207" s="27"/>
      <c r="F207" s="2"/>
      <c r="G207" s="1"/>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5"/>
      <c r="B208" s="2"/>
      <c r="C208" s="2"/>
      <c r="D208" s="26"/>
      <c r="E208" s="27"/>
      <c r="F208" s="2"/>
      <c r="G208" s="1"/>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5"/>
      <c r="B209" s="2"/>
      <c r="C209" s="2"/>
      <c r="D209" s="26"/>
      <c r="E209" s="27"/>
      <c r="F209" s="2"/>
      <c r="G209" s="1"/>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5"/>
      <c r="B210" s="2"/>
      <c r="C210" s="2"/>
      <c r="D210" s="26"/>
      <c r="E210" s="27"/>
      <c r="F210" s="2"/>
      <c r="G210" s="1"/>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5"/>
      <c r="B211" s="2"/>
      <c r="C211" s="2"/>
      <c r="D211" s="26"/>
      <c r="E211" s="27"/>
      <c r="F211" s="2"/>
      <c r="G211" s="1"/>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5"/>
      <c r="B212" s="2"/>
      <c r="C212" s="2"/>
      <c r="D212" s="26"/>
      <c r="E212" s="27"/>
      <c r="F212" s="2"/>
      <c r="G212" s="1"/>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5"/>
      <c r="B213" s="2"/>
      <c r="C213" s="2"/>
      <c r="D213" s="26"/>
      <c r="E213" s="27"/>
      <c r="F213" s="2"/>
      <c r="G213" s="1"/>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5"/>
      <c r="B214" s="2"/>
      <c r="C214" s="2"/>
      <c r="D214" s="26"/>
      <c r="E214" s="27"/>
      <c r="F214" s="2"/>
      <c r="G214" s="1"/>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5"/>
      <c r="B215" s="2"/>
      <c r="C215" s="2"/>
      <c r="D215" s="26"/>
      <c r="E215" s="27"/>
      <c r="F215" s="2"/>
      <c r="G215" s="1"/>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5"/>
      <c r="B216" s="2"/>
      <c r="C216" s="2"/>
      <c r="D216" s="26"/>
      <c r="E216" s="27"/>
      <c r="F216" s="2"/>
      <c r="G216" s="1"/>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5"/>
      <c r="B217" s="2"/>
      <c r="C217" s="2"/>
      <c r="D217" s="26"/>
      <c r="E217" s="27"/>
      <c r="F217" s="2"/>
      <c r="G217" s="1"/>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5"/>
      <c r="B218" s="2"/>
      <c r="C218" s="2"/>
      <c r="D218" s="26"/>
      <c r="E218" s="27"/>
      <c r="F218" s="2"/>
      <c r="G218" s="1"/>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5"/>
      <c r="B219" s="2"/>
      <c r="C219" s="2"/>
      <c r="D219" s="26"/>
      <c r="E219" s="27"/>
      <c r="F219" s="2"/>
      <c r="G219" s="1"/>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5"/>
      <c r="B220" s="2"/>
      <c r="C220" s="2"/>
      <c r="D220" s="26"/>
      <c r="E220" s="27"/>
      <c r="F220" s="2"/>
      <c r="G220" s="1"/>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5"/>
      <c r="B221" s="2"/>
      <c r="C221" s="2"/>
      <c r="D221" s="26"/>
      <c r="E221" s="27"/>
      <c r="F221" s="2"/>
      <c r="G221" s="1"/>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5"/>
      <c r="B222" s="2"/>
      <c r="C222" s="2"/>
      <c r="D222" s="26"/>
      <c r="E222" s="27"/>
      <c r="F222" s="2"/>
      <c r="G222" s="1"/>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5"/>
      <c r="B223" s="2"/>
      <c r="C223" s="2"/>
      <c r="D223" s="26"/>
      <c r="E223" s="27"/>
      <c r="F223" s="2"/>
      <c r="G223" s="1"/>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5"/>
      <c r="B224" s="2"/>
      <c r="C224" s="2"/>
      <c r="D224" s="26"/>
      <c r="E224" s="27"/>
      <c r="F224" s="2"/>
      <c r="G224" s="1"/>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5"/>
      <c r="B225" s="2"/>
      <c r="C225" s="2"/>
      <c r="D225" s="26"/>
      <c r="E225" s="27"/>
      <c r="F225" s="2"/>
      <c r="G225" s="1"/>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5"/>
      <c r="B226" s="2"/>
      <c r="C226" s="2"/>
      <c r="D226" s="26"/>
      <c r="E226" s="27"/>
      <c r="F226" s="2"/>
      <c r="G226" s="1"/>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5"/>
      <c r="B227" s="2"/>
      <c r="C227" s="2"/>
      <c r="D227" s="26"/>
      <c r="E227" s="27"/>
      <c r="F227" s="2"/>
      <c r="G227" s="1"/>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5"/>
      <c r="B228" s="2"/>
      <c r="C228" s="2"/>
      <c r="D228" s="26"/>
      <c r="E228" s="27"/>
      <c r="F228" s="2"/>
      <c r="G228" s="1"/>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5"/>
      <c r="B229" s="2"/>
      <c r="C229" s="2"/>
      <c r="D229" s="26"/>
      <c r="E229" s="27"/>
      <c r="F229" s="2"/>
      <c r="G229" s="1"/>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5"/>
      <c r="B230" s="2"/>
      <c r="C230" s="2"/>
      <c r="D230" s="26"/>
      <c r="E230" s="27"/>
      <c r="F230" s="2"/>
      <c r="G230" s="1"/>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5"/>
      <c r="B231" s="2"/>
      <c r="C231" s="2"/>
      <c r="D231" s="26"/>
      <c r="E231" s="27"/>
      <c r="F231" s="2"/>
      <c r="G231" s="1"/>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5"/>
      <c r="B232" s="2"/>
      <c r="C232" s="2"/>
      <c r="D232" s="26"/>
      <c r="E232" s="27"/>
      <c r="F232" s="2"/>
      <c r="G232" s="1"/>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5"/>
      <c r="B233" s="2"/>
      <c r="C233" s="2"/>
      <c r="D233" s="26"/>
      <c r="E233" s="27"/>
      <c r="F233" s="2"/>
      <c r="G233" s="1"/>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5"/>
      <c r="B234" s="2"/>
      <c r="C234" s="2"/>
      <c r="D234" s="26"/>
      <c r="E234" s="27"/>
      <c r="F234" s="2"/>
      <c r="G234" s="1"/>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5"/>
      <c r="B235" s="2"/>
      <c r="C235" s="2"/>
      <c r="D235" s="26"/>
      <c r="E235" s="27"/>
      <c r="F235" s="2"/>
      <c r="G235" s="1"/>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5"/>
      <c r="B236" s="2"/>
      <c r="C236" s="2"/>
      <c r="D236" s="26"/>
      <c r="E236" s="27"/>
      <c r="F236" s="2"/>
      <c r="G236" s="1"/>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5"/>
      <c r="B237" s="2"/>
      <c r="C237" s="2"/>
      <c r="D237" s="26"/>
      <c r="E237" s="27"/>
      <c r="F237" s="2"/>
      <c r="G237" s="1"/>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5"/>
      <c r="B238" s="2"/>
      <c r="C238" s="2"/>
      <c r="D238" s="26"/>
      <c r="E238" s="27"/>
      <c r="F238" s="2"/>
      <c r="G238" s="1"/>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5"/>
      <c r="B239" s="2"/>
      <c r="C239" s="2"/>
      <c r="D239" s="26"/>
      <c r="E239" s="27"/>
      <c r="F239" s="2"/>
      <c r="G239" s="1"/>
      <c r="H239" s="2"/>
      <c r="I239" s="2"/>
      <c r="J239" s="2"/>
      <c r="K239" s="2"/>
      <c r="L239" s="2"/>
      <c r="M239" s="2"/>
      <c r="N239" s="2"/>
      <c r="O239" s="2"/>
      <c r="P239" s="2"/>
      <c r="Q239" s="2"/>
      <c r="R239" s="2"/>
      <c r="S239" s="2"/>
      <c r="T239" s="2"/>
      <c r="U239" s="2"/>
      <c r="V239" s="2"/>
      <c r="W239" s="2"/>
      <c r="X239" s="2"/>
      <c r="Y239" s="2"/>
      <c r="Z239" s="2"/>
    </row>
    <row r="240" spans="1:26" ht="13.5" customHeight="1" x14ac:dyDescent="0.25">
      <c r="A240" s="25"/>
      <c r="B240" s="2"/>
      <c r="C240" s="2"/>
      <c r="D240" s="26"/>
      <c r="E240" s="27"/>
      <c r="F240" s="2"/>
      <c r="G240" s="1"/>
      <c r="H240" s="2"/>
      <c r="I240" s="2"/>
      <c r="J240" s="2"/>
      <c r="K240" s="2"/>
      <c r="L240" s="2"/>
      <c r="M240" s="2"/>
      <c r="N240" s="2"/>
      <c r="O240" s="2"/>
      <c r="P240" s="2"/>
      <c r="Q240" s="2"/>
      <c r="R240" s="2"/>
      <c r="S240" s="2"/>
      <c r="T240" s="2"/>
      <c r="U240" s="2"/>
      <c r="V240" s="2"/>
      <c r="W240" s="2"/>
      <c r="X240" s="2"/>
      <c r="Y240" s="2"/>
      <c r="Z240" s="2"/>
    </row>
    <row r="241" spans="1:26" ht="13.5" customHeight="1" x14ac:dyDescent="0.25">
      <c r="A241" s="25"/>
      <c r="B241" s="2"/>
      <c r="C241" s="2"/>
      <c r="D241" s="26"/>
      <c r="E241" s="27"/>
      <c r="F241" s="2"/>
      <c r="G241" s="1"/>
      <c r="H241" s="2"/>
      <c r="I241" s="2"/>
      <c r="J241" s="2"/>
      <c r="K241" s="2"/>
      <c r="L241" s="2"/>
      <c r="M241" s="2"/>
      <c r="N241" s="2"/>
      <c r="O241" s="2"/>
      <c r="P241" s="2"/>
      <c r="Q241" s="2"/>
      <c r="R241" s="2"/>
      <c r="S241" s="2"/>
      <c r="T241" s="2"/>
      <c r="U241" s="2"/>
      <c r="V241" s="2"/>
      <c r="W241" s="2"/>
      <c r="X241" s="2"/>
      <c r="Y241" s="2"/>
      <c r="Z241" s="2"/>
    </row>
    <row r="242" spans="1:26" ht="13.5" customHeight="1" x14ac:dyDescent="0.25">
      <c r="A242" s="25"/>
      <c r="B242" s="2"/>
      <c r="C242" s="2"/>
      <c r="D242" s="26"/>
      <c r="E242" s="27"/>
      <c r="F242" s="2"/>
      <c r="G242" s="1"/>
      <c r="H242" s="2"/>
      <c r="I242" s="2"/>
      <c r="J242" s="2"/>
      <c r="K242" s="2"/>
      <c r="L242" s="2"/>
      <c r="M242" s="2"/>
      <c r="N242" s="2"/>
      <c r="O242" s="2"/>
      <c r="P242" s="2"/>
      <c r="Q242" s="2"/>
      <c r="R242" s="2"/>
      <c r="S242" s="2"/>
      <c r="T242" s="2"/>
      <c r="U242" s="2"/>
      <c r="V242" s="2"/>
      <c r="W242" s="2"/>
      <c r="X242" s="2"/>
      <c r="Y242" s="2"/>
      <c r="Z242" s="2"/>
    </row>
    <row r="243" spans="1:26" ht="13.5" customHeight="1" x14ac:dyDescent="0.25">
      <c r="A243" s="25"/>
      <c r="B243" s="2"/>
      <c r="C243" s="2"/>
      <c r="D243" s="26"/>
      <c r="E243" s="27"/>
      <c r="F243" s="2"/>
      <c r="G243" s="1"/>
      <c r="H243" s="2"/>
      <c r="I243" s="2"/>
      <c r="J243" s="2"/>
      <c r="K243" s="2"/>
      <c r="L243" s="2"/>
      <c r="M243" s="2"/>
      <c r="N243" s="2"/>
      <c r="O243" s="2"/>
      <c r="P243" s="2"/>
      <c r="Q243" s="2"/>
      <c r="R243" s="2"/>
      <c r="S243" s="2"/>
      <c r="T243" s="2"/>
      <c r="U243" s="2"/>
      <c r="V243" s="2"/>
      <c r="W243" s="2"/>
      <c r="X243" s="2"/>
      <c r="Y243" s="2"/>
      <c r="Z243" s="2"/>
    </row>
    <row r="244" spans="1:26" ht="13.5" customHeight="1" x14ac:dyDescent="0.25">
      <c r="A244" s="25"/>
      <c r="B244" s="2"/>
      <c r="C244" s="2"/>
      <c r="D244" s="26"/>
      <c r="E244" s="27"/>
      <c r="F244" s="2"/>
      <c r="G244" s="1"/>
      <c r="H244" s="2"/>
      <c r="I244" s="2"/>
      <c r="J244" s="2"/>
      <c r="K244" s="2"/>
      <c r="L244" s="2"/>
      <c r="M244" s="2"/>
      <c r="N244" s="2"/>
      <c r="O244" s="2"/>
      <c r="P244" s="2"/>
      <c r="Q244" s="2"/>
      <c r="R244" s="2"/>
      <c r="S244" s="2"/>
      <c r="T244" s="2"/>
      <c r="U244" s="2"/>
      <c r="V244" s="2"/>
      <c r="W244" s="2"/>
      <c r="X244" s="2"/>
      <c r="Y244" s="2"/>
      <c r="Z244" s="2"/>
    </row>
    <row r="245" spans="1:26" ht="13.5" customHeight="1" x14ac:dyDescent="0.25">
      <c r="A245" s="25"/>
      <c r="B245" s="2"/>
      <c r="C245" s="2"/>
      <c r="D245" s="26"/>
      <c r="E245" s="27"/>
      <c r="F245" s="2"/>
      <c r="G245" s="1"/>
      <c r="H245" s="2"/>
      <c r="I245" s="2"/>
      <c r="J245" s="2"/>
      <c r="K245" s="2"/>
      <c r="L245" s="2"/>
      <c r="M245" s="2"/>
      <c r="N245" s="2"/>
      <c r="O245" s="2"/>
      <c r="P245" s="2"/>
      <c r="Q245" s="2"/>
      <c r="R245" s="2"/>
      <c r="S245" s="2"/>
      <c r="T245" s="2"/>
      <c r="U245" s="2"/>
      <c r="V245" s="2"/>
      <c r="W245" s="2"/>
      <c r="X245" s="2"/>
      <c r="Y245" s="2"/>
      <c r="Z245" s="2"/>
    </row>
    <row r="246" spans="1:26" ht="13.5" customHeight="1" x14ac:dyDescent="0.25">
      <c r="A246" s="25"/>
      <c r="B246" s="2"/>
      <c r="C246" s="2"/>
      <c r="D246" s="26"/>
      <c r="E246" s="27"/>
      <c r="F246" s="2"/>
      <c r="G246" s="1"/>
      <c r="H246" s="2"/>
      <c r="I246" s="2"/>
      <c r="J246" s="2"/>
      <c r="K246" s="2"/>
      <c r="L246" s="2"/>
      <c r="M246" s="2"/>
      <c r="N246" s="2"/>
      <c r="O246" s="2"/>
      <c r="P246" s="2"/>
      <c r="Q246" s="2"/>
      <c r="R246" s="2"/>
      <c r="S246" s="2"/>
      <c r="T246" s="2"/>
      <c r="U246" s="2"/>
      <c r="V246" s="2"/>
      <c r="W246" s="2"/>
      <c r="X246" s="2"/>
      <c r="Y246" s="2"/>
      <c r="Z246" s="2"/>
    </row>
    <row r="247" spans="1:26" ht="13.5" customHeight="1" x14ac:dyDescent="0.25">
      <c r="A247" s="25"/>
      <c r="B247" s="2"/>
      <c r="C247" s="2"/>
      <c r="D247" s="26"/>
      <c r="E247" s="27"/>
      <c r="F247" s="2"/>
      <c r="G247" s="1"/>
      <c r="H247" s="2"/>
      <c r="I247" s="2"/>
      <c r="J247" s="2"/>
      <c r="K247" s="2"/>
      <c r="L247" s="2"/>
      <c r="M247" s="2"/>
      <c r="N247" s="2"/>
      <c r="O247" s="2"/>
      <c r="P247" s="2"/>
      <c r="Q247" s="2"/>
      <c r="R247" s="2"/>
      <c r="S247" s="2"/>
      <c r="T247" s="2"/>
      <c r="U247" s="2"/>
      <c r="V247" s="2"/>
      <c r="W247" s="2"/>
      <c r="X247" s="2"/>
      <c r="Y247" s="2"/>
      <c r="Z247" s="2"/>
    </row>
    <row r="248" spans="1:26" ht="13.5" customHeight="1" x14ac:dyDescent="0.25">
      <c r="A248" s="25"/>
      <c r="B248" s="2"/>
      <c r="C248" s="2"/>
      <c r="D248" s="26"/>
      <c r="E248" s="27"/>
      <c r="F248" s="2"/>
      <c r="G248" s="1"/>
      <c r="H248" s="2"/>
      <c r="I248" s="2"/>
      <c r="J248" s="2"/>
      <c r="K248" s="2"/>
      <c r="L248" s="2"/>
      <c r="M248" s="2"/>
      <c r="N248" s="2"/>
      <c r="O248" s="2"/>
      <c r="P248" s="2"/>
      <c r="Q248" s="2"/>
      <c r="R248" s="2"/>
      <c r="S248" s="2"/>
      <c r="T248" s="2"/>
      <c r="U248" s="2"/>
      <c r="V248" s="2"/>
      <c r="W248" s="2"/>
      <c r="X248" s="2"/>
      <c r="Y248" s="2"/>
      <c r="Z248" s="2"/>
    </row>
    <row r="249" spans="1:26" ht="13.5" customHeight="1" x14ac:dyDescent="0.25">
      <c r="A249" s="25"/>
      <c r="B249" s="2"/>
      <c r="C249" s="2"/>
      <c r="D249" s="26"/>
      <c r="E249" s="27"/>
      <c r="F249" s="2"/>
      <c r="G249" s="1"/>
      <c r="H249" s="2"/>
      <c r="I249" s="2"/>
      <c r="J249" s="2"/>
      <c r="K249" s="2"/>
      <c r="L249" s="2"/>
      <c r="M249" s="2"/>
      <c r="N249" s="2"/>
      <c r="O249" s="2"/>
      <c r="P249" s="2"/>
      <c r="Q249" s="2"/>
      <c r="R249" s="2"/>
      <c r="S249" s="2"/>
      <c r="T249" s="2"/>
      <c r="U249" s="2"/>
      <c r="V249" s="2"/>
      <c r="W249" s="2"/>
      <c r="X249" s="2"/>
      <c r="Y249" s="2"/>
      <c r="Z249" s="2"/>
    </row>
    <row r="250" spans="1:26" ht="13.5" customHeight="1" x14ac:dyDescent="0.25">
      <c r="A250" s="25"/>
      <c r="B250" s="2"/>
      <c r="C250" s="2"/>
      <c r="D250" s="26"/>
      <c r="E250" s="27"/>
      <c r="F250" s="2"/>
      <c r="G250" s="1"/>
      <c r="H250" s="2"/>
      <c r="I250" s="2"/>
      <c r="J250" s="2"/>
      <c r="K250" s="2"/>
      <c r="L250" s="2"/>
      <c r="M250" s="2"/>
      <c r="N250" s="2"/>
      <c r="O250" s="2"/>
      <c r="P250" s="2"/>
      <c r="Q250" s="2"/>
      <c r="R250" s="2"/>
      <c r="S250" s="2"/>
      <c r="T250" s="2"/>
      <c r="U250" s="2"/>
      <c r="V250" s="2"/>
      <c r="W250" s="2"/>
      <c r="X250" s="2"/>
      <c r="Y250" s="2"/>
      <c r="Z250" s="2"/>
    </row>
    <row r="251" spans="1:26" ht="13.5" customHeight="1" x14ac:dyDescent="0.25">
      <c r="A251" s="25"/>
      <c r="B251" s="2"/>
      <c r="C251" s="2"/>
      <c r="D251" s="26"/>
      <c r="E251" s="27"/>
      <c r="F251" s="2"/>
      <c r="G251" s="1"/>
      <c r="H251" s="2"/>
      <c r="I251" s="2"/>
      <c r="J251" s="2"/>
      <c r="K251" s="2"/>
      <c r="L251" s="2"/>
      <c r="M251" s="2"/>
      <c r="N251" s="2"/>
      <c r="O251" s="2"/>
      <c r="P251" s="2"/>
      <c r="Q251" s="2"/>
      <c r="R251" s="2"/>
      <c r="S251" s="2"/>
      <c r="T251" s="2"/>
      <c r="U251" s="2"/>
      <c r="V251" s="2"/>
      <c r="W251" s="2"/>
      <c r="X251" s="2"/>
      <c r="Y251" s="2"/>
      <c r="Z251" s="2"/>
    </row>
    <row r="252" spans="1:26" ht="13.5" customHeight="1" x14ac:dyDescent="0.25">
      <c r="A252" s="25"/>
      <c r="B252" s="2"/>
      <c r="C252" s="2"/>
      <c r="D252" s="26"/>
      <c r="E252" s="27"/>
      <c r="F252" s="2"/>
      <c r="G252" s="1"/>
      <c r="H252" s="2"/>
      <c r="I252" s="2"/>
      <c r="J252" s="2"/>
      <c r="K252" s="2"/>
      <c r="L252" s="2"/>
      <c r="M252" s="2"/>
      <c r="N252" s="2"/>
      <c r="O252" s="2"/>
      <c r="P252" s="2"/>
      <c r="Q252" s="2"/>
      <c r="R252" s="2"/>
      <c r="S252" s="2"/>
      <c r="T252" s="2"/>
      <c r="U252" s="2"/>
      <c r="V252" s="2"/>
      <c r="W252" s="2"/>
      <c r="X252" s="2"/>
      <c r="Y252" s="2"/>
      <c r="Z252" s="2"/>
    </row>
    <row r="253" spans="1:26" ht="13.5" customHeight="1" x14ac:dyDescent="0.25">
      <c r="A253" s="25"/>
      <c r="B253" s="2"/>
      <c r="C253" s="2"/>
      <c r="D253" s="26"/>
      <c r="E253" s="27"/>
      <c r="F253" s="2"/>
      <c r="G253" s="1"/>
      <c r="H253" s="2"/>
      <c r="I253" s="2"/>
      <c r="J253" s="2"/>
      <c r="K253" s="2"/>
      <c r="L253" s="2"/>
      <c r="M253" s="2"/>
      <c r="N253" s="2"/>
      <c r="O253" s="2"/>
      <c r="P253" s="2"/>
      <c r="Q253" s="2"/>
      <c r="R253" s="2"/>
      <c r="S253" s="2"/>
      <c r="T253" s="2"/>
      <c r="U253" s="2"/>
      <c r="V253" s="2"/>
      <c r="W253" s="2"/>
      <c r="X253" s="2"/>
      <c r="Y253" s="2"/>
      <c r="Z253" s="2"/>
    </row>
    <row r="254" spans="1:26" ht="13.5" customHeight="1" x14ac:dyDescent="0.25">
      <c r="A254" s="25"/>
      <c r="B254" s="2"/>
      <c r="C254" s="2"/>
      <c r="D254" s="26"/>
      <c r="E254" s="27"/>
      <c r="F254" s="2"/>
      <c r="G254" s="1"/>
      <c r="H254" s="2"/>
      <c r="I254" s="2"/>
      <c r="J254" s="2"/>
      <c r="K254" s="2"/>
      <c r="L254" s="2"/>
      <c r="M254" s="2"/>
      <c r="N254" s="2"/>
      <c r="O254" s="2"/>
      <c r="P254" s="2"/>
      <c r="Q254" s="2"/>
      <c r="R254" s="2"/>
      <c r="S254" s="2"/>
      <c r="T254" s="2"/>
      <c r="U254" s="2"/>
      <c r="V254" s="2"/>
      <c r="W254" s="2"/>
      <c r="X254" s="2"/>
      <c r="Y254" s="2"/>
      <c r="Z254" s="2"/>
    </row>
    <row r="255" spans="1:26" ht="13.5" customHeight="1" x14ac:dyDescent="0.25">
      <c r="A255" s="25"/>
      <c r="B255" s="2"/>
      <c r="C255" s="2"/>
      <c r="D255" s="26"/>
      <c r="E255" s="27"/>
      <c r="F255" s="2"/>
      <c r="G255" s="1"/>
      <c r="H255" s="2"/>
      <c r="I255" s="2"/>
      <c r="J255" s="2"/>
      <c r="K255" s="2"/>
      <c r="L255" s="2"/>
      <c r="M255" s="2"/>
      <c r="N255" s="2"/>
      <c r="O255" s="2"/>
      <c r="P255" s="2"/>
      <c r="Q255" s="2"/>
      <c r="R255" s="2"/>
      <c r="S255" s="2"/>
      <c r="T255" s="2"/>
      <c r="U255" s="2"/>
      <c r="V255" s="2"/>
      <c r="W255" s="2"/>
      <c r="X255" s="2"/>
      <c r="Y255" s="2"/>
      <c r="Z255" s="2"/>
    </row>
    <row r="256" spans="1:26" ht="13.5" customHeight="1" x14ac:dyDescent="0.25">
      <c r="A256" s="25"/>
      <c r="B256" s="2"/>
      <c r="C256" s="2"/>
      <c r="D256" s="26"/>
      <c r="E256" s="27"/>
      <c r="F256" s="2"/>
      <c r="G256" s="1"/>
      <c r="H256" s="2"/>
      <c r="I256" s="2"/>
      <c r="J256" s="2"/>
      <c r="K256" s="2"/>
      <c r="L256" s="2"/>
      <c r="M256" s="2"/>
      <c r="N256" s="2"/>
      <c r="O256" s="2"/>
      <c r="P256" s="2"/>
      <c r="Q256" s="2"/>
      <c r="R256" s="2"/>
      <c r="S256" s="2"/>
      <c r="T256" s="2"/>
      <c r="U256" s="2"/>
      <c r="V256" s="2"/>
      <c r="W256" s="2"/>
      <c r="X256" s="2"/>
      <c r="Y256" s="2"/>
      <c r="Z256" s="2"/>
    </row>
    <row r="257" spans="1:26" ht="13.5" customHeight="1" x14ac:dyDescent="0.25">
      <c r="A257" s="25"/>
      <c r="B257" s="2"/>
      <c r="C257" s="2"/>
      <c r="D257" s="26"/>
      <c r="E257" s="27"/>
      <c r="F257" s="2"/>
      <c r="G257" s="1"/>
      <c r="H257" s="2"/>
      <c r="I257" s="2"/>
      <c r="J257" s="2"/>
      <c r="K257" s="2"/>
      <c r="L257" s="2"/>
      <c r="M257" s="2"/>
      <c r="N257" s="2"/>
      <c r="O257" s="2"/>
      <c r="P257" s="2"/>
      <c r="Q257" s="2"/>
      <c r="R257" s="2"/>
      <c r="S257" s="2"/>
      <c r="T257" s="2"/>
      <c r="U257" s="2"/>
      <c r="V257" s="2"/>
      <c r="W257" s="2"/>
      <c r="X257" s="2"/>
      <c r="Y257" s="2"/>
      <c r="Z257" s="2"/>
    </row>
    <row r="258" spans="1:26" ht="13.5" customHeight="1" x14ac:dyDescent="0.25">
      <c r="A258" s="25"/>
      <c r="B258" s="2"/>
      <c r="C258" s="2"/>
      <c r="D258" s="26"/>
      <c r="E258" s="27"/>
      <c r="F258" s="2"/>
      <c r="G258" s="1"/>
      <c r="H258" s="2"/>
      <c r="I258" s="2"/>
      <c r="J258" s="2"/>
      <c r="K258" s="2"/>
      <c r="L258" s="2"/>
      <c r="M258" s="2"/>
      <c r="N258" s="2"/>
      <c r="O258" s="2"/>
      <c r="P258" s="2"/>
      <c r="Q258" s="2"/>
      <c r="R258" s="2"/>
      <c r="S258" s="2"/>
      <c r="T258" s="2"/>
      <c r="U258" s="2"/>
      <c r="V258" s="2"/>
      <c r="W258" s="2"/>
      <c r="X258" s="2"/>
      <c r="Y258" s="2"/>
      <c r="Z258" s="2"/>
    </row>
    <row r="259" spans="1:26" ht="13.5" customHeight="1" x14ac:dyDescent="0.25">
      <c r="A259" s="25"/>
      <c r="B259" s="2"/>
      <c r="C259" s="2"/>
      <c r="D259" s="26"/>
      <c r="E259" s="27"/>
      <c r="F259" s="2"/>
      <c r="G259" s="1"/>
      <c r="H259" s="2"/>
      <c r="I259" s="2"/>
      <c r="J259" s="2"/>
      <c r="K259" s="2"/>
      <c r="L259" s="2"/>
      <c r="M259" s="2"/>
      <c r="N259" s="2"/>
      <c r="O259" s="2"/>
      <c r="P259" s="2"/>
      <c r="Q259" s="2"/>
      <c r="R259" s="2"/>
      <c r="S259" s="2"/>
      <c r="T259" s="2"/>
      <c r="U259" s="2"/>
      <c r="V259" s="2"/>
      <c r="W259" s="2"/>
      <c r="X259" s="2"/>
      <c r="Y259" s="2"/>
      <c r="Z259" s="2"/>
    </row>
    <row r="260" spans="1:26" ht="13.5" customHeight="1" x14ac:dyDescent="0.25">
      <c r="A260" s="25"/>
      <c r="B260" s="2"/>
      <c r="C260" s="2"/>
      <c r="D260" s="26"/>
      <c r="E260" s="27"/>
      <c r="F260" s="2"/>
      <c r="G260" s="1"/>
      <c r="H260" s="2"/>
      <c r="I260" s="2"/>
      <c r="J260" s="2"/>
      <c r="K260" s="2"/>
      <c r="L260" s="2"/>
      <c r="M260" s="2"/>
      <c r="N260" s="2"/>
      <c r="O260" s="2"/>
      <c r="P260" s="2"/>
      <c r="Q260" s="2"/>
      <c r="R260" s="2"/>
      <c r="S260" s="2"/>
      <c r="T260" s="2"/>
      <c r="U260" s="2"/>
      <c r="V260" s="2"/>
      <c r="W260" s="2"/>
      <c r="X260" s="2"/>
      <c r="Y260" s="2"/>
      <c r="Z260" s="2"/>
    </row>
    <row r="261" spans="1:26" ht="13.5" customHeight="1" x14ac:dyDescent="0.25">
      <c r="A261" s="25"/>
      <c r="B261" s="2"/>
      <c r="C261" s="2"/>
      <c r="D261" s="26"/>
      <c r="E261" s="27"/>
      <c r="F261" s="2"/>
      <c r="G261" s="1"/>
      <c r="H261" s="2"/>
      <c r="I261" s="2"/>
      <c r="J261" s="2"/>
      <c r="K261" s="2"/>
      <c r="L261" s="2"/>
      <c r="M261" s="2"/>
      <c r="N261" s="2"/>
      <c r="O261" s="2"/>
      <c r="P261" s="2"/>
      <c r="Q261" s="2"/>
      <c r="R261" s="2"/>
      <c r="S261" s="2"/>
      <c r="T261" s="2"/>
      <c r="U261" s="2"/>
      <c r="V261" s="2"/>
      <c r="W261" s="2"/>
      <c r="X261" s="2"/>
      <c r="Y261" s="2"/>
      <c r="Z261" s="2"/>
    </row>
    <row r="262" spans="1:26" ht="13.5" customHeight="1" x14ac:dyDescent="0.25">
      <c r="A262" s="25"/>
      <c r="B262" s="2"/>
      <c r="C262" s="2"/>
      <c r="D262" s="26"/>
      <c r="E262" s="27"/>
      <c r="F262" s="2"/>
      <c r="G262" s="1"/>
      <c r="H262" s="2"/>
      <c r="I262" s="2"/>
      <c r="J262" s="2"/>
      <c r="K262" s="2"/>
      <c r="L262" s="2"/>
      <c r="M262" s="2"/>
      <c r="N262" s="2"/>
      <c r="O262" s="2"/>
      <c r="P262" s="2"/>
      <c r="Q262" s="2"/>
      <c r="R262" s="2"/>
      <c r="S262" s="2"/>
      <c r="T262" s="2"/>
      <c r="U262" s="2"/>
      <c r="V262" s="2"/>
      <c r="W262" s="2"/>
      <c r="X262" s="2"/>
      <c r="Y262" s="2"/>
      <c r="Z262" s="2"/>
    </row>
    <row r="263" spans="1:26" ht="13.5" customHeight="1" x14ac:dyDescent="0.25">
      <c r="A263" s="25"/>
      <c r="B263" s="2"/>
      <c r="C263" s="2"/>
      <c r="D263" s="26"/>
      <c r="E263" s="27"/>
      <c r="F263" s="2"/>
      <c r="G263" s="1"/>
      <c r="H263" s="2"/>
      <c r="I263" s="2"/>
      <c r="J263" s="2"/>
      <c r="K263" s="2"/>
      <c r="L263" s="2"/>
      <c r="M263" s="2"/>
      <c r="N263" s="2"/>
      <c r="O263" s="2"/>
      <c r="P263" s="2"/>
      <c r="Q263" s="2"/>
      <c r="R263" s="2"/>
      <c r="S263" s="2"/>
      <c r="T263" s="2"/>
      <c r="U263" s="2"/>
      <c r="V263" s="2"/>
      <c r="W263" s="2"/>
      <c r="X263" s="2"/>
      <c r="Y263" s="2"/>
      <c r="Z263" s="2"/>
    </row>
    <row r="264" spans="1:26" ht="13.5" customHeight="1" x14ac:dyDescent="0.25">
      <c r="A264" s="25"/>
      <c r="B264" s="2"/>
      <c r="C264" s="2"/>
      <c r="D264" s="26"/>
      <c r="E264" s="27"/>
      <c r="F264" s="2"/>
      <c r="G264" s="1"/>
      <c r="H264" s="2"/>
      <c r="I264" s="2"/>
      <c r="J264" s="2"/>
      <c r="K264" s="2"/>
      <c r="L264" s="2"/>
      <c r="M264" s="2"/>
      <c r="N264" s="2"/>
      <c r="O264" s="2"/>
      <c r="P264" s="2"/>
      <c r="Q264" s="2"/>
      <c r="R264" s="2"/>
      <c r="S264" s="2"/>
      <c r="T264" s="2"/>
      <c r="U264" s="2"/>
      <c r="V264" s="2"/>
      <c r="W264" s="2"/>
      <c r="X264" s="2"/>
      <c r="Y264" s="2"/>
      <c r="Z264" s="2"/>
    </row>
    <row r="265" spans="1:26" ht="13.5" customHeight="1" x14ac:dyDescent="0.25">
      <c r="A265" s="25"/>
      <c r="B265" s="2"/>
      <c r="C265" s="2"/>
      <c r="D265" s="26"/>
      <c r="E265" s="27"/>
      <c r="F265" s="2"/>
      <c r="G265" s="1"/>
      <c r="H265" s="2"/>
      <c r="I265" s="2"/>
      <c r="J265" s="2"/>
      <c r="K265" s="2"/>
      <c r="L265" s="2"/>
      <c r="M265" s="2"/>
      <c r="N265" s="2"/>
      <c r="O265" s="2"/>
      <c r="P265" s="2"/>
      <c r="Q265" s="2"/>
      <c r="R265" s="2"/>
      <c r="S265" s="2"/>
      <c r="T265" s="2"/>
      <c r="U265" s="2"/>
      <c r="V265" s="2"/>
      <c r="W265" s="2"/>
      <c r="X265" s="2"/>
      <c r="Y265" s="2"/>
      <c r="Z265" s="2"/>
    </row>
    <row r="266" spans="1:26" ht="13.5" customHeight="1" x14ac:dyDescent="0.25">
      <c r="A266" s="25"/>
      <c r="B266" s="2"/>
      <c r="C266" s="2"/>
      <c r="D266" s="26"/>
      <c r="E266" s="27"/>
      <c r="F266" s="2"/>
      <c r="G266" s="1"/>
      <c r="H266" s="2"/>
      <c r="I266" s="2"/>
      <c r="J266" s="2"/>
      <c r="K266" s="2"/>
      <c r="L266" s="2"/>
      <c r="M266" s="2"/>
      <c r="N266" s="2"/>
      <c r="O266" s="2"/>
      <c r="P266" s="2"/>
      <c r="Q266" s="2"/>
      <c r="R266" s="2"/>
      <c r="S266" s="2"/>
      <c r="T266" s="2"/>
      <c r="U266" s="2"/>
      <c r="V266" s="2"/>
      <c r="W266" s="2"/>
      <c r="X266" s="2"/>
      <c r="Y266" s="2"/>
      <c r="Z266" s="2"/>
    </row>
    <row r="267" spans="1:26" ht="13.5" customHeight="1" x14ac:dyDescent="0.25">
      <c r="A267" s="25"/>
      <c r="B267" s="2"/>
      <c r="C267" s="2"/>
      <c r="D267" s="26"/>
      <c r="E267" s="27"/>
      <c r="F267" s="2"/>
      <c r="G267" s="1"/>
      <c r="H267" s="2"/>
      <c r="I267" s="2"/>
      <c r="J267" s="2"/>
      <c r="K267" s="2"/>
      <c r="L267" s="2"/>
      <c r="M267" s="2"/>
      <c r="N267" s="2"/>
      <c r="O267" s="2"/>
      <c r="P267" s="2"/>
      <c r="Q267" s="2"/>
      <c r="R267" s="2"/>
      <c r="S267" s="2"/>
      <c r="T267" s="2"/>
      <c r="U267" s="2"/>
      <c r="V267" s="2"/>
      <c r="W267" s="2"/>
      <c r="X267" s="2"/>
      <c r="Y267" s="2"/>
      <c r="Z267" s="2"/>
    </row>
    <row r="268" spans="1:26" ht="13.5" customHeight="1" x14ac:dyDescent="0.25">
      <c r="A268" s="25"/>
      <c r="B268" s="2"/>
      <c r="C268" s="2"/>
      <c r="D268" s="26"/>
      <c r="E268" s="27"/>
      <c r="F268" s="2"/>
      <c r="G268" s="1"/>
      <c r="H268" s="2"/>
      <c r="I268" s="2"/>
      <c r="J268" s="2"/>
      <c r="K268" s="2"/>
      <c r="L268" s="2"/>
      <c r="M268" s="2"/>
      <c r="N268" s="2"/>
      <c r="O268" s="2"/>
      <c r="P268" s="2"/>
      <c r="Q268" s="2"/>
      <c r="R268" s="2"/>
      <c r="S268" s="2"/>
      <c r="T268" s="2"/>
      <c r="U268" s="2"/>
      <c r="V268" s="2"/>
      <c r="W268" s="2"/>
      <c r="X268" s="2"/>
      <c r="Y268" s="2"/>
      <c r="Z268" s="2"/>
    </row>
    <row r="269" spans="1:26" ht="13.5" customHeight="1" x14ac:dyDescent="0.25">
      <c r="A269" s="25"/>
      <c r="B269" s="2"/>
      <c r="C269" s="2"/>
      <c r="D269" s="26"/>
      <c r="E269" s="27"/>
      <c r="F269" s="2"/>
      <c r="G269" s="1"/>
      <c r="H269" s="2"/>
      <c r="I269" s="2"/>
      <c r="J269" s="2"/>
      <c r="K269" s="2"/>
      <c r="L269" s="2"/>
      <c r="M269" s="2"/>
      <c r="N269" s="2"/>
      <c r="O269" s="2"/>
      <c r="P269" s="2"/>
      <c r="Q269" s="2"/>
      <c r="R269" s="2"/>
      <c r="S269" s="2"/>
      <c r="T269" s="2"/>
      <c r="U269" s="2"/>
      <c r="V269" s="2"/>
      <c r="W269" s="2"/>
      <c r="X269" s="2"/>
      <c r="Y269" s="2"/>
      <c r="Z269" s="2"/>
    </row>
    <row r="270" spans="1:26" ht="13.5" customHeight="1" x14ac:dyDescent="0.25">
      <c r="A270" s="25"/>
      <c r="B270" s="2"/>
      <c r="C270" s="2"/>
      <c r="D270" s="26"/>
      <c r="E270" s="27"/>
      <c r="F270" s="2"/>
      <c r="G270" s="1"/>
      <c r="H270" s="2"/>
      <c r="I270" s="2"/>
      <c r="J270" s="2"/>
      <c r="K270" s="2"/>
      <c r="L270" s="2"/>
      <c r="M270" s="2"/>
      <c r="N270" s="2"/>
      <c r="O270" s="2"/>
      <c r="P270" s="2"/>
      <c r="Q270" s="2"/>
      <c r="R270" s="2"/>
      <c r="S270" s="2"/>
      <c r="T270" s="2"/>
      <c r="U270" s="2"/>
      <c r="V270" s="2"/>
      <c r="W270" s="2"/>
      <c r="X270" s="2"/>
      <c r="Y270" s="2"/>
      <c r="Z270" s="2"/>
    </row>
    <row r="271" spans="1:26" ht="13.5" customHeight="1" x14ac:dyDescent="0.25">
      <c r="A271" s="25"/>
      <c r="B271" s="2"/>
      <c r="C271" s="2"/>
      <c r="D271" s="26"/>
      <c r="E271" s="27"/>
      <c r="F271" s="2"/>
      <c r="G271" s="1"/>
      <c r="H271" s="2"/>
      <c r="I271" s="2"/>
      <c r="J271" s="2"/>
      <c r="K271" s="2"/>
      <c r="L271" s="2"/>
      <c r="M271" s="2"/>
      <c r="N271" s="2"/>
      <c r="O271" s="2"/>
      <c r="P271" s="2"/>
      <c r="Q271" s="2"/>
      <c r="R271" s="2"/>
      <c r="S271" s="2"/>
      <c r="T271" s="2"/>
      <c r="U271" s="2"/>
      <c r="V271" s="2"/>
      <c r="W271" s="2"/>
      <c r="X271" s="2"/>
      <c r="Y271" s="2"/>
      <c r="Z271" s="2"/>
    </row>
    <row r="272" spans="1:26" ht="13.5" customHeight="1" x14ac:dyDescent="0.25">
      <c r="A272" s="25"/>
      <c r="B272" s="2"/>
      <c r="C272" s="2"/>
      <c r="D272" s="26"/>
      <c r="E272" s="27"/>
      <c r="F272" s="2"/>
      <c r="G272" s="1"/>
      <c r="H272" s="2"/>
      <c r="I272" s="2"/>
      <c r="J272" s="2"/>
      <c r="K272" s="2"/>
      <c r="L272" s="2"/>
      <c r="M272" s="2"/>
      <c r="N272" s="2"/>
      <c r="O272" s="2"/>
      <c r="P272" s="2"/>
      <c r="Q272" s="2"/>
      <c r="R272" s="2"/>
      <c r="S272" s="2"/>
      <c r="T272" s="2"/>
      <c r="U272" s="2"/>
      <c r="V272" s="2"/>
      <c r="W272" s="2"/>
      <c r="X272" s="2"/>
      <c r="Y272" s="2"/>
      <c r="Z272" s="2"/>
    </row>
    <row r="273" spans="1:26" ht="13.5" customHeight="1" x14ac:dyDescent="0.25">
      <c r="A273" s="25"/>
      <c r="B273" s="2"/>
      <c r="C273" s="2"/>
      <c r="D273" s="26"/>
      <c r="E273" s="27"/>
      <c r="F273" s="2"/>
      <c r="G273" s="1"/>
      <c r="H273" s="2"/>
      <c r="I273" s="2"/>
      <c r="J273" s="2"/>
      <c r="K273" s="2"/>
      <c r="L273" s="2"/>
      <c r="M273" s="2"/>
      <c r="N273" s="2"/>
      <c r="O273" s="2"/>
      <c r="P273" s="2"/>
      <c r="Q273" s="2"/>
      <c r="R273" s="2"/>
      <c r="S273" s="2"/>
      <c r="T273" s="2"/>
      <c r="U273" s="2"/>
      <c r="V273" s="2"/>
      <c r="W273" s="2"/>
      <c r="X273" s="2"/>
      <c r="Y273" s="2"/>
      <c r="Z273" s="2"/>
    </row>
    <row r="274" spans="1:26" ht="13.5" customHeight="1" x14ac:dyDescent="0.25">
      <c r="A274" s="25"/>
      <c r="B274" s="2"/>
      <c r="C274" s="2"/>
      <c r="D274" s="26"/>
      <c r="E274" s="27"/>
      <c r="F274" s="2"/>
      <c r="G274" s="1"/>
      <c r="H274" s="2"/>
      <c r="I274" s="2"/>
      <c r="J274" s="2"/>
      <c r="K274" s="2"/>
      <c r="L274" s="2"/>
      <c r="M274" s="2"/>
      <c r="N274" s="2"/>
      <c r="O274" s="2"/>
      <c r="P274" s="2"/>
      <c r="Q274" s="2"/>
      <c r="R274" s="2"/>
      <c r="S274" s="2"/>
      <c r="T274" s="2"/>
      <c r="U274" s="2"/>
      <c r="V274" s="2"/>
      <c r="W274" s="2"/>
      <c r="X274" s="2"/>
      <c r="Y274" s="2"/>
      <c r="Z274" s="2"/>
    </row>
    <row r="275" spans="1:26" ht="13.5" customHeight="1" x14ac:dyDescent="0.25">
      <c r="A275" s="25"/>
      <c r="B275" s="2"/>
      <c r="C275" s="2"/>
      <c r="D275" s="26"/>
      <c r="E275" s="27"/>
      <c r="F275" s="2"/>
      <c r="G275" s="1"/>
      <c r="H275" s="2"/>
      <c r="I275" s="2"/>
      <c r="J275" s="2"/>
      <c r="K275" s="2"/>
      <c r="L275" s="2"/>
      <c r="M275" s="2"/>
      <c r="N275" s="2"/>
      <c r="O275" s="2"/>
      <c r="P275" s="2"/>
      <c r="Q275" s="2"/>
      <c r="R275" s="2"/>
      <c r="S275" s="2"/>
      <c r="T275" s="2"/>
      <c r="U275" s="2"/>
      <c r="V275" s="2"/>
      <c r="W275" s="2"/>
      <c r="X275" s="2"/>
      <c r="Y275" s="2"/>
      <c r="Z275" s="2"/>
    </row>
    <row r="276" spans="1:26" ht="13.5" customHeight="1" x14ac:dyDescent="0.25">
      <c r="A276" s="25"/>
      <c r="B276" s="2"/>
      <c r="C276" s="2"/>
      <c r="D276" s="26"/>
      <c r="E276" s="27"/>
      <c r="F276" s="2"/>
      <c r="G276" s="1"/>
      <c r="H276" s="2"/>
      <c r="I276" s="2"/>
      <c r="J276" s="2"/>
      <c r="K276" s="2"/>
      <c r="L276" s="2"/>
      <c r="M276" s="2"/>
      <c r="N276" s="2"/>
      <c r="O276" s="2"/>
      <c r="P276" s="2"/>
      <c r="Q276" s="2"/>
      <c r="R276" s="2"/>
      <c r="S276" s="2"/>
      <c r="T276" s="2"/>
      <c r="U276" s="2"/>
      <c r="V276" s="2"/>
      <c r="W276" s="2"/>
      <c r="X276" s="2"/>
      <c r="Y276" s="2"/>
      <c r="Z276" s="2"/>
    </row>
    <row r="277" spans="1:26" ht="13.5" customHeight="1" x14ac:dyDescent="0.25">
      <c r="A277" s="25"/>
      <c r="B277" s="2"/>
      <c r="C277" s="2"/>
      <c r="D277" s="26"/>
      <c r="E277" s="27"/>
      <c r="F277" s="2"/>
      <c r="G277" s="1"/>
      <c r="H277" s="2"/>
      <c r="I277" s="2"/>
      <c r="J277" s="2"/>
      <c r="K277" s="2"/>
      <c r="L277" s="2"/>
      <c r="M277" s="2"/>
      <c r="N277" s="2"/>
      <c r="O277" s="2"/>
      <c r="P277" s="2"/>
      <c r="Q277" s="2"/>
      <c r="R277" s="2"/>
      <c r="S277" s="2"/>
      <c r="T277" s="2"/>
      <c r="U277" s="2"/>
      <c r="V277" s="2"/>
      <c r="W277" s="2"/>
      <c r="X277" s="2"/>
      <c r="Y277" s="2"/>
      <c r="Z277" s="2"/>
    </row>
    <row r="278" spans="1:26" ht="13.5" customHeight="1" x14ac:dyDescent="0.25">
      <c r="A278" s="25"/>
      <c r="B278" s="2"/>
      <c r="C278" s="2"/>
      <c r="D278" s="26"/>
      <c r="E278" s="27"/>
      <c r="F278" s="2"/>
      <c r="G278" s="1"/>
      <c r="H278" s="2"/>
      <c r="I278" s="2"/>
      <c r="J278" s="2"/>
      <c r="K278" s="2"/>
      <c r="L278" s="2"/>
      <c r="M278" s="2"/>
      <c r="N278" s="2"/>
      <c r="O278" s="2"/>
      <c r="P278" s="2"/>
      <c r="Q278" s="2"/>
      <c r="R278" s="2"/>
      <c r="S278" s="2"/>
      <c r="T278" s="2"/>
      <c r="U278" s="2"/>
      <c r="V278" s="2"/>
      <c r="W278" s="2"/>
      <c r="X278" s="2"/>
      <c r="Y278" s="2"/>
      <c r="Z278" s="2"/>
    </row>
    <row r="279" spans="1:26" ht="13.5" customHeight="1" x14ac:dyDescent="0.25">
      <c r="A279" s="25"/>
      <c r="B279" s="2"/>
      <c r="C279" s="2"/>
      <c r="D279" s="26"/>
      <c r="E279" s="27"/>
      <c r="F279" s="2"/>
      <c r="G279" s="1"/>
      <c r="H279" s="2"/>
      <c r="I279" s="2"/>
      <c r="J279" s="2"/>
      <c r="K279" s="2"/>
      <c r="L279" s="2"/>
      <c r="M279" s="2"/>
      <c r="N279" s="2"/>
      <c r="O279" s="2"/>
      <c r="P279" s="2"/>
      <c r="Q279" s="2"/>
      <c r="R279" s="2"/>
      <c r="S279" s="2"/>
      <c r="T279" s="2"/>
      <c r="U279" s="2"/>
      <c r="V279" s="2"/>
      <c r="W279" s="2"/>
      <c r="X279" s="2"/>
      <c r="Y279" s="2"/>
      <c r="Z279" s="2"/>
    </row>
    <row r="280" spans="1:26" ht="13.5" customHeight="1" x14ac:dyDescent="0.25">
      <c r="A280" s="25"/>
      <c r="B280" s="2"/>
      <c r="C280" s="2"/>
      <c r="D280" s="26"/>
      <c r="E280" s="27"/>
      <c r="F280" s="2"/>
      <c r="G280" s="1"/>
      <c r="H280" s="2"/>
      <c r="I280" s="2"/>
      <c r="J280" s="2"/>
      <c r="K280" s="2"/>
      <c r="L280" s="2"/>
      <c r="M280" s="2"/>
      <c r="N280" s="2"/>
      <c r="O280" s="2"/>
      <c r="P280" s="2"/>
      <c r="Q280" s="2"/>
      <c r="R280" s="2"/>
      <c r="S280" s="2"/>
      <c r="T280" s="2"/>
      <c r="U280" s="2"/>
      <c r="V280" s="2"/>
      <c r="W280" s="2"/>
      <c r="X280" s="2"/>
      <c r="Y280" s="2"/>
      <c r="Z280" s="2"/>
    </row>
    <row r="281" spans="1:26" ht="13.5" customHeight="1" x14ac:dyDescent="0.25">
      <c r="A281" s="25"/>
      <c r="B281" s="2"/>
      <c r="C281" s="2"/>
      <c r="D281" s="26"/>
      <c r="E281" s="27"/>
      <c r="F281" s="2"/>
      <c r="G281" s="1"/>
      <c r="H281" s="2"/>
      <c r="I281" s="2"/>
      <c r="J281" s="2"/>
      <c r="K281" s="2"/>
      <c r="L281" s="2"/>
      <c r="M281" s="2"/>
      <c r="N281" s="2"/>
      <c r="O281" s="2"/>
      <c r="P281" s="2"/>
      <c r="Q281" s="2"/>
      <c r="R281" s="2"/>
      <c r="S281" s="2"/>
      <c r="T281" s="2"/>
      <c r="U281" s="2"/>
      <c r="V281" s="2"/>
      <c r="W281" s="2"/>
      <c r="X281" s="2"/>
      <c r="Y281" s="2"/>
      <c r="Z281" s="2"/>
    </row>
    <row r="282" spans="1:26" ht="13.5" customHeight="1" x14ac:dyDescent="0.25">
      <c r="A282" s="25"/>
      <c r="B282" s="2"/>
      <c r="C282" s="2"/>
      <c r="D282" s="26"/>
      <c r="E282" s="27"/>
      <c r="F282" s="2"/>
      <c r="G282" s="1"/>
      <c r="H282" s="2"/>
      <c r="I282" s="2"/>
      <c r="J282" s="2"/>
      <c r="K282" s="2"/>
      <c r="L282" s="2"/>
      <c r="M282" s="2"/>
      <c r="N282" s="2"/>
      <c r="O282" s="2"/>
      <c r="P282" s="2"/>
      <c r="Q282" s="2"/>
      <c r="R282" s="2"/>
      <c r="S282" s="2"/>
      <c r="T282" s="2"/>
      <c r="U282" s="2"/>
      <c r="V282" s="2"/>
      <c r="W282" s="2"/>
      <c r="X282" s="2"/>
      <c r="Y282" s="2"/>
      <c r="Z282" s="2"/>
    </row>
    <row r="283" spans="1:26" ht="13.5" customHeight="1" x14ac:dyDescent="0.25">
      <c r="A283" s="25"/>
      <c r="B283" s="2"/>
      <c r="C283" s="2"/>
      <c r="D283" s="26"/>
      <c r="E283" s="27"/>
      <c r="F283" s="2"/>
      <c r="G283" s="1"/>
      <c r="H283" s="2"/>
      <c r="I283" s="2"/>
      <c r="J283" s="2"/>
      <c r="K283" s="2"/>
      <c r="L283" s="2"/>
      <c r="M283" s="2"/>
      <c r="N283" s="2"/>
      <c r="O283" s="2"/>
      <c r="P283" s="2"/>
      <c r="Q283" s="2"/>
      <c r="R283" s="2"/>
      <c r="S283" s="2"/>
      <c r="T283" s="2"/>
      <c r="U283" s="2"/>
      <c r="V283" s="2"/>
      <c r="W283" s="2"/>
      <c r="X283" s="2"/>
      <c r="Y283" s="2"/>
      <c r="Z283" s="2"/>
    </row>
    <row r="284" spans="1:26" ht="13.5" customHeight="1" x14ac:dyDescent="0.25">
      <c r="A284" s="25"/>
      <c r="B284" s="2"/>
      <c r="C284" s="2"/>
      <c r="D284" s="26"/>
      <c r="E284" s="27"/>
      <c r="F284" s="2"/>
      <c r="G284" s="1"/>
      <c r="H284" s="2"/>
      <c r="I284" s="2"/>
      <c r="J284" s="2"/>
      <c r="K284" s="2"/>
      <c r="L284" s="2"/>
      <c r="M284" s="2"/>
      <c r="N284" s="2"/>
      <c r="O284" s="2"/>
      <c r="P284" s="2"/>
      <c r="Q284" s="2"/>
      <c r="R284" s="2"/>
      <c r="S284" s="2"/>
      <c r="T284" s="2"/>
      <c r="U284" s="2"/>
      <c r="V284" s="2"/>
      <c r="W284" s="2"/>
      <c r="X284" s="2"/>
      <c r="Y284" s="2"/>
      <c r="Z284" s="2"/>
    </row>
    <row r="285" spans="1:26" ht="13.5" customHeight="1" x14ac:dyDescent="0.25">
      <c r="A285" s="25"/>
      <c r="B285" s="2"/>
      <c r="C285" s="2"/>
      <c r="D285" s="26"/>
      <c r="E285" s="27"/>
      <c r="F285" s="2"/>
      <c r="G285" s="1"/>
      <c r="H285" s="2"/>
      <c r="I285" s="2"/>
      <c r="J285" s="2"/>
      <c r="K285" s="2"/>
      <c r="L285" s="2"/>
      <c r="M285" s="2"/>
      <c r="N285" s="2"/>
      <c r="O285" s="2"/>
      <c r="P285" s="2"/>
      <c r="Q285" s="2"/>
      <c r="R285" s="2"/>
      <c r="S285" s="2"/>
      <c r="T285" s="2"/>
      <c r="U285" s="2"/>
      <c r="V285" s="2"/>
      <c r="W285" s="2"/>
      <c r="X285" s="2"/>
      <c r="Y285" s="2"/>
      <c r="Z285" s="2"/>
    </row>
    <row r="286" spans="1:26" ht="13.5" customHeight="1" x14ac:dyDescent="0.25">
      <c r="A286" s="25"/>
      <c r="B286" s="2"/>
      <c r="C286" s="2"/>
      <c r="D286" s="26"/>
      <c r="E286" s="27"/>
      <c r="F286" s="2"/>
      <c r="G286" s="1"/>
      <c r="H286" s="2"/>
      <c r="I286" s="2"/>
      <c r="J286" s="2"/>
      <c r="K286" s="2"/>
      <c r="L286" s="2"/>
      <c r="M286" s="2"/>
      <c r="N286" s="2"/>
      <c r="O286" s="2"/>
      <c r="P286" s="2"/>
      <c r="Q286" s="2"/>
      <c r="R286" s="2"/>
      <c r="S286" s="2"/>
      <c r="T286" s="2"/>
      <c r="U286" s="2"/>
      <c r="V286" s="2"/>
      <c r="W286" s="2"/>
      <c r="X286" s="2"/>
      <c r="Y286" s="2"/>
      <c r="Z286" s="2"/>
    </row>
    <row r="287" spans="1:26" ht="13.5" customHeight="1" x14ac:dyDescent="0.25">
      <c r="A287" s="25"/>
      <c r="B287" s="2"/>
      <c r="C287" s="2"/>
      <c r="D287" s="26"/>
      <c r="E287" s="27"/>
      <c r="F287" s="2"/>
      <c r="G287" s="1"/>
      <c r="H287" s="2"/>
      <c r="I287" s="2"/>
      <c r="J287" s="2"/>
      <c r="K287" s="2"/>
      <c r="L287" s="2"/>
      <c r="M287" s="2"/>
      <c r="N287" s="2"/>
      <c r="O287" s="2"/>
      <c r="P287" s="2"/>
      <c r="Q287" s="2"/>
      <c r="R287" s="2"/>
      <c r="S287" s="2"/>
      <c r="T287" s="2"/>
      <c r="U287" s="2"/>
      <c r="V287" s="2"/>
      <c r="W287" s="2"/>
      <c r="X287" s="2"/>
      <c r="Y287" s="2"/>
      <c r="Z287" s="2"/>
    </row>
    <row r="288" spans="1:26" ht="13.5" customHeight="1" x14ac:dyDescent="0.25">
      <c r="A288" s="25"/>
      <c r="B288" s="2"/>
      <c r="C288" s="2"/>
      <c r="D288" s="26"/>
      <c r="E288" s="27"/>
      <c r="F288" s="2"/>
      <c r="G288" s="1"/>
      <c r="H288" s="2"/>
      <c r="I288" s="2"/>
      <c r="J288" s="2"/>
      <c r="K288" s="2"/>
      <c r="L288" s="2"/>
      <c r="M288" s="2"/>
      <c r="N288" s="2"/>
      <c r="O288" s="2"/>
      <c r="P288" s="2"/>
      <c r="Q288" s="2"/>
      <c r="R288" s="2"/>
      <c r="S288" s="2"/>
      <c r="T288" s="2"/>
      <c r="U288" s="2"/>
      <c r="V288" s="2"/>
      <c r="W288" s="2"/>
      <c r="X288" s="2"/>
      <c r="Y288" s="2"/>
      <c r="Z288" s="2"/>
    </row>
    <row r="289" spans="1:26" ht="13.5" customHeight="1" x14ac:dyDescent="0.25">
      <c r="A289" s="25"/>
      <c r="B289" s="2"/>
      <c r="C289" s="2"/>
      <c r="D289" s="26"/>
      <c r="E289" s="27"/>
      <c r="F289" s="2"/>
      <c r="G289" s="1"/>
      <c r="H289" s="2"/>
      <c r="I289" s="2"/>
      <c r="J289" s="2"/>
      <c r="K289" s="2"/>
      <c r="L289" s="2"/>
      <c r="M289" s="2"/>
      <c r="N289" s="2"/>
      <c r="O289" s="2"/>
      <c r="P289" s="2"/>
      <c r="Q289" s="2"/>
      <c r="R289" s="2"/>
      <c r="S289" s="2"/>
      <c r="T289" s="2"/>
      <c r="U289" s="2"/>
      <c r="V289" s="2"/>
      <c r="W289" s="2"/>
      <c r="X289" s="2"/>
      <c r="Y289" s="2"/>
      <c r="Z289" s="2"/>
    </row>
    <row r="290" spans="1:26" ht="13.5" customHeight="1" x14ac:dyDescent="0.25">
      <c r="A290" s="25"/>
      <c r="B290" s="2"/>
      <c r="C290" s="2"/>
      <c r="D290" s="26"/>
      <c r="E290" s="27"/>
      <c r="F290" s="2"/>
      <c r="G290" s="1"/>
      <c r="H290" s="2"/>
      <c r="I290" s="2"/>
      <c r="J290" s="2"/>
      <c r="K290" s="2"/>
      <c r="L290" s="2"/>
      <c r="M290" s="2"/>
      <c r="N290" s="2"/>
      <c r="O290" s="2"/>
      <c r="P290" s="2"/>
      <c r="Q290" s="2"/>
      <c r="R290" s="2"/>
      <c r="S290" s="2"/>
      <c r="T290" s="2"/>
      <c r="U290" s="2"/>
      <c r="V290" s="2"/>
      <c r="W290" s="2"/>
      <c r="X290" s="2"/>
      <c r="Y290" s="2"/>
      <c r="Z290" s="2"/>
    </row>
    <row r="291" spans="1:26" ht="13.5" customHeight="1" x14ac:dyDescent="0.25">
      <c r="A291" s="25"/>
      <c r="B291" s="2"/>
      <c r="C291" s="2"/>
      <c r="D291" s="26"/>
      <c r="E291" s="27"/>
      <c r="F291" s="2"/>
      <c r="G291" s="1"/>
      <c r="H291" s="2"/>
      <c r="I291" s="2"/>
      <c r="J291" s="2"/>
      <c r="K291" s="2"/>
      <c r="L291" s="2"/>
      <c r="M291" s="2"/>
      <c r="N291" s="2"/>
      <c r="O291" s="2"/>
      <c r="P291" s="2"/>
      <c r="Q291" s="2"/>
      <c r="R291" s="2"/>
      <c r="S291" s="2"/>
      <c r="T291" s="2"/>
      <c r="U291" s="2"/>
      <c r="V291" s="2"/>
      <c r="W291" s="2"/>
      <c r="X291" s="2"/>
      <c r="Y291" s="2"/>
      <c r="Z291" s="2"/>
    </row>
    <row r="292" spans="1:26" ht="13.5" customHeight="1" x14ac:dyDescent="0.25">
      <c r="A292" s="25"/>
      <c r="B292" s="2"/>
      <c r="C292" s="2"/>
      <c r="D292" s="26"/>
      <c r="E292" s="27"/>
      <c r="F292" s="2"/>
      <c r="G292" s="1"/>
      <c r="H292" s="2"/>
      <c r="I292" s="2"/>
      <c r="J292" s="2"/>
      <c r="K292" s="2"/>
      <c r="L292" s="2"/>
      <c r="M292" s="2"/>
      <c r="N292" s="2"/>
      <c r="O292" s="2"/>
      <c r="P292" s="2"/>
      <c r="Q292" s="2"/>
      <c r="R292" s="2"/>
      <c r="S292" s="2"/>
      <c r="T292" s="2"/>
      <c r="U292" s="2"/>
      <c r="V292" s="2"/>
      <c r="W292" s="2"/>
      <c r="X292" s="2"/>
      <c r="Y292" s="2"/>
      <c r="Z292" s="2"/>
    </row>
    <row r="293" spans="1:26" ht="13.5" customHeight="1" x14ac:dyDescent="0.25">
      <c r="A293" s="25"/>
      <c r="B293" s="2"/>
      <c r="C293" s="2"/>
      <c r="D293" s="26"/>
      <c r="E293" s="27"/>
      <c r="F293" s="2"/>
      <c r="G293" s="1"/>
      <c r="H293" s="2"/>
      <c r="I293" s="2"/>
      <c r="J293" s="2"/>
      <c r="K293" s="2"/>
      <c r="L293" s="2"/>
      <c r="M293" s="2"/>
      <c r="N293" s="2"/>
      <c r="O293" s="2"/>
      <c r="P293" s="2"/>
      <c r="Q293" s="2"/>
      <c r="R293" s="2"/>
      <c r="S293" s="2"/>
      <c r="T293" s="2"/>
      <c r="U293" s="2"/>
      <c r="V293" s="2"/>
      <c r="W293" s="2"/>
      <c r="X293" s="2"/>
      <c r="Y293" s="2"/>
      <c r="Z293" s="2"/>
    </row>
    <row r="294" spans="1:26" ht="13.5" customHeight="1" x14ac:dyDescent="0.25">
      <c r="A294" s="25"/>
      <c r="B294" s="2"/>
      <c r="C294" s="2"/>
      <c r="D294" s="26"/>
      <c r="E294" s="27"/>
      <c r="F294" s="2"/>
      <c r="G294" s="1"/>
      <c r="H294" s="2"/>
      <c r="I294" s="2"/>
      <c r="J294" s="2"/>
      <c r="K294" s="2"/>
      <c r="L294" s="2"/>
      <c r="M294" s="2"/>
      <c r="N294" s="2"/>
      <c r="O294" s="2"/>
      <c r="P294" s="2"/>
      <c r="Q294" s="2"/>
      <c r="R294" s="2"/>
      <c r="S294" s="2"/>
      <c r="T294" s="2"/>
      <c r="U294" s="2"/>
      <c r="V294" s="2"/>
      <c r="W294" s="2"/>
      <c r="X294" s="2"/>
      <c r="Y294" s="2"/>
      <c r="Z294" s="2"/>
    </row>
    <row r="295" spans="1:26" ht="13.5" customHeight="1" x14ac:dyDescent="0.25">
      <c r="A295" s="25"/>
      <c r="B295" s="2"/>
      <c r="C295" s="2"/>
      <c r="D295" s="26"/>
      <c r="E295" s="27"/>
      <c r="F295" s="2"/>
      <c r="G295" s="1"/>
      <c r="H295" s="2"/>
      <c r="I295" s="2"/>
      <c r="J295" s="2"/>
      <c r="K295" s="2"/>
      <c r="L295" s="2"/>
      <c r="M295" s="2"/>
      <c r="N295" s="2"/>
      <c r="O295" s="2"/>
      <c r="P295" s="2"/>
      <c r="Q295" s="2"/>
      <c r="R295" s="2"/>
      <c r="S295" s="2"/>
      <c r="T295" s="2"/>
      <c r="U295" s="2"/>
      <c r="V295" s="2"/>
      <c r="W295" s="2"/>
      <c r="X295" s="2"/>
      <c r="Y295" s="2"/>
      <c r="Z295" s="2"/>
    </row>
    <row r="296" spans="1:26" ht="13.5" customHeight="1" x14ac:dyDescent="0.25">
      <c r="A296" s="25"/>
      <c r="B296" s="2"/>
      <c r="C296" s="2"/>
      <c r="D296" s="26"/>
      <c r="E296" s="27"/>
      <c r="F296" s="2"/>
      <c r="G296" s="1"/>
      <c r="H296" s="2"/>
      <c r="I296" s="2"/>
      <c r="J296" s="2"/>
      <c r="K296" s="2"/>
      <c r="L296" s="2"/>
      <c r="M296" s="2"/>
      <c r="N296" s="2"/>
      <c r="O296" s="2"/>
      <c r="P296" s="2"/>
      <c r="Q296" s="2"/>
      <c r="R296" s="2"/>
      <c r="S296" s="2"/>
      <c r="T296" s="2"/>
      <c r="U296" s="2"/>
      <c r="V296" s="2"/>
      <c r="W296" s="2"/>
      <c r="X296" s="2"/>
      <c r="Y296" s="2"/>
      <c r="Z296" s="2"/>
    </row>
    <row r="297" spans="1:26" ht="13.5" customHeight="1" x14ac:dyDescent="0.25">
      <c r="A297" s="25"/>
      <c r="B297" s="2"/>
      <c r="C297" s="2"/>
      <c r="D297" s="26"/>
      <c r="E297" s="27"/>
      <c r="F297" s="2"/>
      <c r="G297" s="1"/>
      <c r="H297" s="2"/>
      <c r="I297" s="2"/>
      <c r="J297" s="2"/>
      <c r="K297" s="2"/>
      <c r="L297" s="2"/>
      <c r="M297" s="2"/>
      <c r="N297" s="2"/>
      <c r="O297" s="2"/>
      <c r="P297" s="2"/>
      <c r="Q297" s="2"/>
      <c r="R297" s="2"/>
      <c r="S297" s="2"/>
      <c r="T297" s="2"/>
      <c r="U297" s="2"/>
      <c r="V297" s="2"/>
      <c r="W297" s="2"/>
      <c r="X297" s="2"/>
      <c r="Y297" s="2"/>
      <c r="Z297" s="2"/>
    </row>
    <row r="298" spans="1:26" ht="13.5" customHeight="1" x14ac:dyDescent="0.25">
      <c r="A298" s="25"/>
      <c r="B298" s="2"/>
      <c r="C298" s="2"/>
      <c r="D298" s="26"/>
      <c r="E298" s="27"/>
      <c r="F298" s="2"/>
      <c r="G298" s="1"/>
      <c r="H298" s="2"/>
      <c r="I298" s="2"/>
      <c r="J298" s="2"/>
      <c r="K298" s="2"/>
      <c r="L298" s="2"/>
      <c r="M298" s="2"/>
      <c r="N298" s="2"/>
      <c r="O298" s="2"/>
      <c r="P298" s="2"/>
      <c r="Q298" s="2"/>
      <c r="R298" s="2"/>
      <c r="S298" s="2"/>
      <c r="T298" s="2"/>
      <c r="U298" s="2"/>
      <c r="V298" s="2"/>
      <c r="W298" s="2"/>
      <c r="X298" s="2"/>
      <c r="Y298" s="2"/>
      <c r="Z298" s="2"/>
    </row>
    <row r="299" spans="1:26" ht="13.5" customHeight="1" x14ac:dyDescent="0.25">
      <c r="A299" s="25"/>
      <c r="B299" s="2"/>
      <c r="C299" s="2"/>
      <c r="D299" s="26"/>
      <c r="E299" s="27"/>
      <c r="F299" s="2"/>
      <c r="G299" s="1"/>
      <c r="H299" s="2"/>
      <c r="I299" s="2"/>
      <c r="J299" s="2"/>
      <c r="K299" s="2"/>
      <c r="L299" s="2"/>
      <c r="M299" s="2"/>
      <c r="N299" s="2"/>
      <c r="O299" s="2"/>
      <c r="P299" s="2"/>
      <c r="Q299" s="2"/>
      <c r="R299" s="2"/>
      <c r="S299" s="2"/>
      <c r="T299" s="2"/>
      <c r="U299" s="2"/>
      <c r="V299" s="2"/>
      <c r="W299" s="2"/>
      <c r="X299" s="2"/>
      <c r="Y299" s="2"/>
      <c r="Z299" s="2"/>
    </row>
    <row r="300" spans="1:26" ht="13.5" customHeight="1" x14ac:dyDescent="0.25">
      <c r="A300" s="25"/>
      <c r="B300" s="2"/>
      <c r="C300" s="2"/>
      <c r="D300" s="26"/>
      <c r="E300" s="27"/>
      <c r="F300" s="2"/>
      <c r="G300" s="1"/>
      <c r="H300" s="2"/>
      <c r="I300" s="2"/>
      <c r="J300" s="2"/>
      <c r="K300" s="2"/>
      <c r="L300" s="2"/>
      <c r="M300" s="2"/>
      <c r="N300" s="2"/>
      <c r="O300" s="2"/>
      <c r="P300" s="2"/>
      <c r="Q300" s="2"/>
      <c r="R300" s="2"/>
      <c r="S300" s="2"/>
      <c r="T300" s="2"/>
      <c r="U300" s="2"/>
      <c r="V300" s="2"/>
      <c r="W300" s="2"/>
      <c r="X300" s="2"/>
      <c r="Y300" s="2"/>
      <c r="Z300" s="2"/>
    </row>
    <row r="301" spans="1:26" ht="13.5" customHeight="1" x14ac:dyDescent="0.25">
      <c r="A301" s="25"/>
      <c r="B301" s="2"/>
      <c r="C301" s="2"/>
      <c r="D301" s="26"/>
      <c r="E301" s="27"/>
      <c r="F301" s="2"/>
      <c r="G301" s="1"/>
      <c r="H301" s="2"/>
      <c r="I301" s="2"/>
      <c r="J301" s="2"/>
      <c r="K301" s="2"/>
      <c r="L301" s="2"/>
      <c r="M301" s="2"/>
      <c r="N301" s="2"/>
      <c r="O301" s="2"/>
      <c r="P301" s="2"/>
      <c r="Q301" s="2"/>
      <c r="R301" s="2"/>
      <c r="S301" s="2"/>
      <c r="T301" s="2"/>
      <c r="U301" s="2"/>
      <c r="V301" s="2"/>
      <c r="W301" s="2"/>
      <c r="X301" s="2"/>
      <c r="Y301" s="2"/>
      <c r="Z301" s="2"/>
    </row>
    <row r="302" spans="1:26" ht="13.5" customHeight="1" x14ac:dyDescent="0.25">
      <c r="A302" s="25"/>
      <c r="B302" s="2"/>
      <c r="C302" s="2"/>
      <c r="D302" s="26"/>
      <c r="E302" s="27"/>
      <c r="F302" s="2"/>
      <c r="G302" s="1"/>
      <c r="H302" s="2"/>
      <c r="I302" s="2"/>
      <c r="J302" s="2"/>
      <c r="K302" s="2"/>
      <c r="L302" s="2"/>
      <c r="M302" s="2"/>
      <c r="N302" s="2"/>
      <c r="O302" s="2"/>
      <c r="P302" s="2"/>
      <c r="Q302" s="2"/>
      <c r="R302" s="2"/>
      <c r="S302" s="2"/>
      <c r="T302" s="2"/>
      <c r="U302" s="2"/>
      <c r="V302" s="2"/>
      <c r="W302" s="2"/>
      <c r="X302" s="2"/>
      <c r="Y302" s="2"/>
      <c r="Z302" s="2"/>
    </row>
    <row r="303" spans="1:26" ht="13.5" customHeight="1" x14ac:dyDescent="0.25">
      <c r="A303" s="25"/>
      <c r="B303" s="2"/>
      <c r="C303" s="2"/>
      <c r="D303" s="26"/>
      <c r="E303" s="27"/>
      <c r="F303" s="2"/>
      <c r="G303" s="1"/>
      <c r="H303" s="2"/>
      <c r="I303" s="2"/>
      <c r="J303" s="2"/>
      <c r="K303" s="2"/>
      <c r="L303" s="2"/>
      <c r="M303" s="2"/>
      <c r="N303" s="2"/>
      <c r="O303" s="2"/>
      <c r="P303" s="2"/>
      <c r="Q303" s="2"/>
      <c r="R303" s="2"/>
      <c r="S303" s="2"/>
      <c r="T303" s="2"/>
      <c r="U303" s="2"/>
      <c r="V303" s="2"/>
      <c r="W303" s="2"/>
      <c r="X303" s="2"/>
      <c r="Y303" s="2"/>
      <c r="Z303" s="2"/>
    </row>
    <row r="304" spans="1:26" ht="13.5" customHeight="1" x14ac:dyDescent="0.25">
      <c r="A304" s="25"/>
      <c r="B304" s="2"/>
      <c r="C304" s="2"/>
      <c r="D304" s="26"/>
      <c r="E304" s="27"/>
      <c r="F304" s="2"/>
      <c r="G304" s="1"/>
      <c r="H304" s="2"/>
      <c r="I304" s="2"/>
      <c r="J304" s="2"/>
      <c r="K304" s="2"/>
      <c r="L304" s="2"/>
      <c r="M304" s="2"/>
      <c r="N304" s="2"/>
      <c r="O304" s="2"/>
      <c r="P304" s="2"/>
      <c r="Q304" s="2"/>
      <c r="R304" s="2"/>
      <c r="S304" s="2"/>
      <c r="T304" s="2"/>
      <c r="U304" s="2"/>
      <c r="V304" s="2"/>
      <c r="W304" s="2"/>
      <c r="X304" s="2"/>
      <c r="Y304" s="2"/>
      <c r="Z304" s="2"/>
    </row>
    <row r="305" spans="1:26" ht="13.5" customHeight="1" x14ac:dyDescent="0.25">
      <c r="A305" s="25"/>
      <c r="B305" s="2"/>
      <c r="C305" s="2"/>
      <c r="D305" s="26"/>
      <c r="E305" s="27"/>
      <c r="F305" s="2"/>
      <c r="G305" s="1"/>
      <c r="H305" s="2"/>
      <c r="I305" s="2"/>
      <c r="J305" s="2"/>
      <c r="K305" s="2"/>
      <c r="L305" s="2"/>
      <c r="M305" s="2"/>
      <c r="N305" s="2"/>
      <c r="O305" s="2"/>
      <c r="P305" s="2"/>
      <c r="Q305" s="2"/>
      <c r="R305" s="2"/>
      <c r="S305" s="2"/>
      <c r="T305" s="2"/>
      <c r="U305" s="2"/>
      <c r="V305" s="2"/>
      <c r="W305" s="2"/>
      <c r="X305" s="2"/>
      <c r="Y305" s="2"/>
      <c r="Z305" s="2"/>
    </row>
    <row r="306" spans="1:26" ht="13.5" customHeight="1" x14ac:dyDescent="0.25">
      <c r="A306" s="25"/>
      <c r="B306" s="2"/>
      <c r="C306" s="2"/>
      <c r="D306" s="26"/>
      <c r="E306" s="27"/>
      <c r="F306" s="2"/>
      <c r="G306" s="1"/>
      <c r="H306" s="2"/>
      <c r="I306" s="2"/>
      <c r="J306" s="2"/>
      <c r="K306" s="2"/>
      <c r="L306" s="2"/>
      <c r="M306" s="2"/>
      <c r="N306" s="2"/>
      <c r="O306" s="2"/>
      <c r="P306" s="2"/>
      <c r="Q306" s="2"/>
      <c r="R306" s="2"/>
      <c r="S306" s="2"/>
      <c r="T306" s="2"/>
      <c r="U306" s="2"/>
      <c r="V306" s="2"/>
      <c r="W306" s="2"/>
      <c r="X306" s="2"/>
      <c r="Y306" s="2"/>
      <c r="Z306" s="2"/>
    </row>
    <row r="307" spans="1:26" ht="13.5" customHeight="1" x14ac:dyDescent="0.25">
      <c r="A307" s="25"/>
      <c r="B307" s="2"/>
      <c r="C307" s="2"/>
      <c r="D307" s="26"/>
      <c r="E307" s="27"/>
      <c r="F307" s="2"/>
      <c r="G307" s="1"/>
      <c r="H307" s="2"/>
      <c r="I307" s="2"/>
      <c r="J307" s="2"/>
      <c r="K307" s="2"/>
      <c r="L307" s="2"/>
      <c r="M307" s="2"/>
      <c r="N307" s="2"/>
      <c r="O307" s="2"/>
      <c r="P307" s="2"/>
      <c r="Q307" s="2"/>
      <c r="R307" s="2"/>
      <c r="S307" s="2"/>
      <c r="T307" s="2"/>
      <c r="U307" s="2"/>
      <c r="V307" s="2"/>
      <c r="W307" s="2"/>
      <c r="X307" s="2"/>
      <c r="Y307" s="2"/>
      <c r="Z307" s="2"/>
    </row>
    <row r="308" spans="1:26" ht="13.5" customHeight="1" x14ac:dyDescent="0.25">
      <c r="A308" s="25"/>
      <c r="B308" s="2"/>
      <c r="C308" s="2"/>
      <c r="D308" s="26"/>
      <c r="E308" s="27"/>
      <c r="F308" s="2"/>
      <c r="G308" s="1"/>
      <c r="H308" s="2"/>
      <c r="I308" s="2"/>
      <c r="J308" s="2"/>
      <c r="K308" s="2"/>
      <c r="L308" s="2"/>
      <c r="M308" s="2"/>
      <c r="N308" s="2"/>
      <c r="O308" s="2"/>
      <c r="P308" s="2"/>
      <c r="Q308" s="2"/>
      <c r="R308" s="2"/>
      <c r="S308" s="2"/>
      <c r="T308" s="2"/>
      <c r="U308" s="2"/>
      <c r="V308" s="2"/>
      <c r="W308" s="2"/>
      <c r="X308" s="2"/>
      <c r="Y308" s="2"/>
      <c r="Z308" s="2"/>
    </row>
    <row r="309" spans="1:26" ht="13.5" customHeight="1" x14ac:dyDescent="0.25">
      <c r="A309" s="25"/>
      <c r="B309" s="2"/>
      <c r="C309" s="2"/>
      <c r="D309" s="26"/>
      <c r="E309" s="27"/>
      <c r="F309" s="2"/>
      <c r="G309" s="1"/>
      <c r="H309" s="2"/>
      <c r="I309" s="2"/>
      <c r="J309" s="2"/>
      <c r="K309" s="2"/>
      <c r="L309" s="2"/>
      <c r="M309" s="2"/>
      <c r="N309" s="2"/>
      <c r="O309" s="2"/>
      <c r="P309" s="2"/>
      <c r="Q309" s="2"/>
      <c r="R309" s="2"/>
      <c r="S309" s="2"/>
      <c r="T309" s="2"/>
      <c r="U309" s="2"/>
      <c r="V309" s="2"/>
      <c r="W309" s="2"/>
      <c r="X309" s="2"/>
      <c r="Y309" s="2"/>
      <c r="Z309" s="2"/>
    </row>
    <row r="310" spans="1:26" ht="13.5" customHeight="1" x14ac:dyDescent="0.25">
      <c r="A310" s="25"/>
      <c r="B310" s="2"/>
      <c r="C310" s="2"/>
      <c r="D310" s="26"/>
      <c r="E310" s="27"/>
      <c r="F310" s="2"/>
      <c r="G310" s="1"/>
      <c r="H310" s="2"/>
      <c r="I310" s="2"/>
      <c r="J310" s="2"/>
      <c r="K310" s="2"/>
      <c r="L310" s="2"/>
      <c r="M310" s="2"/>
      <c r="N310" s="2"/>
      <c r="O310" s="2"/>
      <c r="P310" s="2"/>
      <c r="Q310" s="2"/>
      <c r="R310" s="2"/>
      <c r="S310" s="2"/>
      <c r="T310" s="2"/>
      <c r="U310" s="2"/>
      <c r="V310" s="2"/>
      <c r="W310" s="2"/>
      <c r="X310" s="2"/>
      <c r="Y310" s="2"/>
      <c r="Z310" s="2"/>
    </row>
    <row r="311" spans="1:26" ht="13.5" customHeight="1" x14ac:dyDescent="0.25">
      <c r="A311" s="25"/>
      <c r="B311" s="2"/>
      <c r="C311" s="2"/>
      <c r="D311" s="26"/>
      <c r="E311" s="27"/>
      <c r="F311" s="2"/>
      <c r="G311" s="1"/>
      <c r="H311" s="2"/>
      <c r="I311" s="2"/>
      <c r="J311" s="2"/>
      <c r="K311" s="2"/>
      <c r="L311" s="2"/>
      <c r="M311" s="2"/>
      <c r="N311" s="2"/>
      <c r="O311" s="2"/>
      <c r="P311" s="2"/>
      <c r="Q311" s="2"/>
      <c r="R311" s="2"/>
      <c r="S311" s="2"/>
      <c r="T311" s="2"/>
      <c r="U311" s="2"/>
      <c r="V311" s="2"/>
      <c r="W311" s="2"/>
      <c r="X311" s="2"/>
      <c r="Y311" s="2"/>
      <c r="Z311" s="2"/>
    </row>
    <row r="312" spans="1:26" ht="13.5" customHeight="1" x14ac:dyDescent="0.25">
      <c r="A312" s="25"/>
      <c r="B312" s="2"/>
      <c r="C312" s="2"/>
      <c r="D312" s="26"/>
      <c r="E312" s="27"/>
      <c r="F312" s="2"/>
      <c r="G312" s="1"/>
      <c r="H312" s="2"/>
      <c r="I312" s="2"/>
      <c r="J312" s="2"/>
      <c r="K312" s="2"/>
      <c r="L312" s="2"/>
      <c r="M312" s="2"/>
      <c r="N312" s="2"/>
      <c r="O312" s="2"/>
      <c r="P312" s="2"/>
      <c r="Q312" s="2"/>
      <c r="R312" s="2"/>
      <c r="S312" s="2"/>
      <c r="T312" s="2"/>
      <c r="U312" s="2"/>
      <c r="V312" s="2"/>
      <c r="W312" s="2"/>
      <c r="X312" s="2"/>
      <c r="Y312" s="2"/>
      <c r="Z312" s="2"/>
    </row>
    <row r="313" spans="1:26" ht="13.5" customHeight="1" x14ac:dyDescent="0.25">
      <c r="A313" s="25"/>
      <c r="B313" s="2"/>
      <c r="C313" s="2"/>
      <c r="D313" s="26"/>
      <c r="E313" s="27"/>
      <c r="F313" s="2"/>
      <c r="G313" s="1"/>
      <c r="H313" s="2"/>
      <c r="I313" s="2"/>
      <c r="J313" s="2"/>
      <c r="K313" s="2"/>
      <c r="L313" s="2"/>
      <c r="M313" s="2"/>
      <c r="N313" s="2"/>
      <c r="O313" s="2"/>
      <c r="P313" s="2"/>
      <c r="Q313" s="2"/>
      <c r="R313" s="2"/>
      <c r="S313" s="2"/>
      <c r="T313" s="2"/>
      <c r="U313" s="2"/>
      <c r="V313" s="2"/>
      <c r="W313" s="2"/>
      <c r="X313" s="2"/>
      <c r="Y313" s="2"/>
      <c r="Z313" s="2"/>
    </row>
    <row r="314" spans="1:26" ht="13.5" customHeight="1" x14ac:dyDescent="0.25">
      <c r="A314" s="25"/>
      <c r="B314" s="2"/>
      <c r="C314" s="2"/>
      <c r="D314" s="26"/>
      <c r="E314" s="27"/>
      <c r="F314" s="2"/>
      <c r="G314" s="1"/>
      <c r="H314" s="2"/>
      <c r="I314" s="2"/>
      <c r="J314" s="2"/>
      <c r="K314" s="2"/>
      <c r="L314" s="2"/>
      <c r="M314" s="2"/>
      <c r="N314" s="2"/>
      <c r="O314" s="2"/>
      <c r="P314" s="2"/>
      <c r="Q314" s="2"/>
      <c r="R314" s="2"/>
      <c r="S314" s="2"/>
      <c r="T314" s="2"/>
      <c r="U314" s="2"/>
      <c r="V314" s="2"/>
      <c r="W314" s="2"/>
      <c r="X314" s="2"/>
      <c r="Y314" s="2"/>
      <c r="Z314" s="2"/>
    </row>
    <row r="315" spans="1:26" ht="13.5" customHeight="1" x14ac:dyDescent="0.25">
      <c r="A315" s="25"/>
      <c r="B315" s="2"/>
      <c r="C315" s="2"/>
      <c r="D315" s="26"/>
      <c r="E315" s="27"/>
      <c r="F315" s="2"/>
      <c r="G315" s="1"/>
      <c r="H315" s="2"/>
      <c r="I315" s="2"/>
      <c r="J315" s="2"/>
      <c r="K315" s="2"/>
      <c r="L315" s="2"/>
      <c r="M315" s="2"/>
      <c r="N315" s="2"/>
      <c r="O315" s="2"/>
      <c r="P315" s="2"/>
      <c r="Q315" s="2"/>
      <c r="R315" s="2"/>
      <c r="S315" s="2"/>
      <c r="T315" s="2"/>
      <c r="U315" s="2"/>
      <c r="V315" s="2"/>
      <c r="W315" s="2"/>
      <c r="X315" s="2"/>
      <c r="Y315" s="2"/>
      <c r="Z315" s="2"/>
    </row>
    <row r="316" spans="1:26" ht="13.5" customHeight="1" x14ac:dyDescent="0.25">
      <c r="A316" s="25"/>
      <c r="B316" s="2"/>
      <c r="C316" s="2"/>
      <c r="D316" s="26"/>
      <c r="E316" s="27"/>
      <c r="F316" s="2"/>
      <c r="G316" s="1"/>
      <c r="H316" s="2"/>
      <c r="I316" s="2"/>
      <c r="J316" s="2"/>
      <c r="K316" s="2"/>
      <c r="L316" s="2"/>
      <c r="M316" s="2"/>
      <c r="N316" s="2"/>
      <c r="O316" s="2"/>
      <c r="P316" s="2"/>
      <c r="Q316" s="2"/>
      <c r="R316" s="2"/>
      <c r="S316" s="2"/>
      <c r="T316" s="2"/>
      <c r="U316" s="2"/>
      <c r="V316" s="2"/>
      <c r="W316" s="2"/>
      <c r="X316" s="2"/>
      <c r="Y316" s="2"/>
      <c r="Z316" s="2"/>
    </row>
    <row r="317" spans="1:26" ht="13.5" customHeight="1" x14ac:dyDescent="0.25">
      <c r="A317" s="25"/>
      <c r="B317" s="2"/>
      <c r="C317" s="2"/>
      <c r="D317" s="26"/>
      <c r="E317" s="27"/>
      <c r="F317" s="2"/>
      <c r="G317" s="1"/>
      <c r="H317" s="2"/>
      <c r="I317" s="2"/>
      <c r="J317" s="2"/>
      <c r="K317" s="2"/>
      <c r="L317" s="2"/>
      <c r="M317" s="2"/>
      <c r="N317" s="2"/>
      <c r="O317" s="2"/>
      <c r="P317" s="2"/>
      <c r="Q317" s="2"/>
      <c r="R317" s="2"/>
      <c r="S317" s="2"/>
      <c r="T317" s="2"/>
      <c r="U317" s="2"/>
      <c r="V317" s="2"/>
      <c r="W317" s="2"/>
      <c r="X317" s="2"/>
      <c r="Y317" s="2"/>
      <c r="Z317" s="2"/>
    </row>
    <row r="318" spans="1:26" ht="13.5" customHeight="1" x14ac:dyDescent="0.25">
      <c r="A318" s="25"/>
      <c r="B318" s="2"/>
      <c r="C318" s="2"/>
      <c r="D318" s="26"/>
      <c r="E318" s="27"/>
      <c r="F318" s="2"/>
      <c r="G318" s="1"/>
      <c r="H318" s="2"/>
      <c r="I318" s="2"/>
      <c r="J318" s="2"/>
      <c r="K318" s="2"/>
      <c r="L318" s="2"/>
      <c r="M318" s="2"/>
      <c r="N318" s="2"/>
      <c r="O318" s="2"/>
      <c r="P318" s="2"/>
      <c r="Q318" s="2"/>
      <c r="R318" s="2"/>
      <c r="S318" s="2"/>
      <c r="T318" s="2"/>
      <c r="U318" s="2"/>
      <c r="V318" s="2"/>
      <c r="W318" s="2"/>
      <c r="X318" s="2"/>
      <c r="Y318" s="2"/>
      <c r="Z318" s="2"/>
    </row>
    <row r="319" spans="1:26" ht="13.5" customHeight="1" x14ac:dyDescent="0.25">
      <c r="A319" s="25"/>
      <c r="B319" s="2"/>
      <c r="C319" s="2"/>
      <c r="D319" s="26"/>
      <c r="E319" s="27"/>
      <c r="F319" s="2"/>
      <c r="G319" s="1"/>
      <c r="H319" s="2"/>
      <c r="I319" s="2"/>
      <c r="J319" s="2"/>
      <c r="K319" s="2"/>
      <c r="L319" s="2"/>
      <c r="M319" s="2"/>
      <c r="N319" s="2"/>
      <c r="O319" s="2"/>
      <c r="P319" s="2"/>
      <c r="Q319" s="2"/>
      <c r="R319" s="2"/>
      <c r="S319" s="2"/>
      <c r="T319" s="2"/>
      <c r="U319" s="2"/>
      <c r="V319" s="2"/>
      <c r="W319" s="2"/>
      <c r="X319" s="2"/>
      <c r="Y319" s="2"/>
      <c r="Z319" s="2"/>
    </row>
    <row r="320" spans="1:26" ht="13.5" customHeight="1" x14ac:dyDescent="0.25">
      <c r="A320" s="25"/>
      <c r="B320" s="2"/>
      <c r="C320" s="2"/>
      <c r="D320" s="26"/>
      <c r="E320" s="27"/>
      <c r="F320" s="2"/>
      <c r="G320" s="1"/>
      <c r="H320" s="2"/>
      <c r="I320" s="2"/>
      <c r="J320" s="2"/>
      <c r="K320" s="2"/>
      <c r="L320" s="2"/>
      <c r="M320" s="2"/>
      <c r="N320" s="2"/>
      <c r="O320" s="2"/>
      <c r="P320" s="2"/>
      <c r="Q320" s="2"/>
      <c r="R320" s="2"/>
      <c r="S320" s="2"/>
      <c r="T320" s="2"/>
      <c r="U320" s="2"/>
      <c r="V320" s="2"/>
      <c r="W320" s="2"/>
      <c r="X320" s="2"/>
      <c r="Y320" s="2"/>
      <c r="Z320" s="2"/>
    </row>
    <row r="321" spans="1:26" ht="13.5" customHeight="1" x14ac:dyDescent="0.25">
      <c r="A321" s="25"/>
      <c r="B321" s="2"/>
      <c r="C321" s="2"/>
      <c r="D321" s="26"/>
      <c r="E321" s="27"/>
      <c r="F321" s="2"/>
      <c r="G321" s="1"/>
      <c r="H321" s="2"/>
      <c r="I321" s="2"/>
      <c r="J321" s="2"/>
      <c r="K321" s="2"/>
      <c r="L321" s="2"/>
      <c r="M321" s="2"/>
      <c r="N321" s="2"/>
      <c r="O321" s="2"/>
      <c r="P321" s="2"/>
      <c r="Q321" s="2"/>
      <c r="R321" s="2"/>
      <c r="S321" s="2"/>
      <c r="T321" s="2"/>
      <c r="U321" s="2"/>
      <c r="V321" s="2"/>
      <c r="W321" s="2"/>
      <c r="X321" s="2"/>
      <c r="Y321" s="2"/>
      <c r="Z321" s="2"/>
    </row>
    <row r="322" spans="1:26" ht="13.5" customHeight="1" x14ac:dyDescent="0.25">
      <c r="A322" s="25"/>
      <c r="B322" s="2"/>
      <c r="C322" s="2"/>
      <c r="D322" s="26"/>
      <c r="E322" s="27"/>
      <c r="F322" s="2"/>
      <c r="G322" s="1"/>
      <c r="H322" s="2"/>
      <c r="I322" s="2"/>
      <c r="J322" s="2"/>
      <c r="K322" s="2"/>
      <c r="L322" s="2"/>
      <c r="M322" s="2"/>
      <c r="N322" s="2"/>
      <c r="O322" s="2"/>
      <c r="P322" s="2"/>
      <c r="Q322" s="2"/>
      <c r="R322" s="2"/>
      <c r="S322" s="2"/>
      <c r="T322" s="2"/>
      <c r="U322" s="2"/>
      <c r="V322" s="2"/>
      <c r="W322" s="2"/>
      <c r="X322" s="2"/>
      <c r="Y322" s="2"/>
      <c r="Z322" s="2"/>
    </row>
    <row r="323" spans="1:26" ht="13.5" customHeight="1" x14ac:dyDescent="0.25">
      <c r="A323" s="25"/>
      <c r="B323" s="2"/>
      <c r="C323" s="2"/>
      <c r="D323" s="26"/>
      <c r="E323" s="27"/>
      <c r="F323" s="2"/>
      <c r="G323" s="1"/>
      <c r="H323" s="2"/>
      <c r="I323" s="2"/>
      <c r="J323" s="2"/>
      <c r="K323" s="2"/>
      <c r="L323" s="2"/>
      <c r="M323" s="2"/>
      <c r="N323" s="2"/>
      <c r="O323" s="2"/>
      <c r="P323" s="2"/>
      <c r="Q323" s="2"/>
      <c r="R323" s="2"/>
      <c r="S323" s="2"/>
      <c r="T323" s="2"/>
      <c r="U323" s="2"/>
      <c r="V323" s="2"/>
      <c r="W323" s="2"/>
      <c r="X323" s="2"/>
      <c r="Y323" s="2"/>
      <c r="Z323" s="2"/>
    </row>
    <row r="324" spans="1:26" ht="13.5" customHeight="1" x14ac:dyDescent="0.25">
      <c r="A324" s="25"/>
      <c r="B324" s="2"/>
      <c r="C324" s="2"/>
      <c r="D324" s="26"/>
      <c r="E324" s="27"/>
      <c r="F324" s="2"/>
      <c r="G324" s="1"/>
      <c r="H324" s="2"/>
      <c r="I324" s="2"/>
      <c r="J324" s="2"/>
      <c r="K324" s="2"/>
      <c r="L324" s="2"/>
      <c r="M324" s="2"/>
      <c r="N324" s="2"/>
      <c r="O324" s="2"/>
      <c r="P324" s="2"/>
      <c r="Q324" s="2"/>
      <c r="R324" s="2"/>
      <c r="S324" s="2"/>
      <c r="T324" s="2"/>
      <c r="U324" s="2"/>
      <c r="V324" s="2"/>
      <c r="W324" s="2"/>
      <c r="X324" s="2"/>
      <c r="Y324" s="2"/>
      <c r="Z324" s="2"/>
    </row>
    <row r="325" spans="1:26" ht="13.5" customHeight="1" x14ac:dyDescent="0.25">
      <c r="A325" s="25"/>
      <c r="B325" s="2"/>
      <c r="C325" s="2"/>
      <c r="D325" s="26"/>
      <c r="E325" s="27"/>
      <c r="F325" s="2"/>
      <c r="G325" s="1"/>
      <c r="H325" s="2"/>
      <c r="I325" s="2"/>
      <c r="J325" s="2"/>
      <c r="K325" s="2"/>
      <c r="L325" s="2"/>
      <c r="M325" s="2"/>
      <c r="N325" s="2"/>
      <c r="O325" s="2"/>
      <c r="P325" s="2"/>
      <c r="Q325" s="2"/>
      <c r="R325" s="2"/>
      <c r="S325" s="2"/>
      <c r="T325" s="2"/>
      <c r="U325" s="2"/>
      <c r="V325" s="2"/>
      <c r="W325" s="2"/>
      <c r="X325" s="2"/>
      <c r="Y325" s="2"/>
      <c r="Z325" s="2"/>
    </row>
    <row r="326" spans="1:26" ht="13.5" customHeight="1" x14ac:dyDescent="0.25">
      <c r="A326" s="25"/>
      <c r="B326" s="2"/>
      <c r="C326" s="2"/>
      <c r="D326" s="26"/>
      <c r="E326" s="27"/>
      <c r="F326" s="2"/>
      <c r="G326" s="1"/>
      <c r="H326" s="2"/>
      <c r="I326" s="2"/>
      <c r="J326" s="2"/>
      <c r="K326" s="2"/>
      <c r="L326" s="2"/>
      <c r="M326" s="2"/>
      <c r="N326" s="2"/>
      <c r="O326" s="2"/>
      <c r="P326" s="2"/>
      <c r="Q326" s="2"/>
      <c r="R326" s="2"/>
      <c r="S326" s="2"/>
      <c r="T326" s="2"/>
      <c r="U326" s="2"/>
      <c r="V326" s="2"/>
      <c r="W326" s="2"/>
      <c r="X326" s="2"/>
      <c r="Y326" s="2"/>
      <c r="Z326" s="2"/>
    </row>
    <row r="327" spans="1:26" ht="13.5" customHeight="1" x14ac:dyDescent="0.25">
      <c r="A327" s="25"/>
      <c r="B327" s="2"/>
      <c r="C327" s="2"/>
      <c r="D327" s="26"/>
      <c r="E327" s="27"/>
      <c r="F327" s="2"/>
      <c r="G327" s="1"/>
      <c r="H327" s="2"/>
      <c r="I327" s="2"/>
      <c r="J327" s="2"/>
      <c r="K327" s="2"/>
      <c r="L327" s="2"/>
      <c r="M327" s="2"/>
      <c r="N327" s="2"/>
      <c r="O327" s="2"/>
      <c r="P327" s="2"/>
      <c r="Q327" s="2"/>
      <c r="R327" s="2"/>
      <c r="S327" s="2"/>
      <c r="T327" s="2"/>
      <c r="U327" s="2"/>
      <c r="V327" s="2"/>
      <c r="W327" s="2"/>
      <c r="X327" s="2"/>
      <c r="Y327" s="2"/>
      <c r="Z327" s="2"/>
    </row>
    <row r="328" spans="1:26" ht="13.5" customHeight="1" x14ac:dyDescent="0.25">
      <c r="A328" s="25"/>
      <c r="B328" s="2"/>
      <c r="C328" s="2"/>
      <c r="D328" s="26"/>
      <c r="E328" s="27"/>
      <c r="F328" s="2"/>
      <c r="G328" s="1"/>
      <c r="H328" s="2"/>
      <c r="I328" s="2"/>
      <c r="J328" s="2"/>
      <c r="K328" s="2"/>
      <c r="L328" s="2"/>
      <c r="M328" s="2"/>
      <c r="N328" s="2"/>
      <c r="O328" s="2"/>
      <c r="P328" s="2"/>
      <c r="Q328" s="2"/>
      <c r="R328" s="2"/>
      <c r="S328" s="2"/>
      <c r="T328" s="2"/>
      <c r="U328" s="2"/>
      <c r="V328" s="2"/>
      <c r="W328" s="2"/>
      <c r="X328" s="2"/>
      <c r="Y328" s="2"/>
      <c r="Z328" s="2"/>
    </row>
    <row r="329" spans="1:26" ht="13.5" customHeight="1" x14ac:dyDescent="0.25">
      <c r="A329" s="25"/>
      <c r="B329" s="2"/>
      <c r="C329" s="2"/>
      <c r="D329" s="26"/>
      <c r="E329" s="27"/>
      <c r="F329" s="2"/>
      <c r="G329" s="1"/>
      <c r="H329" s="2"/>
      <c r="I329" s="2"/>
      <c r="J329" s="2"/>
      <c r="K329" s="2"/>
      <c r="L329" s="2"/>
      <c r="M329" s="2"/>
      <c r="N329" s="2"/>
      <c r="O329" s="2"/>
      <c r="P329" s="2"/>
      <c r="Q329" s="2"/>
      <c r="R329" s="2"/>
      <c r="S329" s="2"/>
      <c r="T329" s="2"/>
      <c r="U329" s="2"/>
      <c r="V329" s="2"/>
      <c r="W329" s="2"/>
      <c r="X329" s="2"/>
      <c r="Y329" s="2"/>
      <c r="Z329" s="2"/>
    </row>
    <row r="330" spans="1:26" ht="13.5" customHeight="1" x14ac:dyDescent="0.25">
      <c r="A330" s="25"/>
      <c r="B330" s="2"/>
      <c r="C330" s="2"/>
      <c r="D330" s="26"/>
      <c r="E330" s="27"/>
      <c r="F330" s="2"/>
      <c r="G330" s="1"/>
      <c r="H330" s="2"/>
      <c r="I330" s="2"/>
      <c r="J330" s="2"/>
      <c r="K330" s="2"/>
      <c r="L330" s="2"/>
      <c r="M330" s="2"/>
      <c r="N330" s="2"/>
      <c r="O330" s="2"/>
      <c r="P330" s="2"/>
      <c r="Q330" s="2"/>
      <c r="R330" s="2"/>
      <c r="S330" s="2"/>
      <c r="T330" s="2"/>
      <c r="U330" s="2"/>
      <c r="V330" s="2"/>
      <c r="W330" s="2"/>
      <c r="X330" s="2"/>
      <c r="Y330" s="2"/>
      <c r="Z330" s="2"/>
    </row>
    <row r="331" spans="1:26" ht="13.5" customHeight="1" x14ac:dyDescent="0.25">
      <c r="A331" s="25"/>
      <c r="B331" s="2"/>
      <c r="C331" s="2"/>
      <c r="D331" s="26"/>
      <c r="E331" s="27"/>
      <c r="F331" s="2"/>
      <c r="G331" s="1"/>
      <c r="H331" s="2"/>
      <c r="I331" s="2"/>
      <c r="J331" s="2"/>
      <c r="K331" s="2"/>
      <c r="L331" s="2"/>
      <c r="M331" s="2"/>
      <c r="N331" s="2"/>
      <c r="O331" s="2"/>
      <c r="P331" s="2"/>
      <c r="Q331" s="2"/>
      <c r="R331" s="2"/>
      <c r="S331" s="2"/>
      <c r="T331" s="2"/>
      <c r="U331" s="2"/>
      <c r="V331" s="2"/>
      <c r="W331" s="2"/>
      <c r="X331" s="2"/>
      <c r="Y331" s="2"/>
      <c r="Z331" s="2"/>
    </row>
    <row r="332" spans="1:26" ht="13.5" customHeight="1" x14ac:dyDescent="0.25">
      <c r="A332" s="25"/>
      <c r="B332" s="2"/>
      <c r="C332" s="2"/>
      <c r="D332" s="26"/>
      <c r="E332" s="27"/>
      <c r="F332" s="2"/>
      <c r="G332" s="1"/>
      <c r="H332" s="2"/>
      <c r="I332" s="2"/>
      <c r="J332" s="2"/>
      <c r="K332" s="2"/>
      <c r="L332" s="2"/>
      <c r="M332" s="2"/>
      <c r="N332" s="2"/>
      <c r="O332" s="2"/>
      <c r="P332" s="2"/>
      <c r="Q332" s="2"/>
      <c r="R332" s="2"/>
      <c r="S332" s="2"/>
      <c r="T332" s="2"/>
      <c r="U332" s="2"/>
      <c r="V332" s="2"/>
      <c r="W332" s="2"/>
      <c r="X332" s="2"/>
      <c r="Y332" s="2"/>
      <c r="Z332" s="2"/>
    </row>
    <row r="333" spans="1:26" ht="13.5" customHeight="1" x14ac:dyDescent="0.25">
      <c r="A333" s="25"/>
      <c r="B333" s="2"/>
      <c r="C333" s="2"/>
      <c r="D333" s="26"/>
      <c r="E333" s="27"/>
      <c r="F333" s="2"/>
      <c r="G333" s="1"/>
      <c r="H333" s="2"/>
      <c r="I333" s="2"/>
      <c r="J333" s="2"/>
      <c r="K333" s="2"/>
      <c r="L333" s="2"/>
      <c r="M333" s="2"/>
      <c r="N333" s="2"/>
      <c r="O333" s="2"/>
      <c r="P333" s="2"/>
      <c r="Q333" s="2"/>
      <c r="R333" s="2"/>
      <c r="S333" s="2"/>
      <c r="T333" s="2"/>
      <c r="U333" s="2"/>
      <c r="V333" s="2"/>
      <c r="W333" s="2"/>
      <c r="X333" s="2"/>
      <c r="Y333" s="2"/>
      <c r="Z333" s="2"/>
    </row>
    <row r="334" spans="1:26" ht="13.5" customHeight="1" x14ac:dyDescent="0.25">
      <c r="A334" s="25"/>
      <c r="B334" s="2"/>
      <c r="C334" s="2"/>
      <c r="D334" s="26"/>
      <c r="E334" s="27"/>
      <c r="F334" s="2"/>
      <c r="G334" s="1"/>
      <c r="H334" s="2"/>
      <c r="I334" s="2"/>
      <c r="J334" s="2"/>
      <c r="K334" s="2"/>
      <c r="L334" s="2"/>
      <c r="M334" s="2"/>
      <c r="N334" s="2"/>
      <c r="O334" s="2"/>
      <c r="P334" s="2"/>
      <c r="Q334" s="2"/>
      <c r="R334" s="2"/>
      <c r="S334" s="2"/>
      <c r="T334" s="2"/>
      <c r="U334" s="2"/>
      <c r="V334" s="2"/>
      <c r="W334" s="2"/>
      <c r="X334" s="2"/>
      <c r="Y334" s="2"/>
      <c r="Z334" s="2"/>
    </row>
    <row r="335" spans="1:26" ht="13.5" customHeight="1" x14ac:dyDescent="0.25">
      <c r="A335" s="25"/>
      <c r="B335" s="2"/>
      <c r="C335" s="2"/>
      <c r="D335" s="26"/>
      <c r="E335" s="27"/>
      <c r="F335" s="2"/>
      <c r="G335" s="1"/>
      <c r="H335" s="2"/>
      <c r="I335" s="2"/>
      <c r="J335" s="2"/>
      <c r="K335" s="2"/>
      <c r="L335" s="2"/>
      <c r="M335" s="2"/>
      <c r="N335" s="2"/>
      <c r="O335" s="2"/>
      <c r="P335" s="2"/>
      <c r="Q335" s="2"/>
      <c r="R335" s="2"/>
      <c r="S335" s="2"/>
      <c r="T335" s="2"/>
      <c r="U335" s="2"/>
      <c r="V335" s="2"/>
      <c r="W335" s="2"/>
      <c r="X335" s="2"/>
      <c r="Y335" s="2"/>
      <c r="Z335" s="2"/>
    </row>
    <row r="336" spans="1:26" ht="13.5" customHeight="1" x14ac:dyDescent="0.25">
      <c r="A336" s="25"/>
      <c r="B336" s="2"/>
      <c r="C336" s="2"/>
      <c r="D336" s="26"/>
      <c r="E336" s="27"/>
      <c r="F336" s="2"/>
      <c r="G336" s="1"/>
      <c r="H336" s="2"/>
      <c r="I336" s="2"/>
      <c r="J336" s="2"/>
      <c r="K336" s="2"/>
      <c r="L336" s="2"/>
      <c r="M336" s="2"/>
      <c r="N336" s="2"/>
      <c r="O336" s="2"/>
      <c r="P336" s="2"/>
      <c r="Q336" s="2"/>
      <c r="R336" s="2"/>
      <c r="S336" s="2"/>
      <c r="T336" s="2"/>
      <c r="U336" s="2"/>
      <c r="V336" s="2"/>
      <c r="W336" s="2"/>
      <c r="X336" s="2"/>
      <c r="Y336" s="2"/>
      <c r="Z336" s="2"/>
    </row>
    <row r="337" spans="1:26" ht="13.5" customHeight="1" x14ac:dyDescent="0.25">
      <c r="A337" s="25"/>
      <c r="B337" s="2"/>
      <c r="C337" s="2"/>
      <c r="D337" s="26"/>
      <c r="E337" s="27"/>
      <c r="F337" s="2"/>
      <c r="G337" s="1"/>
      <c r="H337" s="2"/>
      <c r="I337" s="2"/>
      <c r="J337" s="2"/>
      <c r="K337" s="2"/>
      <c r="L337" s="2"/>
      <c r="M337" s="2"/>
      <c r="N337" s="2"/>
      <c r="O337" s="2"/>
      <c r="P337" s="2"/>
      <c r="Q337" s="2"/>
      <c r="R337" s="2"/>
      <c r="S337" s="2"/>
      <c r="T337" s="2"/>
      <c r="U337" s="2"/>
      <c r="V337" s="2"/>
      <c r="W337" s="2"/>
      <c r="X337" s="2"/>
      <c r="Y337" s="2"/>
      <c r="Z337" s="2"/>
    </row>
    <row r="338" spans="1:26" ht="13.5" customHeight="1" x14ac:dyDescent="0.25">
      <c r="A338" s="25"/>
      <c r="B338" s="2"/>
      <c r="C338" s="2"/>
      <c r="D338" s="26"/>
      <c r="E338" s="27"/>
      <c r="F338" s="2"/>
      <c r="G338" s="1"/>
      <c r="H338" s="2"/>
      <c r="I338" s="2"/>
      <c r="J338" s="2"/>
      <c r="K338" s="2"/>
      <c r="L338" s="2"/>
      <c r="M338" s="2"/>
      <c r="N338" s="2"/>
      <c r="O338" s="2"/>
      <c r="P338" s="2"/>
      <c r="Q338" s="2"/>
      <c r="R338" s="2"/>
      <c r="S338" s="2"/>
      <c r="T338" s="2"/>
      <c r="U338" s="2"/>
      <c r="V338" s="2"/>
      <c r="W338" s="2"/>
      <c r="X338" s="2"/>
      <c r="Y338" s="2"/>
      <c r="Z338" s="2"/>
    </row>
    <row r="339" spans="1:26" ht="13.5" customHeight="1" x14ac:dyDescent="0.25">
      <c r="A339" s="25"/>
      <c r="B339" s="2"/>
      <c r="C339" s="2"/>
      <c r="D339" s="26"/>
      <c r="E339" s="27"/>
      <c r="F339" s="2"/>
      <c r="G339" s="1"/>
      <c r="H339" s="2"/>
      <c r="I339" s="2"/>
      <c r="J339" s="2"/>
      <c r="K339" s="2"/>
      <c r="L339" s="2"/>
      <c r="M339" s="2"/>
      <c r="N339" s="2"/>
      <c r="O339" s="2"/>
      <c r="P339" s="2"/>
      <c r="Q339" s="2"/>
      <c r="R339" s="2"/>
      <c r="S339" s="2"/>
      <c r="T339" s="2"/>
      <c r="U339" s="2"/>
      <c r="V339" s="2"/>
      <c r="W339" s="2"/>
      <c r="X339" s="2"/>
      <c r="Y339" s="2"/>
      <c r="Z339" s="2"/>
    </row>
    <row r="340" spans="1:26" ht="13.5" customHeight="1" x14ac:dyDescent="0.25">
      <c r="A340" s="25"/>
      <c r="B340" s="2"/>
      <c r="C340" s="2"/>
      <c r="D340" s="26"/>
      <c r="E340" s="27"/>
      <c r="F340" s="2"/>
      <c r="G340" s="1"/>
      <c r="H340" s="2"/>
      <c r="I340" s="2"/>
      <c r="J340" s="2"/>
      <c r="K340" s="2"/>
      <c r="L340" s="2"/>
      <c r="M340" s="2"/>
      <c r="N340" s="2"/>
      <c r="O340" s="2"/>
      <c r="P340" s="2"/>
      <c r="Q340" s="2"/>
      <c r="R340" s="2"/>
      <c r="S340" s="2"/>
      <c r="T340" s="2"/>
      <c r="U340" s="2"/>
      <c r="V340" s="2"/>
      <c r="W340" s="2"/>
      <c r="X340" s="2"/>
      <c r="Y340" s="2"/>
      <c r="Z340" s="2"/>
    </row>
    <row r="341" spans="1:26" ht="13.5" customHeight="1" x14ac:dyDescent="0.25">
      <c r="A341" s="25"/>
      <c r="B341" s="2"/>
      <c r="C341" s="2"/>
      <c r="D341" s="26"/>
      <c r="E341" s="27"/>
      <c r="F341" s="2"/>
      <c r="G341" s="1"/>
      <c r="H341" s="2"/>
      <c r="I341" s="2"/>
      <c r="J341" s="2"/>
      <c r="K341" s="2"/>
      <c r="L341" s="2"/>
      <c r="M341" s="2"/>
      <c r="N341" s="2"/>
      <c r="O341" s="2"/>
      <c r="P341" s="2"/>
      <c r="Q341" s="2"/>
      <c r="R341" s="2"/>
      <c r="S341" s="2"/>
      <c r="T341" s="2"/>
      <c r="U341" s="2"/>
      <c r="V341" s="2"/>
      <c r="W341" s="2"/>
      <c r="X341" s="2"/>
      <c r="Y341" s="2"/>
      <c r="Z341" s="2"/>
    </row>
    <row r="342" spans="1:26" ht="13.5" customHeight="1" x14ac:dyDescent="0.25">
      <c r="A342" s="25"/>
      <c r="B342" s="2"/>
      <c r="C342" s="2"/>
      <c r="D342" s="26"/>
      <c r="E342" s="27"/>
      <c r="F342" s="2"/>
      <c r="G342" s="1"/>
      <c r="H342" s="2"/>
      <c r="I342" s="2"/>
      <c r="J342" s="2"/>
      <c r="K342" s="2"/>
      <c r="L342" s="2"/>
      <c r="M342" s="2"/>
      <c r="N342" s="2"/>
      <c r="O342" s="2"/>
      <c r="P342" s="2"/>
      <c r="Q342" s="2"/>
      <c r="R342" s="2"/>
      <c r="S342" s="2"/>
      <c r="T342" s="2"/>
      <c r="U342" s="2"/>
      <c r="V342" s="2"/>
      <c r="W342" s="2"/>
      <c r="X342" s="2"/>
      <c r="Y342" s="2"/>
      <c r="Z342" s="2"/>
    </row>
    <row r="343" spans="1:26" ht="13.5" customHeight="1" x14ac:dyDescent="0.25">
      <c r="A343" s="25"/>
      <c r="B343" s="2"/>
      <c r="C343" s="2"/>
      <c r="D343" s="26"/>
      <c r="E343" s="27"/>
      <c r="F343" s="2"/>
      <c r="G343" s="1"/>
      <c r="H343" s="2"/>
      <c r="I343" s="2"/>
      <c r="J343" s="2"/>
      <c r="K343" s="2"/>
      <c r="L343" s="2"/>
      <c r="M343" s="2"/>
      <c r="N343" s="2"/>
      <c r="O343" s="2"/>
      <c r="P343" s="2"/>
      <c r="Q343" s="2"/>
      <c r="R343" s="2"/>
      <c r="S343" s="2"/>
      <c r="T343" s="2"/>
      <c r="U343" s="2"/>
      <c r="V343" s="2"/>
      <c r="W343" s="2"/>
      <c r="X343" s="2"/>
      <c r="Y343" s="2"/>
      <c r="Z343" s="2"/>
    </row>
    <row r="344" spans="1:26" ht="13.5" customHeight="1" x14ac:dyDescent="0.25">
      <c r="A344" s="25"/>
      <c r="B344" s="2"/>
      <c r="C344" s="2"/>
      <c r="D344" s="26"/>
      <c r="E344" s="27"/>
      <c r="F344" s="2"/>
      <c r="G344" s="1"/>
      <c r="H344" s="2"/>
      <c r="I344" s="2"/>
      <c r="J344" s="2"/>
      <c r="K344" s="2"/>
      <c r="L344" s="2"/>
      <c r="M344" s="2"/>
      <c r="N344" s="2"/>
      <c r="O344" s="2"/>
      <c r="P344" s="2"/>
      <c r="Q344" s="2"/>
      <c r="R344" s="2"/>
      <c r="S344" s="2"/>
      <c r="T344" s="2"/>
      <c r="U344" s="2"/>
      <c r="V344" s="2"/>
      <c r="W344" s="2"/>
      <c r="X344" s="2"/>
      <c r="Y344" s="2"/>
      <c r="Z344" s="2"/>
    </row>
    <row r="345" spans="1:26" ht="13.5" customHeight="1" x14ac:dyDescent="0.25">
      <c r="A345" s="25"/>
      <c r="B345" s="2"/>
      <c r="C345" s="2"/>
      <c r="D345" s="26"/>
      <c r="E345" s="27"/>
      <c r="F345" s="2"/>
      <c r="G345" s="1"/>
      <c r="H345" s="2"/>
      <c r="I345" s="2"/>
      <c r="J345" s="2"/>
      <c r="K345" s="2"/>
      <c r="L345" s="2"/>
      <c r="M345" s="2"/>
      <c r="N345" s="2"/>
      <c r="O345" s="2"/>
      <c r="P345" s="2"/>
      <c r="Q345" s="2"/>
      <c r="R345" s="2"/>
      <c r="S345" s="2"/>
      <c r="T345" s="2"/>
      <c r="U345" s="2"/>
      <c r="V345" s="2"/>
      <c r="W345" s="2"/>
      <c r="X345" s="2"/>
      <c r="Y345" s="2"/>
      <c r="Z345" s="2"/>
    </row>
    <row r="346" spans="1:26" ht="13.5" customHeight="1" x14ac:dyDescent="0.25">
      <c r="A346" s="25"/>
      <c r="B346" s="2"/>
      <c r="C346" s="2"/>
      <c r="D346" s="26"/>
      <c r="E346" s="27"/>
      <c r="F346" s="2"/>
      <c r="G346" s="1"/>
      <c r="H346" s="2"/>
      <c r="I346" s="2"/>
      <c r="J346" s="2"/>
      <c r="K346" s="2"/>
      <c r="L346" s="2"/>
      <c r="M346" s="2"/>
      <c r="N346" s="2"/>
      <c r="O346" s="2"/>
      <c r="P346" s="2"/>
      <c r="Q346" s="2"/>
      <c r="R346" s="2"/>
      <c r="S346" s="2"/>
      <c r="T346" s="2"/>
      <c r="U346" s="2"/>
      <c r="V346" s="2"/>
      <c r="W346" s="2"/>
      <c r="X346" s="2"/>
      <c r="Y346" s="2"/>
      <c r="Z346" s="2"/>
    </row>
    <row r="347" spans="1:26" ht="13.5" customHeight="1" x14ac:dyDescent="0.25">
      <c r="A347" s="25"/>
      <c r="B347" s="2"/>
      <c r="C347" s="2"/>
      <c r="D347" s="26"/>
      <c r="E347" s="27"/>
      <c r="F347" s="2"/>
      <c r="G347" s="1"/>
      <c r="H347" s="2"/>
      <c r="I347" s="2"/>
      <c r="J347" s="2"/>
      <c r="K347" s="2"/>
      <c r="L347" s="2"/>
      <c r="M347" s="2"/>
      <c r="N347" s="2"/>
      <c r="O347" s="2"/>
      <c r="P347" s="2"/>
      <c r="Q347" s="2"/>
      <c r="R347" s="2"/>
      <c r="S347" s="2"/>
      <c r="T347" s="2"/>
      <c r="U347" s="2"/>
      <c r="V347" s="2"/>
      <c r="W347" s="2"/>
      <c r="X347" s="2"/>
      <c r="Y347" s="2"/>
      <c r="Z347" s="2"/>
    </row>
    <row r="348" spans="1:26" ht="13.5" customHeight="1" x14ac:dyDescent="0.25">
      <c r="A348" s="25"/>
      <c r="B348" s="2"/>
      <c r="C348" s="2"/>
      <c r="D348" s="26"/>
      <c r="E348" s="27"/>
      <c r="F348" s="2"/>
      <c r="G348" s="1"/>
      <c r="H348" s="2"/>
      <c r="I348" s="2"/>
      <c r="J348" s="2"/>
      <c r="K348" s="2"/>
      <c r="L348" s="2"/>
      <c r="M348" s="2"/>
      <c r="N348" s="2"/>
      <c r="O348" s="2"/>
      <c r="P348" s="2"/>
      <c r="Q348" s="2"/>
      <c r="R348" s="2"/>
      <c r="S348" s="2"/>
      <c r="T348" s="2"/>
      <c r="U348" s="2"/>
      <c r="V348" s="2"/>
      <c r="W348" s="2"/>
      <c r="X348" s="2"/>
      <c r="Y348" s="2"/>
      <c r="Z348" s="2"/>
    </row>
    <row r="349" spans="1:26" ht="13.5" customHeight="1" x14ac:dyDescent="0.25">
      <c r="A349" s="25"/>
      <c r="B349" s="2"/>
      <c r="C349" s="2"/>
      <c r="D349" s="26"/>
      <c r="E349" s="27"/>
      <c r="F349" s="2"/>
      <c r="G349" s="1"/>
      <c r="H349" s="2"/>
      <c r="I349" s="2"/>
      <c r="J349" s="2"/>
      <c r="K349" s="2"/>
      <c r="L349" s="2"/>
      <c r="M349" s="2"/>
      <c r="N349" s="2"/>
      <c r="O349" s="2"/>
      <c r="P349" s="2"/>
      <c r="Q349" s="2"/>
      <c r="R349" s="2"/>
      <c r="S349" s="2"/>
      <c r="T349" s="2"/>
      <c r="U349" s="2"/>
      <c r="V349" s="2"/>
      <c r="W349" s="2"/>
      <c r="X349" s="2"/>
      <c r="Y349" s="2"/>
      <c r="Z349" s="2"/>
    </row>
    <row r="350" spans="1:26" ht="13.5" customHeight="1" x14ac:dyDescent="0.25">
      <c r="A350" s="25"/>
      <c r="B350" s="2"/>
      <c r="C350" s="2"/>
      <c r="D350" s="26"/>
      <c r="E350" s="27"/>
      <c r="F350" s="2"/>
      <c r="G350" s="1"/>
      <c r="H350" s="2"/>
      <c r="I350" s="2"/>
      <c r="J350" s="2"/>
      <c r="K350" s="2"/>
      <c r="L350" s="2"/>
      <c r="M350" s="2"/>
      <c r="N350" s="2"/>
      <c r="O350" s="2"/>
      <c r="P350" s="2"/>
      <c r="Q350" s="2"/>
      <c r="R350" s="2"/>
      <c r="S350" s="2"/>
      <c r="T350" s="2"/>
      <c r="U350" s="2"/>
      <c r="V350" s="2"/>
      <c r="W350" s="2"/>
      <c r="X350" s="2"/>
      <c r="Y350" s="2"/>
      <c r="Z350" s="2"/>
    </row>
    <row r="351" spans="1:26" ht="13.5" customHeight="1" x14ac:dyDescent="0.25">
      <c r="A351" s="25"/>
      <c r="B351" s="2"/>
      <c r="C351" s="2"/>
      <c r="D351" s="26"/>
      <c r="E351" s="27"/>
      <c r="F351" s="2"/>
      <c r="G351" s="1"/>
      <c r="H351" s="2"/>
      <c r="I351" s="2"/>
      <c r="J351" s="2"/>
      <c r="K351" s="2"/>
      <c r="L351" s="2"/>
      <c r="M351" s="2"/>
      <c r="N351" s="2"/>
      <c r="O351" s="2"/>
      <c r="P351" s="2"/>
      <c r="Q351" s="2"/>
      <c r="R351" s="2"/>
      <c r="S351" s="2"/>
      <c r="T351" s="2"/>
      <c r="U351" s="2"/>
      <c r="V351" s="2"/>
      <c r="W351" s="2"/>
      <c r="X351" s="2"/>
      <c r="Y351" s="2"/>
      <c r="Z351" s="2"/>
    </row>
    <row r="352" spans="1:26" ht="13.5" customHeight="1" x14ac:dyDescent="0.25">
      <c r="A352" s="25"/>
      <c r="B352" s="2"/>
      <c r="C352" s="2"/>
      <c r="D352" s="26"/>
      <c r="E352" s="27"/>
      <c r="F352" s="2"/>
      <c r="G352" s="1"/>
      <c r="H352" s="2"/>
      <c r="I352" s="2"/>
      <c r="J352" s="2"/>
      <c r="K352" s="2"/>
      <c r="L352" s="2"/>
      <c r="M352" s="2"/>
      <c r="N352" s="2"/>
      <c r="O352" s="2"/>
      <c r="P352" s="2"/>
      <c r="Q352" s="2"/>
      <c r="R352" s="2"/>
      <c r="S352" s="2"/>
      <c r="T352" s="2"/>
      <c r="U352" s="2"/>
      <c r="V352" s="2"/>
      <c r="W352" s="2"/>
      <c r="X352" s="2"/>
      <c r="Y352" s="2"/>
      <c r="Z352" s="2"/>
    </row>
    <row r="353" spans="1:26" ht="13.5" customHeight="1" x14ac:dyDescent="0.25">
      <c r="A353" s="25"/>
      <c r="B353" s="2"/>
      <c r="C353" s="2"/>
      <c r="D353" s="26"/>
      <c r="E353" s="27"/>
      <c r="F353" s="2"/>
      <c r="G353" s="1"/>
      <c r="H353" s="2"/>
      <c r="I353" s="2"/>
      <c r="J353" s="2"/>
      <c r="K353" s="2"/>
      <c r="L353" s="2"/>
      <c r="M353" s="2"/>
      <c r="N353" s="2"/>
      <c r="O353" s="2"/>
      <c r="P353" s="2"/>
      <c r="Q353" s="2"/>
      <c r="R353" s="2"/>
      <c r="S353" s="2"/>
      <c r="T353" s="2"/>
      <c r="U353" s="2"/>
      <c r="V353" s="2"/>
      <c r="W353" s="2"/>
      <c r="X353" s="2"/>
      <c r="Y353" s="2"/>
      <c r="Z353" s="2"/>
    </row>
    <row r="354" spans="1:26" ht="13.5" customHeight="1" x14ac:dyDescent="0.25">
      <c r="A354" s="25"/>
      <c r="B354" s="2"/>
      <c r="C354" s="2"/>
      <c r="D354" s="26"/>
      <c r="E354" s="27"/>
      <c r="F354" s="2"/>
      <c r="G354" s="1"/>
      <c r="H354" s="2"/>
      <c r="I354" s="2"/>
      <c r="J354" s="2"/>
      <c r="K354" s="2"/>
      <c r="L354" s="2"/>
      <c r="M354" s="2"/>
      <c r="N354" s="2"/>
      <c r="O354" s="2"/>
      <c r="P354" s="2"/>
      <c r="Q354" s="2"/>
      <c r="R354" s="2"/>
      <c r="S354" s="2"/>
      <c r="T354" s="2"/>
      <c r="U354" s="2"/>
      <c r="V354" s="2"/>
      <c r="W354" s="2"/>
      <c r="X354" s="2"/>
      <c r="Y354" s="2"/>
      <c r="Z354" s="2"/>
    </row>
    <row r="355" spans="1:26" ht="13.5" customHeight="1" x14ac:dyDescent="0.25">
      <c r="A355" s="25"/>
      <c r="B355" s="2"/>
      <c r="C355" s="2"/>
      <c r="D355" s="26"/>
      <c r="E355" s="27"/>
      <c r="F355" s="2"/>
      <c r="G355" s="1"/>
      <c r="H355" s="2"/>
      <c r="I355" s="2"/>
      <c r="J355" s="2"/>
      <c r="K355" s="2"/>
      <c r="L355" s="2"/>
      <c r="M355" s="2"/>
      <c r="N355" s="2"/>
      <c r="O355" s="2"/>
      <c r="P355" s="2"/>
      <c r="Q355" s="2"/>
      <c r="R355" s="2"/>
      <c r="S355" s="2"/>
      <c r="T355" s="2"/>
      <c r="U355" s="2"/>
      <c r="V355" s="2"/>
      <c r="W355" s="2"/>
      <c r="X355" s="2"/>
      <c r="Y355" s="2"/>
      <c r="Z355" s="2"/>
    </row>
    <row r="356" spans="1:26" ht="13.5" customHeight="1" x14ac:dyDescent="0.25">
      <c r="A356" s="25"/>
      <c r="B356" s="2"/>
      <c r="C356" s="2"/>
      <c r="D356" s="26"/>
      <c r="E356" s="27"/>
      <c r="F356" s="2"/>
      <c r="G356" s="1"/>
      <c r="H356" s="2"/>
      <c r="I356" s="2"/>
      <c r="J356" s="2"/>
      <c r="K356" s="2"/>
      <c r="L356" s="2"/>
      <c r="M356" s="2"/>
      <c r="N356" s="2"/>
      <c r="O356" s="2"/>
      <c r="P356" s="2"/>
      <c r="Q356" s="2"/>
      <c r="R356" s="2"/>
      <c r="S356" s="2"/>
      <c r="T356" s="2"/>
      <c r="U356" s="2"/>
      <c r="V356" s="2"/>
      <c r="W356" s="2"/>
      <c r="X356" s="2"/>
      <c r="Y356" s="2"/>
      <c r="Z356" s="2"/>
    </row>
    <row r="357" spans="1:26" ht="13.5" customHeight="1" x14ac:dyDescent="0.25">
      <c r="A357" s="25"/>
      <c r="B357" s="2"/>
      <c r="C357" s="2"/>
      <c r="D357" s="26"/>
      <c r="E357" s="27"/>
      <c r="F357" s="2"/>
      <c r="G357" s="1"/>
      <c r="H357" s="2"/>
      <c r="I357" s="2"/>
      <c r="J357" s="2"/>
      <c r="K357" s="2"/>
      <c r="L357" s="2"/>
      <c r="M357" s="2"/>
      <c r="N357" s="2"/>
      <c r="O357" s="2"/>
      <c r="P357" s="2"/>
      <c r="Q357" s="2"/>
      <c r="R357" s="2"/>
      <c r="S357" s="2"/>
      <c r="T357" s="2"/>
      <c r="U357" s="2"/>
      <c r="V357" s="2"/>
      <c r="W357" s="2"/>
      <c r="X357" s="2"/>
      <c r="Y357" s="2"/>
      <c r="Z357" s="2"/>
    </row>
    <row r="358" spans="1:26" ht="13.5" customHeight="1" x14ac:dyDescent="0.25">
      <c r="A358" s="25"/>
      <c r="B358" s="2"/>
      <c r="C358" s="2"/>
      <c r="D358" s="26"/>
      <c r="E358" s="27"/>
      <c r="F358" s="2"/>
      <c r="G358" s="1"/>
      <c r="H358" s="2"/>
      <c r="I358" s="2"/>
      <c r="J358" s="2"/>
      <c r="K358" s="2"/>
      <c r="L358" s="2"/>
      <c r="M358" s="2"/>
      <c r="N358" s="2"/>
      <c r="O358" s="2"/>
      <c r="P358" s="2"/>
      <c r="Q358" s="2"/>
      <c r="R358" s="2"/>
      <c r="S358" s="2"/>
      <c r="T358" s="2"/>
      <c r="U358" s="2"/>
      <c r="V358" s="2"/>
      <c r="W358" s="2"/>
      <c r="X358" s="2"/>
      <c r="Y358" s="2"/>
      <c r="Z358" s="2"/>
    </row>
    <row r="359" spans="1:26" ht="13.5" customHeight="1" x14ac:dyDescent="0.25">
      <c r="A359" s="25"/>
      <c r="B359" s="2"/>
      <c r="C359" s="2"/>
      <c r="D359" s="26"/>
      <c r="E359" s="27"/>
      <c r="F359" s="2"/>
      <c r="G359" s="1"/>
      <c r="H359" s="2"/>
      <c r="I359" s="2"/>
      <c r="J359" s="2"/>
      <c r="K359" s="2"/>
      <c r="L359" s="2"/>
      <c r="M359" s="2"/>
      <c r="N359" s="2"/>
      <c r="O359" s="2"/>
      <c r="P359" s="2"/>
      <c r="Q359" s="2"/>
      <c r="R359" s="2"/>
      <c r="S359" s="2"/>
      <c r="T359" s="2"/>
      <c r="U359" s="2"/>
      <c r="V359" s="2"/>
      <c r="W359" s="2"/>
      <c r="X359" s="2"/>
      <c r="Y359" s="2"/>
      <c r="Z359" s="2"/>
    </row>
    <row r="360" spans="1:26" ht="13.5" customHeight="1" x14ac:dyDescent="0.25">
      <c r="A360" s="25"/>
      <c r="B360" s="2"/>
      <c r="C360" s="2"/>
      <c r="D360" s="26"/>
      <c r="E360" s="27"/>
      <c r="F360" s="2"/>
      <c r="G360" s="1"/>
      <c r="H360" s="2"/>
      <c r="I360" s="2"/>
      <c r="J360" s="2"/>
      <c r="K360" s="2"/>
      <c r="L360" s="2"/>
      <c r="M360" s="2"/>
      <c r="N360" s="2"/>
      <c r="O360" s="2"/>
      <c r="P360" s="2"/>
      <c r="Q360" s="2"/>
      <c r="R360" s="2"/>
      <c r="S360" s="2"/>
      <c r="T360" s="2"/>
      <c r="U360" s="2"/>
      <c r="V360" s="2"/>
      <c r="W360" s="2"/>
      <c r="X360" s="2"/>
      <c r="Y360" s="2"/>
      <c r="Z360" s="2"/>
    </row>
    <row r="361" spans="1:26" ht="13.5" customHeight="1" x14ac:dyDescent="0.25">
      <c r="A361" s="25"/>
      <c r="B361" s="2"/>
      <c r="C361" s="2"/>
      <c r="D361" s="26"/>
      <c r="E361" s="27"/>
      <c r="F361" s="2"/>
      <c r="G361" s="1"/>
      <c r="H361" s="2"/>
      <c r="I361" s="2"/>
      <c r="J361" s="2"/>
      <c r="K361" s="2"/>
      <c r="L361" s="2"/>
      <c r="M361" s="2"/>
      <c r="N361" s="2"/>
      <c r="O361" s="2"/>
      <c r="P361" s="2"/>
      <c r="Q361" s="2"/>
      <c r="R361" s="2"/>
      <c r="S361" s="2"/>
      <c r="T361" s="2"/>
      <c r="U361" s="2"/>
      <c r="V361" s="2"/>
      <c r="W361" s="2"/>
      <c r="X361" s="2"/>
      <c r="Y361" s="2"/>
      <c r="Z361" s="2"/>
    </row>
    <row r="362" spans="1:26" ht="13.5" customHeight="1" x14ac:dyDescent="0.25">
      <c r="A362" s="25"/>
      <c r="B362" s="2"/>
      <c r="C362" s="2"/>
      <c r="D362" s="26"/>
      <c r="E362" s="27"/>
      <c r="F362" s="2"/>
      <c r="G362" s="1"/>
      <c r="H362" s="2"/>
      <c r="I362" s="2"/>
      <c r="J362" s="2"/>
      <c r="K362" s="2"/>
      <c r="L362" s="2"/>
      <c r="M362" s="2"/>
      <c r="N362" s="2"/>
      <c r="O362" s="2"/>
      <c r="P362" s="2"/>
      <c r="Q362" s="2"/>
      <c r="R362" s="2"/>
      <c r="S362" s="2"/>
      <c r="T362" s="2"/>
      <c r="U362" s="2"/>
      <c r="V362" s="2"/>
      <c r="W362" s="2"/>
      <c r="X362" s="2"/>
      <c r="Y362" s="2"/>
      <c r="Z362" s="2"/>
    </row>
    <row r="363" spans="1:26" ht="13.5" customHeight="1" x14ac:dyDescent="0.25">
      <c r="A363" s="25"/>
      <c r="B363" s="2"/>
      <c r="C363" s="2"/>
      <c r="D363" s="26"/>
      <c r="E363" s="27"/>
      <c r="F363" s="2"/>
      <c r="G363" s="1"/>
      <c r="H363" s="2"/>
      <c r="I363" s="2"/>
      <c r="J363" s="2"/>
      <c r="K363" s="2"/>
      <c r="L363" s="2"/>
      <c r="M363" s="2"/>
      <c r="N363" s="2"/>
      <c r="O363" s="2"/>
      <c r="P363" s="2"/>
      <c r="Q363" s="2"/>
      <c r="R363" s="2"/>
      <c r="S363" s="2"/>
      <c r="T363" s="2"/>
      <c r="U363" s="2"/>
      <c r="V363" s="2"/>
      <c r="W363" s="2"/>
      <c r="X363" s="2"/>
      <c r="Y363" s="2"/>
      <c r="Z363" s="2"/>
    </row>
    <row r="364" spans="1:26" ht="13.5" customHeight="1" x14ac:dyDescent="0.25">
      <c r="A364" s="25"/>
      <c r="B364" s="2"/>
      <c r="C364" s="2"/>
      <c r="D364" s="26"/>
      <c r="E364" s="27"/>
      <c r="F364" s="2"/>
      <c r="G364" s="1"/>
      <c r="H364" s="2"/>
      <c r="I364" s="2"/>
      <c r="J364" s="2"/>
      <c r="K364" s="2"/>
      <c r="L364" s="2"/>
      <c r="M364" s="2"/>
      <c r="N364" s="2"/>
      <c r="O364" s="2"/>
      <c r="P364" s="2"/>
      <c r="Q364" s="2"/>
      <c r="R364" s="2"/>
      <c r="S364" s="2"/>
      <c r="T364" s="2"/>
      <c r="U364" s="2"/>
      <c r="V364" s="2"/>
      <c r="W364" s="2"/>
      <c r="X364" s="2"/>
      <c r="Y364" s="2"/>
      <c r="Z364" s="2"/>
    </row>
    <row r="365" spans="1:26" ht="13.5" customHeight="1" x14ac:dyDescent="0.25">
      <c r="A365" s="25"/>
      <c r="B365" s="2"/>
      <c r="C365" s="2"/>
      <c r="D365" s="26"/>
      <c r="E365" s="27"/>
      <c r="F365" s="2"/>
      <c r="G365" s="1"/>
      <c r="H365" s="2"/>
      <c r="I365" s="2"/>
      <c r="J365" s="2"/>
      <c r="K365" s="2"/>
      <c r="L365" s="2"/>
      <c r="M365" s="2"/>
      <c r="N365" s="2"/>
      <c r="O365" s="2"/>
      <c r="P365" s="2"/>
      <c r="Q365" s="2"/>
      <c r="R365" s="2"/>
      <c r="S365" s="2"/>
      <c r="T365" s="2"/>
      <c r="U365" s="2"/>
      <c r="V365" s="2"/>
      <c r="W365" s="2"/>
      <c r="X365" s="2"/>
      <c r="Y365" s="2"/>
      <c r="Z365" s="2"/>
    </row>
    <row r="366" spans="1:26" ht="13.5" customHeight="1" x14ac:dyDescent="0.25">
      <c r="A366" s="25"/>
      <c r="B366" s="2"/>
      <c r="C366" s="2"/>
      <c r="D366" s="26"/>
      <c r="E366" s="27"/>
      <c r="F366" s="2"/>
      <c r="G366" s="1"/>
      <c r="H366" s="2"/>
      <c r="I366" s="2"/>
      <c r="J366" s="2"/>
      <c r="K366" s="2"/>
      <c r="L366" s="2"/>
      <c r="M366" s="2"/>
      <c r="N366" s="2"/>
      <c r="O366" s="2"/>
      <c r="P366" s="2"/>
      <c r="Q366" s="2"/>
      <c r="R366" s="2"/>
      <c r="S366" s="2"/>
      <c r="T366" s="2"/>
      <c r="U366" s="2"/>
      <c r="V366" s="2"/>
      <c r="W366" s="2"/>
      <c r="X366" s="2"/>
      <c r="Y366" s="2"/>
      <c r="Z366" s="2"/>
    </row>
    <row r="367" spans="1:26" ht="13.5" customHeight="1" x14ac:dyDescent="0.25">
      <c r="A367" s="25"/>
      <c r="B367" s="2"/>
      <c r="C367" s="2"/>
      <c r="D367" s="26"/>
      <c r="E367" s="27"/>
      <c r="F367" s="2"/>
      <c r="G367" s="1"/>
      <c r="H367" s="2"/>
      <c r="I367" s="2"/>
      <c r="J367" s="2"/>
      <c r="K367" s="2"/>
      <c r="L367" s="2"/>
      <c r="M367" s="2"/>
      <c r="N367" s="2"/>
      <c r="O367" s="2"/>
      <c r="P367" s="2"/>
      <c r="Q367" s="2"/>
      <c r="R367" s="2"/>
      <c r="S367" s="2"/>
      <c r="T367" s="2"/>
      <c r="U367" s="2"/>
      <c r="V367" s="2"/>
      <c r="W367" s="2"/>
      <c r="X367" s="2"/>
      <c r="Y367" s="2"/>
      <c r="Z367" s="2"/>
    </row>
    <row r="368" spans="1:26" ht="13.5" customHeight="1" x14ac:dyDescent="0.25">
      <c r="A368" s="25"/>
      <c r="B368" s="2"/>
      <c r="C368" s="2"/>
      <c r="D368" s="26"/>
      <c r="E368" s="27"/>
      <c r="F368" s="2"/>
      <c r="G368" s="1"/>
      <c r="H368" s="2"/>
      <c r="I368" s="2"/>
      <c r="J368" s="2"/>
      <c r="K368" s="2"/>
      <c r="L368" s="2"/>
      <c r="M368" s="2"/>
      <c r="N368" s="2"/>
      <c r="O368" s="2"/>
      <c r="P368" s="2"/>
      <c r="Q368" s="2"/>
      <c r="R368" s="2"/>
      <c r="S368" s="2"/>
      <c r="T368" s="2"/>
      <c r="U368" s="2"/>
      <c r="V368" s="2"/>
      <c r="W368" s="2"/>
      <c r="X368" s="2"/>
      <c r="Y368" s="2"/>
      <c r="Z368" s="2"/>
    </row>
    <row r="369" spans="1:26" ht="13.5" customHeight="1" x14ac:dyDescent="0.25">
      <c r="A369" s="25"/>
      <c r="B369" s="2"/>
      <c r="C369" s="2"/>
      <c r="D369" s="26"/>
      <c r="E369" s="27"/>
      <c r="F369" s="2"/>
      <c r="G369" s="1"/>
      <c r="H369" s="2"/>
      <c r="I369" s="2"/>
      <c r="J369" s="2"/>
      <c r="K369" s="2"/>
      <c r="L369" s="2"/>
      <c r="M369" s="2"/>
      <c r="N369" s="2"/>
      <c r="O369" s="2"/>
      <c r="P369" s="2"/>
      <c r="Q369" s="2"/>
      <c r="R369" s="2"/>
      <c r="S369" s="2"/>
      <c r="T369" s="2"/>
      <c r="U369" s="2"/>
      <c r="V369" s="2"/>
      <c r="W369" s="2"/>
      <c r="X369" s="2"/>
      <c r="Y369" s="2"/>
      <c r="Z369" s="2"/>
    </row>
    <row r="370" spans="1:26" ht="13.5" customHeight="1" x14ac:dyDescent="0.25">
      <c r="A370" s="25"/>
      <c r="B370" s="2"/>
      <c r="C370" s="2"/>
      <c r="D370" s="26"/>
      <c r="E370" s="27"/>
      <c r="F370" s="2"/>
      <c r="G370" s="1"/>
      <c r="H370" s="2"/>
      <c r="I370" s="2"/>
      <c r="J370" s="2"/>
      <c r="K370" s="2"/>
      <c r="L370" s="2"/>
      <c r="M370" s="2"/>
      <c r="N370" s="2"/>
      <c r="O370" s="2"/>
      <c r="P370" s="2"/>
      <c r="Q370" s="2"/>
      <c r="R370" s="2"/>
      <c r="S370" s="2"/>
      <c r="T370" s="2"/>
      <c r="U370" s="2"/>
      <c r="V370" s="2"/>
      <c r="W370" s="2"/>
      <c r="X370" s="2"/>
      <c r="Y370" s="2"/>
      <c r="Z370" s="2"/>
    </row>
    <row r="371" spans="1:26" ht="13.5" customHeight="1" x14ac:dyDescent="0.25">
      <c r="A371" s="25"/>
      <c r="B371" s="2"/>
      <c r="C371" s="2"/>
      <c r="D371" s="26"/>
      <c r="E371" s="27"/>
      <c r="F371" s="2"/>
      <c r="G371" s="1"/>
      <c r="H371" s="2"/>
      <c r="I371" s="2"/>
      <c r="J371" s="2"/>
      <c r="K371" s="2"/>
      <c r="L371" s="2"/>
      <c r="M371" s="2"/>
      <c r="N371" s="2"/>
      <c r="O371" s="2"/>
      <c r="P371" s="2"/>
      <c r="Q371" s="2"/>
      <c r="R371" s="2"/>
      <c r="S371" s="2"/>
      <c r="T371" s="2"/>
      <c r="U371" s="2"/>
      <c r="V371" s="2"/>
      <c r="W371" s="2"/>
      <c r="X371" s="2"/>
      <c r="Y371" s="2"/>
      <c r="Z371" s="2"/>
    </row>
    <row r="372" spans="1:26" ht="13.5" customHeight="1" x14ac:dyDescent="0.25">
      <c r="A372" s="25"/>
      <c r="B372" s="2"/>
      <c r="C372" s="2"/>
      <c r="D372" s="26"/>
      <c r="E372" s="27"/>
      <c r="F372" s="2"/>
      <c r="G372" s="1"/>
      <c r="H372" s="2"/>
      <c r="I372" s="2"/>
      <c r="J372" s="2"/>
      <c r="K372" s="2"/>
      <c r="L372" s="2"/>
      <c r="M372" s="2"/>
      <c r="N372" s="2"/>
      <c r="O372" s="2"/>
      <c r="P372" s="2"/>
      <c r="Q372" s="2"/>
      <c r="R372" s="2"/>
      <c r="S372" s="2"/>
      <c r="T372" s="2"/>
      <c r="U372" s="2"/>
      <c r="V372" s="2"/>
      <c r="W372" s="2"/>
      <c r="X372" s="2"/>
      <c r="Y372" s="2"/>
      <c r="Z372" s="2"/>
    </row>
    <row r="373" spans="1:26" ht="13.5" customHeight="1" x14ac:dyDescent="0.25">
      <c r="A373" s="25"/>
      <c r="B373" s="2"/>
      <c r="C373" s="2"/>
      <c r="D373" s="26"/>
      <c r="E373" s="27"/>
      <c r="F373" s="2"/>
      <c r="G373" s="1"/>
      <c r="H373" s="2"/>
      <c r="I373" s="2"/>
      <c r="J373" s="2"/>
      <c r="K373" s="2"/>
      <c r="L373" s="2"/>
      <c r="M373" s="2"/>
      <c r="N373" s="2"/>
      <c r="O373" s="2"/>
      <c r="P373" s="2"/>
      <c r="Q373" s="2"/>
      <c r="R373" s="2"/>
      <c r="S373" s="2"/>
      <c r="T373" s="2"/>
      <c r="U373" s="2"/>
      <c r="V373" s="2"/>
      <c r="W373" s="2"/>
      <c r="X373" s="2"/>
      <c r="Y373" s="2"/>
      <c r="Z373" s="2"/>
    </row>
    <row r="374" spans="1:26" ht="13.5" customHeight="1" x14ac:dyDescent="0.25">
      <c r="A374" s="25"/>
      <c r="B374" s="2"/>
      <c r="C374" s="2"/>
      <c r="D374" s="26"/>
      <c r="E374" s="27"/>
      <c r="F374" s="2"/>
      <c r="G374" s="1"/>
      <c r="H374" s="2"/>
      <c r="I374" s="2"/>
      <c r="J374" s="2"/>
      <c r="K374" s="2"/>
      <c r="L374" s="2"/>
      <c r="M374" s="2"/>
      <c r="N374" s="2"/>
      <c r="O374" s="2"/>
      <c r="P374" s="2"/>
      <c r="Q374" s="2"/>
      <c r="R374" s="2"/>
      <c r="S374" s="2"/>
      <c r="T374" s="2"/>
      <c r="U374" s="2"/>
      <c r="V374" s="2"/>
      <c r="W374" s="2"/>
      <c r="X374" s="2"/>
      <c r="Y374" s="2"/>
      <c r="Z374" s="2"/>
    </row>
    <row r="375" spans="1:26" ht="13.5" customHeight="1" x14ac:dyDescent="0.25">
      <c r="A375" s="25"/>
      <c r="B375" s="2"/>
      <c r="C375" s="2"/>
      <c r="D375" s="26"/>
      <c r="E375" s="27"/>
      <c r="F375" s="2"/>
      <c r="G375" s="1"/>
      <c r="H375" s="2"/>
      <c r="I375" s="2"/>
      <c r="J375" s="2"/>
      <c r="K375" s="2"/>
      <c r="L375" s="2"/>
      <c r="M375" s="2"/>
      <c r="N375" s="2"/>
      <c r="O375" s="2"/>
      <c r="P375" s="2"/>
      <c r="Q375" s="2"/>
      <c r="R375" s="2"/>
      <c r="S375" s="2"/>
      <c r="T375" s="2"/>
      <c r="U375" s="2"/>
      <c r="V375" s="2"/>
      <c r="W375" s="2"/>
      <c r="X375" s="2"/>
      <c r="Y375" s="2"/>
      <c r="Z375" s="2"/>
    </row>
    <row r="376" spans="1:26" ht="13.5" customHeight="1" x14ac:dyDescent="0.25">
      <c r="A376" s="25"/>
      <c r="B376" s="2"/>
      <c r="C376" s="2"/>
      <c r="D376" s="26"/>
      <c r="E376" s="27"/>
      <c r="F376" s="2"/>
      <c r="G376" s="1"/>
      <c r="H376" s="2"/>
      <c r="I376" s="2"/>
      <c r="J376" s="2"/>
      <c r="K376" s="2"/>
      <c r="L376" s="2"/>
      <c r="M376" s="2"/>
      <c r="N376" s="2"/>
      <c r="O376" s="2"/>
      <c r="P376" s="2"/>
      <c r="Q376" s="2"/>
      <c r="R376" s="2"/>
      <c r="S376" s="2"/>
      <c r="T376" s="2"/>
      <c r="U376" s="2"/>
      <c r="V376" s="2"/>
      <c r="W376" s="2"/>
      <c r="X376" s="2"/>
      <c r="Y376" s="2"/>
      <c r="Z376" s="2"/>
    </row>
    <row r="377" spans="1:26" ht="13.5" customHeight="1" x14ac:dyDescent="0.25">
      <c r="A377" s="25"/>
      <c r="B377" s="2"/>
      <c r="C377" s="2"/>
      <c r="D377" s="26"/>
      <c r="E377" s="27"/>
      <c r="F377" s="2"/>
      <c r="G377" s="1"/>
      <c r="H377" s="2"/>
      <c r="I377" s="2"/>
      <c r="J377" s="2"/>
      <c r="K377" s="2"/>
      <c r="L377" s="2"/>
      <c r="M377" s="2"/>
      <c r="N377" s="2"/>
      <c r="O377" s="2"/>
      <c r="P377" s="2"/>
      <c r="Q377" s="2"/>
      <c r="R377" s="2"/>
      <c r="S377" s="2"/>
      <c r="T377" s="2"/>
      <c r="U377" s="2"/>
      <c r="V377" s="2"/>
      <c r="W377" s="2"/>
      <c r="X377" s="2"/>
      <c r="Y377" s="2"/>
      <c r="Z377" s="2"/>
    </row>
    <row r="378" spans="1:26" ht="13.5" customHeight="1" x14ac:dyDescent="0.25">
      <c r="A378" s="25"/>
      <c r="B378" s="2"/>
      <c r="C378" s="2"/>
      <c r="D378" s="26"/>
      <c r="E378" s="27"/>
      <c r="F378" s="2"/>
      <c r="G378" s="1"/>
      <c r="H378" s="2"/>
      <c r="I378" s="2"/>
      <c r="J378" s="2"/>
      <c r="K378" s="2"/>
      <c r="L378" s="2"/>
      <c r="M378" s="2"/>
      <c r="N378" s="2"/>
      <c r="O378" s="2"/>
      <c r="P378" s="2"/>
      <c r="Q378" s="2"/>
      <c r="R378" s="2"/>
      <c r="S378" s="2"/>
      <c r="T378" s="2"/>
      <c r="U378" s="2"/>
      <c r="V378" s="2"/>
      <c r="W378" s="2"/>
      <c r="X378" s="2"/>
      <c r="Y378" s="2"/>
      <c r="Z378" s="2"/>
    </row>
    <row r="379" spans="1:26" ht="13.5" customHeight="1" x14ac:dyDescent="0.25">
      <c r="A379" s="25"/>
      <c r="B379" s="2"/>
      <c r="C379" s="2"/>
      <c r="D379" s="26"/>
      <c r="E379" s="27"/>
      <c r="F379" s="2"/>
      <c r="G379" s="1"/>
      <c r="H379" s="2"/>
      <c r="I379" s="2"/>
      <c r="J379" s="2"/>
      <c r="K379" s="2"/>
      <c r="L379" s="2"/>
      <c r="M379" s="2"/>
      <c r="N379" s="2"/>
      <c r="O379" s="2"/>
      <c r="P379" s="2"/>
      <c r="Q379" s="2"/>
      <c r="R379" s="2"/>
      <c r="S379" s="2"/>
      <c r="T379" s="2"/>
      <c r="U379" s="2"/>
      <c r="V379" s="2"/>
      <c r="W379" s="2"/>
      <c r="X379" s="2"/>
      <c r="Y379" s="2"/>
      <c r="Z379" s="2"/>
    </row>
    <row r="380" spans="1:26" ht="13.5" customHeight="1" x14ac:dyDescent="0.25">
      <c r="A380" s="25"/>
      <c r="B380" s="2"/>
      <c r="C380" s="2"/>
      <c r="D380" s="26"/>
      <c r="E380" s="27"/>
      <c r="F380" s="2"/>
      <c r="G380" s="1"/>
      <c r="H380" s="2"/>
      <c r="I380" s="2"/>
      <c r="J380" s="2"/>
      <c r="K380" s="2"/>
      <c r="L380" s="2"/>
      <c r="M380" s="2"/>
      <c r="N380" s="2"/>
      <c r="O380" s="2"/>
      <c r="P380" s="2"/>
      <c r="Q380" s="2"/>
      <c r="R380" s="2"/>
      <c r="S380" s="2"/>
      <c r="T380" s="2"/>
      <c r="U380" s="2"/>
      <c r="V380" s="2"/>
      <c r="W380" s="2"/>
      <c r="X380" s="2"/>
      <c r="Y380" s="2"/>
      <c r="Z380" s="2"/>
    </row>
    <row r="381" spans="1:26" ht="13.5" customHeight="1" x14ac:dyDescent="0.25">
      <c r="A381" s="25"/>
      <c r="B381" s="2"/>
      <c r="C381" s="2"/>
      <c r="D381" s="26"/>
      <c r="E381" s="27"/>
      <c r="F381" s="2"/>
      <c r="G381" s="1"/>
      <c r="H381" s="2"/>
      <c r="I381" s="2"/>
      <c r="J381" s="2"/>
      <c r="K381" s="2"/>
      <c r="L381" s="2"/>
      <c r="M381" s="2"/>
      <c r="N381" s="2"/>
      <c r="O381" s="2"/>
      <c r="P381" s="2"/>
      <c r="Q381" s="2"/>
      <c r="R381" s="2"/>
      <c r="S381" s="2"/>
      <c r="T381" s="2"/>
      <c r="U381" s="2"/>
      <c r="V381" s="2"/>
      <c r="W381" s="2"/>
      <c r="X381" s="2"/>
      <c r="Y381" s="2"/>
      <c r="Z381" s="2"/>
    </row>
    <row r="382" spans="1:26" ht="13.5" customHeight="1" x14ac:dyDescent="0.25">
      <c r="A382" s="25"/>
      <c r="B382" s="2"/>
      <c r="C382" s="2"/>
      <c r="D382" s="26"/>
      <c r="E382" s="27"/>
      <c r="F382" s="2"/>
      <c r="G382" s="1"/>
      <c r="H382" s="2"/>
      <c r="I382" s="2"/>
      <c r="J382" s="2"/>
      <c r="K382" s="2"/>
      <c r="L382" s="2"/>
      <c r="M382" s="2"/>
      <c r="N382" s="2"/>
      <c r="O382" s="2"/>
      <c r="P382" s="2"/>
      <c r="Q382" s="2"/>
      <c r="R382" s="2"/>
      <c r="S382" s="2"/>
      <c r="T382" s="2"/>
      <c r="U382" s="2"/>
      <c r="V382" s="2"/>
      <c r="W382" s="2"/>
      <c r="X382" s="2"/>
      <c r="Y382" s="2"/>
      <c r="Z382" s="2"/>
    </row>
    <row r="383" spans="1:26" ht="13.5" customHeight="1" x14ac:dyDescent="0.25">
      <c r="A383" s="25"/>
      <c r="B383" s="2"/>
      <c r="C383" s="2"/>
      <c r="D383" s="26"/>
      <c r="E383" s="27"/>
      <c r="F383" s="2"/>
      <c r="G383" s="1"/>
      <c r="H383" s="2"/>
      <c r="I383" s="2"/>
      <c r="J383" s="2"/>
      <c r="K383" s="2"/>
      <c r="L383" s="2"/>
      <c r="M383" s="2"/>
      <c r="N383" s="2"/>
      <c r="O383" s="2"/>
      <c r="P383" s="2"/>
      <c r="Q383" s="2"/>
      <c r="R383" s="2"/>
      <c r="S383" s="2"/>
      <c r="T383" s="2"/>
      <c r="U383" s="2"/>
      <c r="V383" s="2"/>
      <c r="W383" s="2"/>
      <c r="X383" s="2"/>
      <c r="Y383" s="2"/>
      <c r="Z383" s="2"/>
    </row>
    <row r="384" spans="1:26" ht="13.5" customHeight="1" x14ac:dyDescent="0.25">
      <c r="A384" s="25"/>
      <c r="B384" s="2"/>
      <c r="C384" s="2"/>
      <c r="D384" s="26"/>
      <c r="E384" s="27"/>
      <c r="F384" s="2"/>
      <c r="G384" s="1"/>
      <c r="H384" s="2"/>
      <c r="I384" s="2"/>
      <c r="J384" s="2"/>
      <c r="K384" s="2"/>
      <c r="L384" s="2"/>
      <c r="M384" s="2"/>
      <c r="N384" s="2"/>
      <c r="O384" s="2"/>
      <c r="P384" s="2"/>
      <c r="Q384" s="2"/>
      <c r="R384" s="2"/>
      <c r="S384" s="2"/>
      <c r="T384" s="2"/>
      <c r="U384" s="2"/>
      <c r="V384" s="2"/>
      <c r="W384" s="2"/>
      <c r="X384" s="2"/>
      <c r="Y384" s="2"/>
      <c r="Z384" s="2"/>
    </row>
    <row r="385" spans="1:26" ht="13.5" customHeight="1" x14ac:dyDescent="0.25">
      <c r="A385" s="25"/>
      <c r="B385" s="2"/>
      <c r="C385" s="2"/>
      <c r="D385" s="26"/>
      <c r="E385" s="27"/>
      <c r="F385" s="2"/>
      <c r="G385" s="1"/>
      <c r="H385" s="2"/>
      <c r="I385" s="2"/>
      <c r="J385" s="2"/>
      <c r="K385" s="2"/>
      <c r="L385" s="2"/>
      <c r="M385" s="2"/>
      <c r="N385" s="2"/>
      <c r="O385" s="2"/>
      <c r="P385" s="2"/>
      <c r="Q385" s="2"/>
      <c r="R385" s="2"/>
      <c r="S385" s="2"/>
      <c r="T385" s="2"/>
      <c r="U385" s="2"/>
      <c r="V385" s="2"/>
      <c r="W385" s="2"/>
      <c r="X385" s="2"/>
      <c r="Y385" s="2"/>
      <c r="Z385" s="2"/>
    </row>
    <row r="386" spans="1:26" ht="13.5" customHeight="1" x14ac:dyDescent="0.25">
      <c r="A386" s="25"/>
      <c r="B386" s="2"/>
      <c r="C386" s="2"/>
      <c r="D386" s="26"/>
      <c r="E386" s="27"/>
      <c r="F386" s="2"/>
      <c r="G386" s="1"/>
      <c r="H386" s="2"/>
      <c r="I386" s="2"/>
      <c r="J386" s="2"/>
      <c r="K386" s="2"/>
      <c r="L386" s="2"/>
      <c r="M386" s="2"/>
      <c r="N386" s="2"/>
      <c r="O386" s="2"/>
      <c r="P386" s="2"/>
      <c r="Q386" s="2"/>
      <c r="R386" s="2"/>
      <c r="S386" s="2"/>
      <c r="T386" s="2"/>
      <c r="U386" s="2"/>
      <c r="V386" s="2"/>
      <c r="W386" s="2"/>
      <c r="X386" s="2"/>
      <c r="Y386" s="2"/>
      <c r="Z386" s="2"/>
    </row>
    <row r="387" spans="1:26" ht="13.5" customHeight="1" x14ac:dyDescent="0.25">
      <c r="A387" s="25"/>
      <c r="B387" s="2"/>
      <c r="C387" s="2"/>
      <c r="D387" s="26"/>
      <c r="E387" s="27"/>
      <c r="F387" s="2"/>
      <c r="G387" s="1"/>
      <c r="H387" s="2"/>
      <c r="I387" s="2"/>
      <c r="J387" s="2"/>
      <c r="K387" s="2"/>
      <c r="L387" s="2"/>
      <c r="M387" s="2"/>
      <c r="N387" s="2"/>
      <c r="O387" s="2"/>
      <c r="P387" s="2"/>
      <c r="Q387" s="2"/>
      <c r="R387" s="2"/>
      <c r="S387" s="2"/>
      <c r="T387" s="2"/>
      <c r="U387" s="2"/>
      <c r="V387" s="2"/>
      <c r="W387" s="2"/>
      <c r="X387" s="2"/>
      <c r="Y387" s="2"/>
      <c r="Z387" s="2"/>
    </row>
    <row r="388" spans="1:26" ht="13.5" customHeight="1" x14ac:dyDescent="0.25">
      <c r="A388" s="25"/>
      <c r="B388" s="2"/>
      <c r="C388" s="2"/>
      <c r="D388" s="26"/>
      <c r="E388" s="27"/>
      <c r="F388" s="2"/>
      <c r="G388" s="1"/>
      <c r="H388" s="2"/>
      <c r="I388" s="2"/>
      <c r="J388" s="2"/>
      <c r="K388" s="2"/>
      <c r="L388" s="2"/>
      <c r="M388" s="2"/>
      <c r="N388" s="2"/>
      <c r="O388" s="2"/>
      <c r="P388" s="2"/>
      <c r="Q388" s="2"/>
      <c r="R388" s="2"/>
      <c r="S388" s="2"/>
      <c r="T388" s="2"/>
      <c r="U388" s="2"/>
      <c r="V388" s="2"/>
      <c r="W388" s="2"/>
      <c r="X388" s="2"/>
      <c r="Y388" s="2"/>
      <c r="Z388" s="2"/>
    </row>
    <row r="389" spans="1:26" ht="13.5" customHeight="1" x14ac:dyDescent="0.25">
      <c r="A389" s="25"/>
      <c r="B389" s="2"/>
      <c r="C389" s="2"/>
      <c r="D389" s="26"/>
      <c r="E389" s="27"/>
      <c r="F389" s="2"/>
      <c r="G389" s="1"/>
      <c r="H389" s="2"/>
      <c r="I389" s="2"/>
      <c r="J389" s="2"/>
      <c r="K389" s="2"/>
      <c r="L389" s="2"/>
      <c r="M389" s="2"/>
      <c r="N389" s="2"/>
      <c r="O389" s="2"/>
      <c r="P389" s="2"/>
      <c r="Q389" s="2"/>
      <c r="R389" s="2"/>
      <c r="S389" s="2"/>
      <c r="T389" s="2"/>
      <c r="U389" s="2"/>
      <c r="V389" s="2"/>
      <c r="W389" s="2"/>
      <c r="X389" s="2"/>
      <c r="Y389" s="2"/>
      <c r="Z389" s="2"/>
    </row>
    <row r="390" spans="1:26" ht="13.5" customHeight="1" x14ac:dyDescent="0.25">
      <c r="A390" s="25"/>
      <c r="B390" s="2"/>
      <c r="C390" s="2"/>
      <c r="D390" s="26"/>
      <c r="E390" s="27"/>
      <c r="F390" s="2"/>
      <c r="G390" s="1"/>
      <c r="H390" s="2"/>
      <c r="I390" s="2"/>
      <c r="J390" s="2"/>
      <c r="K390" s="2"/>
      <c r="L390" s="2"/>
      <c r="M390" s="2"/>
      <c r="N390" s="2"/>
      <c r="O390" s="2"/>
      <c r="P390" s="2"/>
      <c r="Q390" s="2"/>
      <c r="R390" s="2"/>
      <c r="S390" s="2"/>
      <c r="T390" s="2"/>
      <c r="U390" s="2"/>
      <c r="V390" s="2"/>
      <c r="W390" s="2"/>
      <c r="X390" s="2"/>
      <c r="Y390" s="2"/>
      <c r="Z390" s="2"/>
    </row>
    <row r="391" spans="1:26" ht="13.5" customHeight="1" x14ac:dyDescent="0.25">
      <c r="A391" s="25"/>
      <c r="B391" s="2"/>
      <c r="C391" s="2"/>
      <c r="D391" s="26"/>
      <c r="E391" s="27"/>
      <c r="F391" s="2"/>
      <c r="G391" s="1"/>
      <c r="H391" s="2"/>
      <c r="I391" s="2"/>
      <c r="J391" s="2"/>
      <c r="K391" s="2"/>
      <c r="L391" s="2"/>
      <c r="M391" s="2"/>
      <c r="N391" s="2"/>
      <c r="O391" s="2"/>
      <c r="P391" s="2"/>
      <c r="Q391" s="2"/>
      <c r="R391" s="2"/>
      <c r="S391" s="2"/>
      <c r="T391" s="2"/>
      <c r="U391" s="2"/>
      <c r="V391" s="2"/>
      <c r="W391" s="2"/>
      <c r="X391" s="2"/>
      <c r="Y391" s="2"/>
      <c r="Z391" s="2"/>
    </row>
    <row r="392" spans="1:26" ht="13.5" customHeight="1" x14ac:dyDescent="0.25">
      <c r="A392" s="25"/>
      <c r="B392" s="2"/>
      <c r="C392" s="2"/>
      <c r="D392" s="26"/>
      <c r="E392" s="27"/>
      <c r="F392" s="2"/>
      <c r="G392" s="1"/>
      <c r="H392" s="2"/>
      <c r="I392" s="2"/>
      <c r="J392" s="2"/>
      <c r="K392" s="2"/>
      <c r="L392" s="2"/>
      <c r="M392" s="2"/>
      <c r="N392" s="2"/>
      <c r="O392" s="2"/>
      <c r="P392" s="2"/>
      <c r="Q392" s="2"/>
      <c r="R392" s="2"/>
      <c r="S392" s="2"/>
      <c r="T392" s="2"/>
      <c r="U392" s="2"/>
      <c r="V392" s="2"/>
      <c r="W392" s="2"/>
      <c r="X392" s="2"/>
      <c r="Y392" s="2"/>
      <c r="Z392" s="2"/>
    </row>
    <row r="393" spans="1:26" ht="13.5" customHeight="1" x14ac:dyDescent="0.25">
      <c r="A393" s="25"/>
      <c r="B393" s="2"/>
      <c r="C393" s="2"/>
      <c r="D393" s="26"/>
      <c r="E393" s="27"/>
      <c r="F393" s="2"/>
      <c r="G393" s="1"/>
      <c r="H393" s="2"/>
      <c r="I393" s="2"/>
      <c r="J393" s="2"/>
      <c r="K393" s="2"/>
      <c r="L393" s="2"/>
      <c r="M393" s="2"/>
      <c r="N393" s="2"/>
      <c r="O393" s="2"/>
      <c r="P393" s="2"/>
      <c r="Q393" s="2"/>
      <c r="R393" s="2"/>
      <c r="S393" s="2"/>
      <c r="T393" s="2"/>
      <c r="U393" s="2"/>
      <c r="V393" s="2"/>
      <c r="W393" s="2"/>
      <c r="X393" s="2"/>
      <c r="Y393" s="2"/>
      <c r="Z393" s="2"/>
    </row>
    <row r="394" spans="1:26" ht="13.5" customHeight="1" x14ac:dyDescent="0.25">
      <c r="A394" s="25"/>
      <c r="B394" s="2"/>
      <c r="C394" s="2"/>
      <c r="D394" s="26"/>
      <c r="E394" s="27"/>
      <c r="F394" s="2"/>
      <c r="G394" s="1"/>
      <c r="H394" s="2"/>
      <c r="I394" s="2"/>
      <c r="J394" s="2"/>
      <c r="K394" s="2"/>
      <c r="L394" s="2"/>
      <c r="M394" s="2"/>
      <c r="N394" s="2"/>
      <c r="O394" s="2"/>
      <c r="P394" s="2"/>
      <c r="Q394" s="2"/>
      <c r="R394" s="2"/>
      <c r="S394" s="2"/>
      <c r="T394" s="2"/>
      <c r="U394" s="2"/>
      <c r="V394" s="2"/>
      <c r="W394" s="2"/>
      <c r="X394" s="2"/>
      <c r="Y394" s="2"/>
      <c r="Z394" s="2"/>
    </row>
    <row r="395" spans="1:26" ht="13.5" customHeight="1" x14ac:dyDescent="0.25">
      <c r="A395" s="25"/>
      <c r="B395" s="2"/>
      <c r="C395" s="2"/>
      <c r="D395" s="26"/>
      <c r="E395" s="27"/>
      <c r="F395" s="2"/>
      <c r="G395" s="1"/>
      <c r="H395" s="2"/>
      <c r="I395" s="2"/>
      <c r="J395" s="2"/>
      <c r="K395" s="2"/>
      <c r="L395" s="2"/>
      <c r="M395" s="2"/>
      <c r="N395" s="2"/>
      <c r="O395" s="2"/>
      <c r="P395" s="2"/>
      <c r="Q395" s="2"/>
      <c r="R395" s="2"/>
      <c r="S395" s="2"/>
      <c r="T395" s="2"/>
      <c r="U395" s="2"/>
      <c r="V395" s="2"/>
      <c r="W395" s="2"/>
      <c r="X395" s="2"/>
      <c r="Y395" s="2"/>
      <c r="Z395" s="2"/>
    </row>
    <row r="396" spans="1:26" ht="13.5" customHeight="1" x14ac:dyDescent="0.25">
      <c r="A396" s="25"/>
      <c r="B396" s="2"/>
      <c r="C396" s="2"/>
      <c r="D396" s="26"/>
      <c r="E396" s="27"/>
      <c r="F396" s="2"/>
      <c r="G396" s="1"/>
      <c r="H396" s="2"/>
      <c r="I396" s="2"/>
      <c r="J396" s="2"/>
      <c r="K396" s="2"/>
      <c r="L396" s="2"/>
      <c r="M396" s="2"/>
      <c r="N396" s="2"/>
      <c r="O396" s="2"/>
      <c r="P396" s="2"/>
      <c r="Q396" s="2"/>
      <c r="R396" s="2"/>
      <c r="S396" s="2"/>
      <c r="T396" s="2"/>
      <c r="U396" s="2"/>
      <c r="V396" s="2"/>
      <c r="W396" s="2"/>
      <c r="X396" s="2"/>
      <c r="Y396" s="2"/>
      <c r="Z396" s="2"/>
    </row>
    <row r="397" spans="1:26" ht="13.5" customHeight="1" x14ac:dyDescent="0.25">
      <c r="A397" s="25"/>
      <c r="B397" s="2"/>
      <c r="C397" s="2"/>
      <c r="D397" s="26"/>
      <c r="E397" s="27"/>
      <c r="F397" s="2"/>
      <c r="G397" s="1"/>
      <c r="H397" s="2"/>
      <c r="I397" s="2"/>
      <c r="J397" s="2"/>
      <c r="K397" s="2"/>
      <c r="L397" s="2"/>
      <c r="M397" s="2"/>
      <c r="N397" s="2"/>
      <c r="O397" s="2"/>
      <c r="P397" s="2"/>
      <c r="Q397" s="2"/>
      <c r="R397" s="2"/>
      <c r="S397" s="2"/>
      <c r="T397" s="2"/>
      <c r="U397" s="2"/>
      <c r="V397" s="2"/>
      <c r="W397" s="2"/>
      <c r="X397" s="2"/>
      <c r="Y397" s="2"/>
      <c r="Z397" s="2"/>
    </row>
    <row r="398" spans="1:26" ht="13.5" customHeight="1" x14ac:dyDescent="0.25">
      <c r="A398" s="25"/>
      <c r="B398" s="2"/>
      <c r="C398" s="2"/>
      <c r="D398" s="26"/>
      <c r="E398" s="27"/>
      <c r="F398" s="2"/>
      <c r="G398" s="1"/>
      <c r="H398" s="2"/>
      <c r="I398" s="2"/>
      <c r="J398" s="2"/>
      <c r="K398" s="2"/>
      <c r="L398" s="2"/>
      <c r="M398" s="2"/>
      <c r="N398" s="2"/>
      <c r="O398" s="2"/>
      <c r="P398" s="2"/>
      <c r="Q398" s="2"/>
      <c r="R398" s="2"/>
      <c r="S398" s="2"/>
      <c r="T398" s="2"/>
      <c r="U398" s="2"/>
      <c r="V398" s="2"/>
      <c r="W398" s="2"/>
      <c r="X398" s="2"/>
      <c r="Y398" s="2"/>
      <c r="Z398" s="2"/>
    </row>
    <row r="399" spans="1:26" ht="13.5" customHeight="1" x14ac:dyDescent="0.25">
      <c r="A399" s="25"/>
      <c r="B399" s="2"/>
      <c r="C399" s="2"/>
      <c r="D399" s="26"/>
      <c r="E399" s="27"/>
      <c r="F399" s="2"/>
      <c r="G399" s="1"/>
      <c r="H399" s="2"/>
      <c r="I399" s="2"/>
      <c r="J399" s="2"/>
      <c r="K399" s="2"/>
      <c r="L399" s="2"/>
      <c r="M399" s="2"/>
      <c r="N399" s="2"/>
      <c r="O399" s="2"/>
      <c r="P399" s="2"/>
      <c r="Q399" s="2"/>
      <c r="R399" s="2"/>
      <c r="S399" s="2"/>
      <c r="T399" s="2"/>
      <c r="U399" s="2"/>
      <c r="V399" s="2"/>
      <c r="W399" s="2"/>
      <c r="X399" s="2"/>
      <c r="Y399" s="2"/>
      <c r="Z399" s="2"/>
    </row>
    <row r="400" spans="1:26" ht="13.5" customHeight="1" x14ac:dyDescent="0.25">
      <c r="A400" s="25"/>
      <c r="B400" s="2"/>
      <c r="C400" s="2"/>
      <c r="D400" s="26"/>
      <c r="E400" s="27"/>
      <c r="F400" s="2"/>
      <c r="G400" s="1"/>
      <c r="H400" s="2"/>
      <c r="I400" s="2"/>
      <c r="J400" s="2"/>
      <c r="K400" s="2"/>
      <c r="L400" s="2"/>
      <c r="M400" s="2"/>
      <c r="N400" s="2"/>
      <c r="O400" s="2"/>
      <c r="P400" s="2"/>
      <c r="Q400" s="2"/>
      <c r="R400" s="2"/>
      <c r="S400" s="2"/>
      <c r="T400" s="2"/>
      <c r="U400" s="2"/>
      <c r="V400" s="2"/>
      <c r="W400" s="2"/>
      <c r="X400" s="2"/>
      <c r="Y400" s="2"/>
      <c r="Z400" s="2"/>
    </row>
    <row r="401" spans="1:26" ht="13.5" customHeight="1" x14ac:dyDescent="0.25">
      <c r="A401" s="25"/>
      <c r="B401" s="2"/>
      <c r="C401" s="2"/>
      <c r="D401" s="26"/>
      <c r="E401" s="27"/>
      <c r="F401" s="2"/>
      <c r="G401" s="1"/>
      <c r="H401" s="2"/>
      <c r="I401" s="2"/>
      <c r="J401" s="2"/>
      <c r="K401" s="2"/>
      <c r="L401" s="2"/>
      <c r="M401" s="2"/>
      <c r="N401" s="2"/>
      <c r="O401" s="2"/>
      <c r="P401" s="2"/>
      <c r="Q401" s="2"/>
      <c r="R401" s="2"/>
      <c r="S401" s="2"/>
      <c r="T401" s="2"/>
      <c r="U401" s="2"/>
      <c r="V401" s="2"/>
      <c r="W401" s="2"/>
      <c r="X401" s="2"/>
      <c r="Y401" s="2"/>
      <c r="Z401" s="2"/>
    </row>
    <row r="402" spans="1:26" ht="13.5" customHeight="1" x14ac:dyDescent="0.25">
      <c r="A402" s="25"/>
      <c r="B402" s="2"/>
      <c r="C402" s="2"/>
      <c r="D402" s="26"/>
      <c r="E402" s="27"/>
      <c r="F402" s="2"/>
      <c r="G402" s="1"/>
      <c r="H402" s="2"/>
      <c r="I402" s="2"/>
      <c r="J402" s="2"/>
      <c r="K402" s="2"/>
      <c r="L402" s="2"/>
      <c r="M402" s="2"/>
      <c r="N402" s="2"/>
      <c r="O402" s="2"/>
      <c r="P402" s="2"/>
      <c r="Q402" s="2"/>
      <c r="R402" s="2"/>
      <c r="S402" s="2"/>
      <c r="T402" s="2"/>
      <c r="U402" s="2"/>
      <c r="V402" s="2"/>
      <c r="W402" s="2"/>
      <c r="X402" s="2"/>
      <c r="Y402" s="2"/>
      <c r="Z402" s="2"/>
    </row>
    <row r="403" spans="1:26" ht="13.5" customHeight="1" x14ac:dyDescent="0.25">
      <c r="A403" s="25"/>
      <c r="B403" s="2"/>
      <c r="C403" s="2"/>
      <c r="D403" s="26"/>
      <c r="E403" s="27"/>
      <c r="F403" s="2"/>
      <c r="G403" s="1"/>
      <c r="H403" s="2"/>
      <c r="I403" s="2"/>
      <c r="J403" s="2"/>
      <c r="K403" s="2"/>
      <c r="L403" s="2"/>
      <c r="M403" s="2"/>
      <c r="N403" s="2"/>
      <c r="O403" s="2"/>
      <c r="P403" s="2"/>
      <c r="Q403" s="2"/>
      <c r="R403" s="2"/>
      <c r="S403" s="2"/>
      <c r="T403" s="2"/>
      <c r="U403" s="2"/>
      <c r="V403" s="2"/>
      <c r="W403" s="2"/>
      <c r="X403" s="2"/>
      <c r="Y403" s="2"/>
      <c r="Z403" s="2"/>
    </row>
    <row r="404" spans="1:26" ht="13.5" customHeight="1" x14ac:dyDescent="0.25">
      <c r="A404" s="25"/>
      <c r="B404" s="2"/>
      <c r="C404" s="2"/>
      <c r="D404" s="26"/>
      <c r="E404" s="27"/>
      <c r="F404" s="2"/>
      <c r="G404" s="1"/>
      <c r="H404" s="2"/>
      <c r="I404" s="2"/>
      <c r="J404" s="2"/>
      <c r="K404" s="2"/>
      <c r="L404" s="2"/>
      <c r="M404" s="2"/>
      <c r="N404" s="2"/>
      <c r="O404" s="2"/>
      <c r="P404" s="2"/>
      <c r="Q404" s="2"/>
      <c r="R404" s="2"/>
      <c r="S404" s="2"/>
      <c r="T404" s="2"/>
      <c r="U404" s="2"/>
      <c r="V404" s="2"/>
      <c r="W404" s="2"/>
      <c r="X404" s="2"/>
      <c r="Y404" s="2"/>
      <c r="Z404" s="2"/>
    </row>
    <row r="405" spans="1:26" ht="13.5" customHeight="1" x14ac:dyDescent="0.25">
      <c r="A405" s="25"/>
      <c r="B405" s="2"/>
      <c r="C405" s="2"/>
      <c r="D405" s="26"/>
      <c r="E405" s="27"/>
      <c r="F405" s="2"/>
      <c r="G405" s="1"/>
      <c r="H405" s="2"/>
      <c r="I405" s="2"/>
      <c r="J405" s="2"/>
      <c r="K405" s="2"/>
      <c r="L405" s="2"/>
      <c r="M405" s="2"/>
      <c r="N405" s="2"/>
      <c r="O405" s="2"/>
      <c r="P405" s="2"/>
      <c r="Q405" s="2"/>
      <c r="R405" s="2"/>
      <c r="S405" s="2"/>
      <c r="T405" s="2"/>
      <c r="U405" s="2"/>
      <c r="V405" s="2"/>
      <c r="W405" s="2"/>
      <c r="X405" s="2"/>
      <c r="Y405" s="2"/>
      <c r="Z405" s="2"/>
    </row>
    <row r="406" spans="1:26" ht="13.5" customHeight="1" x14ac:dyDescent="0.25">
      <c r="A406" s="25"/>
      <c r="B406" s="2"/>
      <c r="C406" s="2"/>
      <c r="D406" s="26"/>
      <c r="E406" s="27"/>
      <c r="F406" s="2"/>
      <c r="G406" s="1"/>
      <c r="H406" s="2"/>
      <c r="I406" s="2"/>
      <c r="J406" s="2"/>
      <c r="K406" s="2"/>
      <c r="L406" s="2"/>
      <c r="M406" s="2"/>
      <c r="N406" s="2"/>
      <c r="O406" s="2"/>
      <c r="P406" s="2"/>
      <c r="Q406" s="2"/>
      <c r="R406" s="2"/>
      <c r="S406" s="2"/>
      <c r="T406" s="2"/>
      <c r="U406" s="2"/>
      <c r="V406" s="2"/>
      <c r="W406" s="2"/>
      <c r="X406" s="2"/>
      <c r="Y406" s="2"/>
      <c r="Z406" s="2"/>
    </row>
    <row r="407" spans="1:26" ht="13.5" customHeight="1" x14ac:dyDescent="0.25">
      <c r="A407" s="25"/>
      <c r="B407" s="2"/>
      <c r="C407" s="2"/>
      <c r="D407" s="26"/>
      <c r="E407" s="27"/>
      <c r="F407" s="2"/>
      <c r="G407" s="1"/>
      <c r="H407" s="2"/>
      <c r="I407" s="2"/>
      <c r="J407" s="2"/>
      <c r="K407" s="2"/>
      <c r="L407" s="2"/>
      <c r="M407" s="2"/>
      <c r="N407" s="2"/>
      <c r="O407" s="2"/>
      <c r="P407" s="2"/>
      <c r="Q407" s="2"/>
      <c r="R407" s="2"/>
      <c r="S407" s="2"/>
      <c r="T407" s="2"/>
      <c r="U407" s="2"/>
      <c r="V407" s="2"/>
      <c r="W407" s="2"/>
      <c r="X407" s="2"/>
      <c r="Y407" s="2"/>
      <c r="Z407" s="2"/>
    </row>
    <row r="408" spans="1:26" ht="13.5" customHeight="1" x14ac:dyDescent="0.25">
      <c r="A408" s="25"/>
      <c r="B408" s="2"/>
      <c r="C408" s="2"/>
      <c r="D408" s="26"/>
      <c r="E408" s="27"/>
      <c r="F408" s="2"/>
      <c r="G408" s="1"/>
      <c r="H408" s="2"/>
      <c r="I408" s="2"/>
      <c r="J408" s="2"/>
      <c r="K408" s="2"/>
      <c r="L408" s="2"/>
      <c r="M408" s="2"/>
      <c r="N408" s="2"/>
      <c r="O408" s="2"/>
      <c r="P408" s="2"/>
      <c r="Q408" s="2"/>
      <c r="R408" s="2"/>
      <c r="S408" s="2"/>
      <c r="T408" s="2"/>
      <c r="U408" s="2"/>
      <c r="V408" s="2"/>
      <c r="W408" s="2"/>
      <c r="X408" s="2"/>
      <c r="Y408" s="2"/>
      <c r="Z408" s="2"/>
    </row>
    <row r="409" spans="1:26" ht="13.5" customHeight="1" x14ac:dyDescent="0.25">
      <c r="A409" s="25"/>
      <c r="B409" s="2"/>
      <c r="C409" s="2"/>
      <c r="D409" s="26"/>
      <c r="E409" s="27"/>
      <c r="F409" s="2"/>
      <c r="G409" s="1"/>
      <c r="H409" s="2"/>
      <c r="I409" s="2"/>
      <c r="J409" s="2"/>
      <c r="K409" s="2"/>
      <c r="L409" s="2"/>
      <c r="M409" s="2"/>
      <c r="N409" s="2"/>
      <c r="O409" s="2"/>
      <c r="P409" s="2"/>
      <c r="Q409" s="2"/>
      <c r="R409" s="2"/>
      <c r="S409" s="2"/>
      <c r="T409" s="2"/>
      <c r="U409" s="2"/>
      <c r="V409" s="2"/>
      <c r="W409" s="2"/>
      <c r="X409" s="2"/>
      <c r="Y409" s="2"/>
      <c r="Z409" s="2"/>
    </row>
    <row r="410" spans="1:26" ht="13.5" customHeight="1" x14ac:dyDescent="0.25">
      <c r="A410" s="25"/>
      <c r="B410" s="2"/>
      <c r="C410" s="2"/>
      <c r="D410" s="26"/>
      <c r="E410" s="27"/>
      <c r="F410" s="2"/>
      <c r="G410" s="1"/>
      <c r="H410" s="2"/>
      <c r="I410" s="2"/>
      <c r="J410" s="2"/>
      <c r="K410" s="2"/>
      <c r="L410" s="2"/>
      <c r="M410" s="2"/>
      <c r="N410" s="2"/>
      <c r="O410" s="2"/>
      <c r="P410" s="2"/>
      <c r="Q410" s="2"/>
      <c r="R410" s="2"/>
      <c r="S410" s="2"/>
      <c r="T410" s="2"/>
      <c r="U410" s="2"/>
      <c r="V410" s="2"/>
      <c r="W410" s="2"/>
      <c r="X410" s="2"/>
      <c r="Y410" s="2"/>
      <c r="Z410" s="2"/>
    </row>
    <row r="411" spans="1:26" ht="13.5" customHeight="1" x14ac:dyDescent="0.25">
      <c r="A411" s="25"/>
      <c r="B411" s="2"/>
      <c r="C411" s="2"/>
      <c r="D411" s="26"/>
      <c r="E411" s="27"/>
      <c r="F411" s="2"/>
      <c r="G411" s="1"/>
      <c r="H411" s="2"/>
      <c r="I411" s="2"/>
      <c r="J411" s="2"/>
      <c r="K411" s="2"/>
      <c r="L411" s="2"/>
      <c r="M411" s="2"/>
      <c r="N411" s="2"/>
      <c r="O411" s="2"/>
      <c r="P411" s="2"/>
      <c r="Q411" s="2"/>
      <c r="R411" s="2"/>
      <c r="S411" s="2"/>
      <c r="T411" s="2"/>
      <c r="U411" s="2"/>
      <c r="V411" s="2"/>
      <c r="W411" s="2"/>
      <c r="X411" s="2"/>
      <c r="Y411" s="2"/>
      <c r="Z411" s="2"/>
    </row>
    <row r="412" spans="1:26" ht="13.5" customHeight="1" x14ac:dyDescent="0.25">
      <c r="A412" s="25"/>
      <c r="B412" s="2"/>
      <c r="C412" s="2"/>
      <c r="D412" s="26"/>
      <c r="E412" s="27"/>
      <c r="F412" s="2"/>
      <c r="G412" s="1"/>
      <c r="H412" s="2"/>
      <c r="I412" s="2"/>
      <c r="J412" s="2"/>
      <c r="K412" s="2"/>
      <c r="L412" s="2"/>
      <c r="M412" s="2"/>
      <c r="N412" s="2"/>
      <c r="O412" s="2"/>
      <c r="P412" s="2"/>
      <c r="Q412" s="2"/>
      <c r="R412" s="2"/>
      <c r="S412" s="2"/>
      <c r="T412" s="2"/>
      <c r="U412" s="2"/>
      <c r="V412" s="2"/>
      <c r="W412" s="2"/>
      <c r="X412" s="2"/>
      <c r="Y412" s="2"/>
      <c r="Z412" s="2"/>
    </row>
    <row r="413" spans="1:26" ht="13.5" customHeight="1" x14ac:dyDescent="0.25">
      <c r="A413" s="25"/>
      <c r="B413" s="2"/>
      <c r="C413" s="2"/>
      <c r="D413" s="26"/>
      <c r="E413" s="27"/>
      <c r="F413" s="2"/>
      <c r="G413" s="1"/>
      <c r="H413" s="2"/>
      <c r="I413" s="2"/>
      <c r="J413" s="2"/>
      <c r="K413" s="2"/>
      <c r="L413" s="2"/>
      <c r="M413" s="2"/>
      <c r="N413" s="2"/>
      <c r="O413" s="2"/>
      <c r="P413" s="2"/>
      <c r="Q413" s="2"/>
      <c r="R413" s="2"/>
      <c r="S413" s="2"/>
      <c r="T413" s="2"/>
      <c r="U413" s="2"/>
      <c r="V413" s="2"/>
      <c r="W413" s="2"/>
      <c r="X413" s="2"/>
      <c r="Y413" s="2"/>
      <c r="Z413" s="2"/>
    </row>
    <row r="414" spans="1:26" ht="13.5" customHeight="1" x14ac:dyDescent="0.25">
      <c r="A414" s="25"/>
      <c r="B414" s="2"/>
      <c r="C414" s="2"/>
      <c r="D414" s="26"/>
      <c r="E414" s="27"/>
      <c r="F414" s="2"/>
      <c r="G414" s="1"/>
      <c r="H414" s="2"/>
      <c r="I414" s="2"/>
      <c r="J414" s="2"/>
      <c r="K414" s="2"/>
      <c r="L414" s="2"/>
      <c r="M414" s="2"/>
      <c r="N414" s="2"/>
      <c r="O414" s="2"/>
      <c r="P414" s="2"/>
      <c r="Q414" s="2"/>
      <c r="R414" s="2"/>
      <c r="S414" s="2"/>
      <c r="T414" s="2"/>
      <c r="U414" s="2"/>
      <c r="V414" s="2"/>
      <c r="W414" s="2"/>
      <c r="X414" s="2"/>
      <c r="Y414" s="2"/>
      <c r="Z414" s="2"/>
    </row>
    <row r="415" spans="1:26" ht="13.5" customHeight="1" x14ac:dyDescent="0.25">
      <c r="A415" s="25"/>
      <c r="B415" s="2"/>
      <c r="C415" s="2"/>
      <c r="D415" s="26"/>
      <c r="E415" s="27"/>
      <c r="F415" s="2"/>
      <c r="G415" s="1"/>
      <c r="H415" s="2"/>
      <c r="I415" s="2"/>
      <c r="J415" s="2"/>
      <c r="K415" s="2"/>
      <c r="L415" s="2"/>
      <c r="M415" s="2"/>
      <c r="N415" s="2"/>
      <c r="O415" s="2"/>
      <c r="P415" s="2"/>
      <c r="Q415" s="2"/>
      <c r="R415" s="2"/>
      <c r="S415" s="2"/>
      <c r="T415" s="2"/>
      <c r="U415" s="2"/>
      <c r="V415" s="2"/>
      <c r="W415" s="2"/>
      <c r="X415" s="2"/>
      <c r="Y415" s="2"/>
      <c r="Z415" s="2"/>
    </row>
    <row r="416" spans="1:26" ht="13.5" customHeight="1" x14ac:dyDescent="0.25">
      <c r="A416" s="25"/>
      <c r="B416" s="2"/>
      <c r="C416" s="2"/>
      <c r="D416" s="26"/>
      <c r="E416" s="27"/>
      <c r="F416" s="2"/>
      <c r="G416" s="1"/>
      <c r="H416" s="2"/>
      <c r="I416" s="2"/>
      <c r="J416" s="2"/>
      <c r="K416" s="2"/>
      <c r="L416" s="2"/>
      <c r="M416" s="2"/>
      <c r="N416" s="2"/>
      <c r="O416" s="2"/>
      <c r="P416" s="2"/>
      <c r="Q416" s="2"/>
      <c r="R416" s="2"/>
      <c r="S416" s="2"/>
      <c r="T416" s="2"/>
      <c r="U416" s="2"/>
      <c r="V416" s="2"/>
      <c r="W416" s="2"/>
      <c r="X416" s="2"/>
      <c r="Y416" s="2"/>
      <c r="Z416" s="2"/>
    </row>
    <row r="417" spans="1:26" ht="13.5" customHeight="1" x14ac:dyDescent="0.25">
      <c r="A417" s="25"/>
      <c r="B417" s="2"/>
      <c r="C417" s="2"/>
      <c r="D417" s="26"/>
      <c r="E417" s="27"/>
      <c r="F417" s="2"/>
      <c r="G417" s="1"/>
      <c r="H417" s="2"/>
      <c r="I417" s="2"/>
      <c r="J417" s="2"/>
      <c r="K417" s="2"/>
      <c r="L417" s="2"/>
      <c r="M417" s="2"/>
      <c r="N417" s="2"/>
      <c r="O417" s="2"/>
      <c r="P417" s="2"/>
      <c r="Q417" s="2"/>
      <c r="R417" s="2"/>
      <c r="S417" s="2"/>
      <c r="T417" s="2"/>
      <c r="U417" s="2"/>
      <c r="V417" s="2"/>
      <c r="W417" s="2"/>
      <c r="X417" s="2"/>
      <c r="Y417" s="2"/>
      <c r="Z417" s="2"/>
    </row>
    <row r="418" spans="1:26" ht="13.5" customHeight="1" x14ac:dyDescent="0.25">
      <c r="A418" s="25"/>
      <c r="B418" s="2"/>
      <c r="C418" s="2"/>
      <c r="D418" s="26"/>
      <c r="E418" s="27"/>
      <c r="F418" s="2"/>
      <c r="G418" s="1"/>
      <c r="H418" s="2"/>
      <c r="I418" s="2"/>
      <c r="J418" s="2"/>
      <c r="K418" s="2"/>
      <c r="L418" s="2"/>
      <c r="M418" s="2"/>
      <c r="N418" s="2"/>
      <c r="O418" s="2"/>
      <c r="P418" s="2"/>
      <c r="Q418" s="2"/>
      <c r="R418" s="2"/>
      <c r="S418" s="2"/>
      <c r="T418" s="2"/>
      <c r="U418" s="2"/>
      <c r="V418" s="2"/>
      <c r="W418" s="2"/>
      <c r="X418" s="2"/>
      <c r="Y418" s="2"/>
      <c r="Z418" s="2"/>
    </row>
    <row r="419" spans="1:26" ht="13.5" customHeight="1" x14ac:dyDescent="0.25">
      <c r="A419" s="25"/>
      <c r="B419" s="2"/>
      <c r="C419" s="2"/>
      <c r="D419" s="26"/>
      <c r="E419" s="27"/>
      <c r="F419" s="2"/>
      <c r="G419" s="1"/>
      <c r="H419" s="2"/>
      <c r="I419" s="2"/>
      <c r="J419" s="2"/>
      <c r="K419" s="2"/>
      <c r="L419" s="2"/>
      <c r="M419" s="2"/>
      <c r="N419" s="2"/>
      <c r="O419" s="2"/>
      <c r="P419" s="2"/>
      <c r="Q419" s="2"/>
      <c r="R419" s="2"/>
      <c r="S419" s="2"/>
      <c r="T419" s="2"/>
      <c r="U419" s="2"/>
      <c r="V419" s="2"/>
      <c r="W419" s="2"/>
      <c r="X419" s="2"/>
      <c r="Y419" s="2"/>
      <c r="Z419" s="2"/>
    </row>
    <row r="420" spans="1:26" ht="13.5" customHeight="1" x14ac:dyDescent="0.25">
      <c r="A420" s="25"/>
      <c r="B420" s="2"/>
      <c r="C420" s="2"/>
      <c r="D420" s="26"/>
      <c r="E420" s="27"/>
      <c r="F420" s="2"/>
      <c r="G420" s="1"/>
      <c r="H420" s="2"/>
      <c r="I420" s="2"/>
      <c r="J420" s="2"/>
      <c r="K420" s="2"/>
      <c r="L420" s="2"/>
      <c r="M420" s="2"/>
      <c r="N420" s="2"/>
      <c r="O420" s="2"/>
      <c r="P420" s="2"/>
      <c r="Q420" s="2"/>
      <c r="R420" s="2"/>
      <c r="S420" s="2"/>
      <c r="T420" s="2"/>
      <c r="U420" s="2"/>
      <c r="V420" s="2"/>
      <c r="W420" s="2"/>
      <c r="X420" s="2"/>
      <c r="Y420" s="2"/>
      <c r="Z420" s="2"/>
    </row>
    <row r="421" spans="1:26" ht="13.5" customHeight="1" x14ac:dyDescent="0.25">
      <c r="A421" s="25"/>
      <c r="B421" s="2"/>
      <c r="C421" s="2"/>
      <c r="D421" s="26"/>
      <c r="E421" s="27"/>
      <c r="F421" s="2"/>
      <c r="G421" s="1"/>
      <c r="H421" s="2"/>
      <c r="I421" s="2"/>
      <c r="J421" s="2"/>
      <c r="K421" s="2"/>
      <c r="L421" s="2"/>
      <c r="M421" s="2"/>
      <c r="N421" s="2"/>
      <c r="O421" s="2"/>
      <c r="P421" s="2"/>
      <c r="Q421" s="2"/>
      <c r="R421" s="2"/>
      <c r="S421" s="2"/>
      <c r="T421" s="2"/>
      <c r="U421" s="2"/>
      <c r="V421" s="2"/>
      <c r="W421" s="2"/>
      <c r="X421" s="2"/>
      <c r="Y421" s="2"/>
      <c r="Z421" s="2"/>
    </row>
    <row r="422" spans="1:26" ht="13.5" customHeight="1" x14ac:dyDescent="0.25">
      <c r="A422" s="25"/>
      <c r="B422" s="2"/>
      <c r="C422" s="2"/>
      <c r="D422" s="26"/>
      <c r="E422" s="27"/>
      <c r="F422" s="2"/>
      <c r="G422" s="1"/>
      <c r="H422" s="2"/>
      <c r="I422" s="2"/>
      <c r="J422" s="2"/>
      <c r="K422" s="2"/>
      <c r="L422" s="2"/>
      <c r="M422" s="2"/>
      <c r="N422" s="2"/>
      <c r="O422" s="2"/>
      <c r="P422" s="2"/>
      <c r="Q422" s="2"/>
      <c r="R422" s="2"/>
      <c r="S422" s="2"/>
      <c r="T422" s="2"/>
      <c r="U422" s="2"/>
      <c r="V422" s="2"/>
      <c r="W422" s="2"/>
      <c r="X422" s="2"/>
      <c r="Y422" s="2"/>
      <c r="Z422" s="2"/>
    </row>
    <row r="423" spans="1:26" ht="13.5" customHeight="1" x14ac:dyDescent="0.25">
      <c r="A423" s="25"/>
      <c r="B423" s="2"/>
      <c r="C423" s="2"/>
      <c r="D423" s="26"/>
      <c r="E423" s="27"/>
      <c r="F423" s="2"/>
      <c r="G423" s="1"/>
      <c r="H423" s="2"/>
      <c r="I423" s="2"/>
      <c r="J423" s="2"/>
      <c r="K423" s="2"/>
      <c r="L423" s="2"/>
      <c r="M423" s="2"/>
      <c r="N423" s="2"/>
      <c r="O423" s="2"/>
      <c r="P423" s="2"/>
      <c r="Q423" s="2"/>
      <c r="R423" s="2"/>
      <c r="S423" s="2"/>
      <c r="T423" s="2"/>
      <c r="U423" s="2"/>
      <c r="V423" s="2"/>
      <c r="W423" s="2"/>
      <c r="X423" s="2"/>
      <c r="Y423" s="2"/>
      <c r="Z423" s="2"/>
    </row>
    <row r="424" spans="1:26" ht="13.5" customHeight="1" x14ac:dyDescent="0.25">
      <c r="A424" s="25"/>
      <c r="B424" s="2"/>
      <c r="C424" s="2"/>
      <c r="D424" s="26"/>
      <c r="E424" s="27"/>
      <c r="F424" s="2"/>
      <c r="G424" s="1"/>
      <c r="H424" s="2"/>
      <c r="I424" s="2"/>
      <c r="J424" s="2"/>
      <c r="K424" s="2"/>
      <c r="L424" s="2"/>
      <c r="M424" s="2"/>
      <c r="N424" s="2"/>
      <c r="O424" s="2"/>
      <c r="P424" s="2"/>
      <c r="Q424" s="2"/>
      <c r="R424" s="2"/>
      <c r="S424" s="2"/>
      <c r="T424" s="2"/>
      <c r="U424" s="2"/>
      <c r="V424" s="2"/>
      <c r="W424" s="2"/>
      <c r="X424" s="2"/>
      <c r="Y424" s="2"/>
      <c r="Z424" s="2"/>
    </row>
    <row r="425" spans="1:26" ht="13.5" customHeight="1" x14ac:dyDescent="0.25">
      <c r="A425" s="25"/>
      <c r="B425" s="2"/>
      <c r="C425" s="2"/>
      <c r="D425" s="26"/>
      <c r="E425" s="27"/>
      <c r="F425" s="2"/>
      <c r="G425" s="1"/>
      <c r="H425" s="2"/>
      <c r="I425" s="2"/>
      <c r="J425" s="2"/>
      <c r="K425" s="2"/>
      <c r="L425" s="2"/>
      <c r="M425" s="2"/>
      <c r="N425" s="2"/>
      <c r="O425" s="2"/>
      <c r="P425" s="2"/>
      <c r="Q425" s="2"/>
      <c r="R425" s="2"/>
      <c r="S425" s="2"/>
      <c r="T425" s="2"/>
      <c r="U425" s="2"/>
      <c r="V425" s="2"/>
      <c r="W425" s="2"/>
      <c r="X425" s="2"/>
      <c r="Y425" s="2"/>
      <c r="Z425" s="2"/>
    </row>
    <row r="426" spans="1:26" ht="13.5" customHeight="1" x14ac:dyDescent="0.25">
      <c r="A426" s="25"/>
      <c r="B426" s="2"/>
      <c r="C426" s="2"/>
      <c r="D426" s="26"/>
      <c r="E426" s="27"/>
      <c r="F426" s="2"/>
      <c r="G426" s="1"/>
      <c r="H426" s="2"/>
      <c r="I426" s="2"/>
      <c r="J426" s="2"/>
      <c r="K426" s="2"/>
      <c r="L426" s="2"/>
      <c r="M426" s="2"/>
      <c r="N426" s="2"/>
      <c r="O426" s="2"/>
      <c r="P426" s="2"/>
      <c r="Q426" s="2"/>
      <c r="R426" s="2"/>
      <c r="S426" s="2"/>
      <c r="T426" s="2"/>
      <c r="U426" s="2"/>
      <c r="V426" s="2"/>
      <c r="W426" s="2"/>
      <c r="X426" s="2"/>
      <c r="Y426" s="2"/>
      <c r="Z426" s="2"/>
    </row>
    <row r="427" spans="1:26" ht="13.5" customHeight="1" x14ac:dyDescent="0.25">
      <c r="A427" s="25"/>
      <c r="B427" s="2"/>
      <c r="C427" s="2"/>
      <c r="D427" s="26"/>
      <c r="E427" s="27"/>
      <c r="F427" s="2"/>
      <c r="G427" s="1"/>
      <c r="H427" s="2"/>
      <c r="I427" s="2"/>
      <c r="J427" s="2"/>
      <c r="K427" s="2"/>
      <c r="L427" s="2"/>
      <c r="M427" s="2"/>
      <c r="N427" s="2"/>
      <c r="O427" s="2"/>
      <c r="P427" s="2"/>
      <c r="Q427" s="2"/>
      <c r="R427" s="2"/>
      <c r="S427" s="2"/>
      <c r="T427" s="2"/>
      <c r="U427" s="2"/>
      <c r="V427" s="2"/>
      <c r="W427" s="2"/>
      <c r="X427" s="2"/>
      <c r="Y427" s="2"/>
      <c r="Z427" s="2"/>
    </row>
    <row r="428" spans="1:26" ht="13.5" customHeight="1" x14ac:dyDescent="0.25">
      <c r="A428" s="25"/>
      <c r="B428" s="2"/>
      <c r="C428" s="2"/>
      <c r="D428" s="26"/>
      <c r="E428" s="27"/>
      <c r="F428" s="2"/>
      <c r="G428" s="1"/>
      <c r="H428" s="2"/>
      <c r="I428" s="2"/>
      <c r="J428" s="2"/>
      <c r="K428" s="2"/>
      <c r="L428" s="2"/>
      <c r="M428" s="2"/>
      <c r="N428" s="2"/>
      <c r="O428" s="2"/>
      <c r="P428" s="2"/>
      <c r="Q428" s="2"/>
      <c r="R428" s="2"/>
      <c r="S428" s="2"/>
      <c r="T428" s="2"/>
      <c r="U428" s="2"/>
      <c r="V428" s="2"/>
      <c r="W428" s="2"/>
      <c r="X428" s="2"/>
      <c r="Y428" s="2"/>
      <c r="Z428" s="2"/>
    </row>
    <row r="429" spans="1:26" ht="13.5" customHeight="1" x14ac:dyDescent="0.25">
      <c r="A429" s="25"/>
      <c r="B429" s="2"/>
      <c r="C429" s="2"/>
      <c r="D429" s="26"/>
      <c r="E429" s="27"/>
      <c r="F429" s="2"/>
      <c r="G429" s="1"/>
      <c r="H429" s="2"/>
      <c r="I429" s="2"/>
      <c r="J429" s="2"/>
      <c r="K429" s="2"/>
      <c r="L429" s="2"/>
      <c r="M429" s="2"/>
      <c r="N429" s="2"/>
      <c r="O429" s="2"/>
      <c r="P429" s="2"/>
      <c r="Q429" s="2"/>
      <c r="R429" s="2"/>
      <c r="S429" s="2"/>
      <c r="T429" s="2"/>
      <c r="U429" s="2"/>
      <c r="V429" s="2"/>
      <c r="W429" s="2"/>
      <c r="X429" s="2"/>
      <c r="Y429" s="2"/>
      <c r="Z429" s="2"/>
    </row>
    <row r="430" spans="1:26" ht="13.5" customHeight="1" x14ac:dyDescent="0.25">
      <c r="A430" s="25"/>
      <c r="B430" s="2"/>
      <c r="C430" s="2"/>
      <c r="D430" s="26"/>
      <c r="E430" s="27"/>
      <c r="F430" s="2"/>
      <c r="G430" s="1"/>
      <c r="H430" s="2"/>
      <c r="I430" s="2"/>
      <c r="J430" s="2"/>
      <c r="K430" s="2"/>
      <c r="L430" s="2"/>
      <c r="M430" s="2"/>
      <c r="N430" s="2"/>
      <c r="O430" s="2"/>
      <c r="P430" s="2"/>
      <c r="Q430" s="2"/>
      <c r="R430" s="2"/>
      <c r="S430" s="2"/>
      <c r="T430" s="2"/>
      <c r="U430" s="2"/>
      <c r="V430" s="2"/>
      <c r="W430" s="2"/>
      <c r="X430" s="2"/>
      <c r="Y430" s="2"/>
      <c r="Z430" s="2"/>
    </row>
    <row r="431" spans="1:26" ht="13.5" customHeight="1" x14ac:dyDescent="0.25">
      <c r="A431" s="25"/>
      <c r="B431" s="2"/>
      <c r="C431" s="2"/>
      <c r="D431" s="26"/>
      <c r="E431" s="27"/>
      <c r="F431" s="2"/>
      <c r="G431" s="1"/>
      <c r="H431" s="2"/>
      <c r="I431" s="2"/>
      <c r="J431" s="2"/>
      <c r="K431" s="2"/>
      <c r="L431" s="2"/>
      <c r="M431" s="2"/>
      <c r="N431" s="2"/>
      <c r="O431" s="2"/>
      <c r="P431" s="2"/>
      <c r="Q431" s="2"/>
      <c r="R431" s="2"/>
      <c r="S431" s="2"/>
      <c r="T431" s="2"/>
      <c r="U431" s="2"/>
      <c r="V431" s="2"/>
      <c r="W431" s="2"/>
      <c r="X431" s="2"/>
      <c r="Y431" s="2"/>
      <c r="Z431" s="2"/>
    </row>
    <row r="432" spans="1:26" ht="13.5" customHeight="1" x14ac:dyDescent="0.25">
      <c r="A432" s="25"/>
      <c r="B432" s="2"/>
      <c r="C432" s="2"/>
      <c r="D432" s="26"/>
      <c r="E432" s="27"/>
      <c r="F432" s="2"/>
      <c r="G432" s="1"/>
      <c r="H432" s="2"/>
      <c r="I432" s="2"/>
      <c r="J432" s="2"/>
      <c r="K432" s="2"/>
      <c r="L432" s="2"/>
      <c r="M432" s="2"/>
      <c r="N432" s="2"/>
      <c r="O432" s="2"/>
      <c r="P432" s="2"/>
      <c r="Q432" s="2"/>
      <c r="R432" s="2"/>
      <c r="S432" s="2"/>
      <c r="T432" s="2"/>
      <c r="U432" s="2"/>
      <c r="V432" s="2"/>
      <c r="W432" s="2"/>
      <c r="X432" s="2"/>
      <c r="Y432" s="2"/>
      <c r="Z432" s="2"/>
    </row>
    <row r="433" spans="1:26" ht="13.5" customHeight="1" x14ac:dyDescent="0.25">
      <c r="A433" s="25"/>
      <c r="B433" s="2"/>
      <c r="C433" s="2"/>
      <c r="D433" s="26"/>
      <c r="E433" s="27"/>
      <c r="F433" s="2"/>
      <c r="G433" s="1"/>
      <c r="H433" s="2"/>
      <c r="I433" s="2"/>
      <c r="J433" s="2"/>
      <c r="K433" s="2"/>
      <c r="L433" s="2"/>
      <c r="M433" s="2"/>
      <c r="N433" s="2"/>
      <c r="O433" s="2"/>
      <c r="P433" s="2"/>
      <c r="Q433" s="2"/>
      <c r="R433" s="2"/>
      <c r="S433" s="2"/>
      <c r="T433" s="2"/>
      <c r="U433" s="2"/>
      <c r="V433" s="2"/>
      <c r="W433" s="2"/>
      <c r="X433" s="2"/>
      <c r="Y433" s="2"/>
      <c r="Z433" s="2"/>
    </row>
    <row r="434" spans="1:26" ht="13.5" customHeight="1" x14ac:dyDescent="0.25">
      <c r="A434" s="25"/>
      <c r="B434" s="2"/>
      <c r="C434" s="2"/>
      <c r="D434" s="26"/>
      <c r="E434" s="27"/>
      <c r="F434" s="2"/>
      <c r="G434" s="1"/>
      <c r="H434" s="2"/>
      <c r="I434" s="2"/>
      <c r="J434" s="2"/>
      <c r="K434" s="2"/>
      <c r="L434" s="2"/>
      <c r="M434" s="2"/>
      <c r="N434" s="2"/>
      <c r="O434" s="2"/>
      <c r="P434" s="2"/>
      <c r="Q434" s="2"/>
      <c r="R434" s="2"/>
      <c r="S434" s="2"/>
      <c r="T434" s="2"/>
      <c r="U434" s="2"/>
      <c r="V434" s="2"/>
      <c r="W434" s="2"/>
      <c r="X434" s="2"/>
      <c r="Y434" s="2"/>
      <c r="Z434" s="2"/>
    </row>
    <row r="435" spans="1:26" ht="13.5" customHeight="1" x14ac:dyDescent="0.25">
      <c r="A435" s="25"/>
      <c r="B435" s="2"/>
      <c r="C435" s="2"/>
      <c r="D435" s="26"/>
      <c r="E435" s="27"/>
      <c r="F435" s="2"/>
      <c r="G435" s="1"/>
      <c r="H435" s="2"/>
      <c r="I435" s="2"/>
      <c r="J435" s="2"/>
      <c r="K435" s="2"/>
      <c r="L435" s="2"/>
      <c r="M435" s="2"/>
      <c r="N435" s="2"/>
      <c r="O435" s="2"/>
      <c r="P435" s="2"/>
      <c r="Q435" s="2"/>
      <c r="R435" s="2"/>
      <c r="S435" s="2"/>
      <c r="T435" s="2"/>
      <c r="U435" s="2"/>
      <c r="V435" s="2"/>
      <c r="W435" s="2"/>
      <c r="X435" s="2"/>
      <c r="Y435" s="2"/>
      <c r="Z435" s="2"/>
    </row>
    <row r="436" spans="1:26" ht="13.5" customHeight="1" x14ac:dyDescent="0.25">
      <c r="A436" s="25"/>
      <c r="B436" s="2"/>
      <c r="C436" s="2"/>
      <c r="D436" s="26"/>
      <c r="E436" s="27"/>
      <c r="F436" s="2"/>
      <c r="G436" s="1"/>
      <c r="H436" s="2"/>
      <c r="I436" s="2"/>
      <c r="J436" s="2"/>
      <c r="K436" s="2"/>
      <c r="L436" s="2"/>
      <c r="M436" s="2"/>
      <c r="N436" s="2"/>
      <c r="O436" s="2"/>
      <c r="P436" s="2"/>
      <c r="Q436" s="2"/>
      <c r="R436" s="2"/>
      <c r="S436" s="2"/>
      <c r="T436" s="2"/>
      <c r="U436" s="2"/>
      <c r="V436" s="2"/>
      <c r="W436" s="2"/>
      <c r="X436" s="2"/>
      <c r="Y436" s="2"/>
      <c r="Z436" s="2"/>
    </row>
    <row r="437" spans="1:26" ht="13.5" customHeight="1" x14ac:dyDescent="0.25">
      <c r="A437" s="25"/>
      <c r="B437" s="2"/>
      <c r="C437" s="2"/>
      <c r="D437" s="26"/>
      <c r="E437" s="27"/>
      <c r="F437" s="2"/>
      <c r="G437" s="1"/>
      <c r="H437" s="2"/>
      <c r="I437" s="2"/>
      <c r="J437" s="2"/>
      <c r="K437" s="2"/>
      <c r="L437" s="2"/>
      <c r="M437" s="2"/>
      <c r="N437" s="2"/>
      <c r="O437" s="2"/>
      <c r="P437" s="2"/>
      <c r="Q437" s="2"/>
      <c r="R437" s="2"/>
      <c r="S437" s="2"/>
      <c r="T437" s="2"/>
      <c r="U437" s="2"/>
      <c r="V437" s="2"/>
      <c r="W437" s="2"/>
      <c r="X437" s="2"/>
      <c r="Y437" s="2"/>
      <c r="Z437" s="2"/>
    </row>
    <row r="438" spans="1:26" ht="13.5" customHeight="1" x14ac:dyDescent="0.25">
      <c r="A438" s="25"/>
      <c r="B438" s="2"/>
      <c r="C438" s="2"/>
      <c r="D438" s="26"/>
      <c r="E438" s="27"/>
      <c r="F438" s="2"/>
      <c r="G438" s="1"/>
      <c r="H438" s="2"/>
      <c r="I438" s="2"/>
      <c r="J438" s="2"/>
      <c r="K438" s="2"/>
      <c r="L438" s="2"/>
      <c r="M438" s="2"/>
      <c r="N438" s="2"/>
      <c r="O438" s="2"/>
      <c r="P438" s="2"/>
      <c r="Q438" s="2"/>
      <c r="R438" s="2"/>
      <c r="S438" s="2"/>
      <c r="T438" s="2"/>
      <c r="U438" s="2"/>
      <c r="V438" s="2"/>
      <c r="W438" s="2"/>
      <c r="X438" s="2"/>
      <c r="Y438" s="2"/>
      <c r="Z438" s="2"/>
    </row>
    <row r="439" spans="1:26" ht="13.5" customHeight="1" x14ac:dyDescent="0.25">
      <c r="A439" s="25"/>
      <c r="B439" s="2"/>
      <c r="C439" s="2"/>
      <c r="D439" s="26"/>
      <c r="E439" s="27"/>
      <c r="F439" s="2"/>
      <c r="G439" s="1"/>
      <c r="H439" s="2"/>
      <c r="I439" s="2"/>
      <c r="J439" s="2"/>
      <c r="K439" s="2"/>
      <c r="L439" s="2"/>
      <c r="M439" s="2"/>
      <c r="N439" s="2"/>
      <c r="O439" s="2"/>
      <c r="P439" s="2"/>
      <c r="Q439" s="2"/>
      <c r="R439" s="2"/>
      <c r="S439" s="2"/>
      <c r="T439" s="2"/>
      <c r="U439" s="2"/>
      <c r="V439" s="2"/>
      <c r="W439" s="2"/>
      <c r="X439" s="2"/>
      <c r="Y439" s="2"/>
      <c r="Z439" s="2"/>
    </row>
    <row r="440" spans="1:26" ht="13.5" customHeight="1" x14ac:dyDescent="0.25">
      <c r="A440" s="25"/>
      <c r="B440" s="2"/>
      <c r="C440" s="2"/>
      <c r="D440" s="26"/>
      <c r="E440" s="27"/>
      <c r="F440" s="2"/>
      <c r="G440" s="1"/>
      <c r="H440" s="2"/>
      <c r="I440" s="2"/>
      <c r="J440" s="2"/>
      <c r="K440" s="2"/>
      <c r="L440" s="2"/>
      <c r="M440" s="2"/>
      <c r="N440" s="2"/>
      <c r="O440" s="2"/>
      <c r="P440" s="2"/>
      <c r="Q440" s="2"/>
      <c r="R440" s="2"/>
      <c r="S440" s="2"/>
      <c r="T440" s="2"/>
      <c r="U440" s="2"/>
      <c r="V440" s="2"/>
      <c r="W440" s="2"/>
      <c r="X440" s="2"/>
      <c r="Y440" s="2"/>
      <c r="Z440" s="2"/>
    </row>
    <row r="441" spans="1:26" ht="13.5" customHeight="1" x14ac:dyDescent="0.25">
      <c r="A441" s="25"/>
      <c r="B441" s="2"/>
      <c r="C441" s="2"/>
      <c r="D441" s="26"/>
      <c r="E441" s="27"/>
      <c r="F441" s="2"/>
      <c r="G441" s="1"/>
      <c r="H441" s="2"/>
      <c r="I441" s="2"/>
      <c r="J441" s="2"/>
      <c r="K441" s="2"/>
      <c r="L441" s="2"/>
      <c r="M441" s="2"/>
      <c r="N441" s="2"/>
      <c r="O441" s="2"/>
      <c r="P441" s="2"/>
      <c r="Q441" s="2"/>
      <c r="R441" s="2"/>
      <c r="S441" s="2"/>
      <c r="T441" s="2"/>
      <c r="U441" s="2"/>
      <c r="V441" s="2"/>
      <c r="W441" s="2"/>
      <c r="X441" s="2"/>
      <c r="Y441" s="2"/>
      <c r="Z441" s="2"/>
    </row>
    <row r="442" spans="1:26" ht="13.5" customHeight="1" x14ac:dyDescent="0.25">
      <c r="A442" s="25"/>
      <c r="B442" s="2"/>
      <c r="C442" s="2"/>
      <c r="D442" s="26"/>
      <c r="E442" s="27"/>
      <c r="F442" s="2"/>
      <c r="G442" s="1"/>
      <c r="H442" s="2"/>
      <c r="I442" s="2"/>
      <c r="J442" s="2"/>
      <c r="K442" s="2"/>
      <c r="L442" s="2"/>
      <c r="M442" s="2"/>
      <c r="N442" s="2"/>
      <c r="O442" s="2"/>
      <c r="P442" s="2"/>
      <c r="Q442" s="2"/>
      <c r="R442" s="2"/>
      <c r="S442" s="2"/>
      <c r="T442" s="2"/>
      <c r="U442" s="2"/>
      <c r="V442" s="2"/>
      <c r="W442" s="2"/>
      <c r="X442" s="2"/>
      <c r="Y442" s="2"/>
      <c r="Z442" s="2"/>
    </row>
    <row r="443" spans="1:26" ht="13.5" customHeight="1" x14ac:dyDescent="0.25">
      <c r="A443" s="25"/>
      <c r="B443" s="2"/>
      <c r="C443" s="2"/>
      <c r="D443" s="26"/>
      <c r="E443" s="27"/>
      <c r="F443" s="2"/>
      <c r="G443" s="1"/>
      <c r="H443" s="2"/>
      <c r="I443" s="2"/>
      <c r="J443" s="2"/>
      <c r="K443" s="2"/>
      <c r="L443" s="2"/>
      <c r="M443" s="2"/>
      <c r="N443" s="2"/>
      <c r="O443" s="2"/>
      <c r="P443" s="2"/>
      <c r="Q443" s="2"/>
      <c r="R443" s="2"/>
      <c r="S443" s="2"/>
      <c r="T443" s="2"/>
      <c r="U443" s="2"/>
      <c r="V443" s="2"/>
      <c r="W443" s="2"/>
      <c r="X443" s="2"/>
      <c r="Y443" s="2"/>
      <c r="Z443" s="2"/>
    </row>
    <row r="444" spans="1:26" ht="13.5" customHeight="1" x14ac:dyDescent="0.25">
      <c r="A444" s="25"/>
      <c r="B444" s="2"/>
      <c r="C444" s="2"/>
      <c r="D444" s="26"/>
      <c r="E444" s="27"/>
      <c r="F444" s="2"/>
      <c r="G444" s="1"/>
      <c r="H444" s="2"/>
      <c r="I444" s="2"/>
      <c r="J444" s="2"/>
      <c r="K444" s="2"/>
      <c r="L444" s="2"/>
      <c r="M444" s="2"/>
      <c r="N444" s="2"/>
      <c r="O444" s="2"/>
      <c r="P444" s="2"/>
      <c r="Q444" s="2"/>
      <c r="R444" s="2"/>
      <c r="S444" s="2"/>
      <c r="T444" s="2"/>
      <c r="U444" s="2"/>
      <c r="V444" s="2"/>
      <c r="W444" s="2"/>
      <c r="X444" s="2"/>
      <c r="Y444" s="2"/>
      <c r="Z444" s="2"/>
    </row>
    <row r="445" spans="1:26" ht="13.5" customHeight="1" x14ac:dyDescent="0.25">
      <c r="A445" s="25"/>
      <c r="B445" s="2"/>
      <c r="C445" s="2"/>
      <c r="D445" s="26"/>
      <c r="E445" s="27"/>
      <c r="F445" s="2"/>
      <c r="G445" s="1"/>
      <c r="H445" s="2"/>
      <c r="I445" s="2"/>
      <c r="J445" s="2"/>
      <c r="K445" s="2"/>
      <c r="L445" s="2"/>
      <c r="M445" s="2"/>
      <c r="N445" s="2"/>
      <c r="O445" s="2"/>
      <c r="P445" s="2"/>
      <c r="Q445" s="2"/>
      <c r="R445" s="2"/>
      <c r="S445" s="2"/>
      <c r="T445" s="2"/>
      <c r="U445" s="2"/>
      <c r="V445" s="2"/>
      <c r="W445" s="2"/>
      <c r="X445" s="2"/>
      <c r="Y445" s="2"/>
      <c r="Z445" s="2"/>
    </row>
    <row r="446" spans="1:26" ht="13.5" customHeight="1" x14ac:dyDescent="0.25">
      <c r="A446" s="25"/>
      <c r="B446" s="2"/>
      <c r="C446" s="2"/>
      <c r="D446" s="26"/>
      <c r="E446" s="27"/>
      <c r="F446" s="2"/>
      <c r="G446" s="1"/>
      <c r="H446" s="2"/>
      <c r="I446" s="2"/>
      <c r="J446" s="2"/>
      <c r="K446" s="2"/>
      <c r="L446" s="2"/>
      <c r="M446" s="2"/>
      <c r="N446" s="2"/>
      <c r="O446" s="2"/>
      <c r="P446" s="2"/>
      <c r="Q446" s="2"/>
      <c r="R446" s="2"/>
      <c r="S446" s="2"/>
      <c r="T446" s="2"/>
      <c r="U446" s="2"/>
      <c r="V446" s="2"/>
      <c r="W446" s="2"/>
      <c r="X446" s="2"/>
      <c r="Y446" s="2"/>
      <c r="Z446" s="2"/>
    </row>
    <row r="447" spans="1:26" ht="13.5" customHeight="1" x14ac:dyDescent="0.25">
      <c r="A447" s="25"/>
      <c r="B447" s="2"/>
      <c r="C447" s="2"/>
      <c r="D447" s="26"/>
      <c r="E447" s="27"/>
      <c r="F447" s="2"/>
      <c r="G447" s="1"/>
      <c r="H447" s="2"/>
      <c r="I447" s="2"/>
      <c r="J447" s="2"/>
      <c r="K447" s="2"/>
      <c r="L447" s="2"/>
      <c r="M447" s="2"/>
      <c r="N447" s="2"/>
      <c r="O447" s="2"/>
      <c r="P447" s="2"/>
      <c r="Q447" s="2"/>
      <c r="R447" s="2"/>
      <c r="S447" s="2"/>
      <c r="T447" s="2"/>
      <c r="U447" s="2"/>
      <c r="V447" s="2"/>
      <c r="W447" s="2"/>
      <c r="X447" s="2"/>
      <c r="Y447" s="2"/>
      <c r="Z447" s="2"/>
    </row>
    <row r="448" spans="1:26" ht="13.5" customHeight="1" x14ac:dyDescent="0.25">
      <c r="A448" s="25"/>
      <c r="B448" s="2"/>
      <c r="C448" s="2"/>
      <c r="D448" s="26"/>
      <c r="E448" s="27"/>
      <c r="F448" s="2"/>
      <c r="G448" s="1"/>
      <c r="H448" s="2"/>
      <c r="I448" s="2"/>
      <c r="J448" s="2"/>
      <c r="K448" s="2"/>
      <c r="L448" s="2"/>
      <c r="M448" s="2"/>
      <c r="N448" s="2"/>
      <c r="O448" s="2"/>
      <c r="P448" s="2"/>
      <c r="Q448" s="2"/>
      <c r="R448" s="2"/>
      <c r="S448" s="2"/>
      <c r="T448" s="2"/>
      <c r="U448" s="2"/>
      <c r="V448" s="2"/>
      <c r="W448" s="2"/>
      <c r="X448" s="2"/>
      <c r="Y448" s="2"/>
      <c r="Z448" s="2"/>
    </row>
    <row r="449" spans="1:26" ht="13.5" customHeight="1" x14ac:dyDescent="0.25">
      <c r="A449" s="25"/>
      <c r="B449" s="2"/>
      <c r="C449" s="2"/>
      <c r="D449" s="26"/>
      <c r="E449" s="27"/>
      <c r="F449" s="2"/>
      <c r="G449" s="1"/>
      <c r="H449" s="2"/>
      <c r="I449" s="2"/>
      <c r="J449" s="2"/>
      <c r="K449" s="2"/>
      <c r="L449" s="2"/>
      <c r="M449" s="2"/>
      <c r="N449" s="2"/>
      <c r="O449" s="2"/>
      <c r="P449" s="2"/>
      <c r="Q449" s="2"/>
      <c r="R449" s="2"/>
      <c r="S449" s="2"/>
      <c r="T449" s="2"/>
      <c r="U449" s="2"/>
      <c r="V449" s="2"/>
      <c r="W449" s="2"/>
      <c r="X449" s="2"/>
      <c r="Y449" s="2"/>
      <c r="Z449" s="2"/>
    </row>
    <row r="450" spans="1:26" ht="13.5" customHeight="1" x14ac:dyDescent="0.25">
      <c r="A450" s="25"/>
      <c r="B450" s="2"/>
      <c r="C450" s="2"/>
      <c r="D450" s="26"/>
      <c r="E450" s="27"/>
      <c r="F450" s="2"/>
      <c r="G450" s="1"/>
      <c r="H450" s="2"/>
      <c r="I450" s="2"/>
      <c r="J450" s="2"/>
      <c r="K450" s="2"/>
      <c r="L450" s="2"/>
      <c r="M450" s="2"/>
      <c r="N450" s="2"/>
      <c r="O450" s="2"/>
      <c r="P450" s="2"/>
      <c r="Q450" s="2"/>
      <c r="R450" s="2"/>
      <c r="S450" s="2"/>
      <c r="T450" s="2"/>
      <c r="U450" s="2"/>
      <c r="V450" s="2"/>
      <c r="W450" s="2"/>
      <c r="X450" s="2"/>
      <c r="Y450" s="2"/>
      <c r="Z450" s="2"/>
    </row>
    <row r="451" spans="1:26" ht="13.5" customHeight="1" x14ac:dyDescent="0.25">
      <c r="A451" s="25"/>
      <c r="B451" s="2"/>
      <c r="C451" s="2"/>
      <c r="D451" s="26"/>
      <c r="E451" s="27"/>
      <c r="F451" s="2"/>
      <c r="G451" s="1"/>
      <c r="H451" s="2"/>
      <c r="I451" s="2"/>
      <c r="J451" s="2"/>
      <c r="K451" s="2"/>
      <c r="L451" s="2"/>
      <c r="M451" s="2"/>
      <c r="N451" s="2"/>
      <c r="O451" s="2"/>
      <c r="P451" s="2"/>
      <c r="Q451" s="2"/>
      <c r="R451" s="2"/>
      <c r="S451" s="2"/>
      <c r="T451" s="2"/>
      <c r="U451" s="2"/>
      <c r="V451" s="2"/>
      <c r="W451" s="2"/>
      <c r="X451" s="2"/>
      <c r="Y451" s="2"/>
      <c r="Z451" s="2"/>
    </row>
    <row r="452" spans="1:26" ht="13.5" customHeight="1" x14ac:dyDescent="0.25">
      <c r="A452" s="25"/>
      <c r="B452" s="2"/>
      <c r="C452" s="2"/>
      <c r="D452" s="26"/>
      <c r="E452" s="27"/>
      <c r="F452" s="2"/>
      <c r="G452" s="1"/>
      <c r="H452" s="2"/>
      <c r="I452" s="2"/>
      <c r="J452" s="2"/>
      <c r="K452" s="2"/>
      <c r="L452" s="2"/>
      <c r="M452" s="2"/>
      <c r="N452" s="2"/>
      <c r="O452" s="2"/>
      <c r="P452" s="2"/>
      <c r="Q452" s="2"/>
      <c r="R452" s="2"/>
      <c r="S452" s="2"/>
      <c r="T452" s="2"/>
      <c r="U452" s="2"/>
      <c r="V452" s="2"/>
      <c r="W452" s="2"/>
      <c r="X452" s="2"/>
      <c r="Y452" s="2"/>
      <c r="Z452" s="2"/>
    </row>
    <row r="453" spans="1:26" ht="13.5" customHeight="1" x14ac:dyDescent="0.25">
      <c r="A453" s="25"/>
      <c r="B453" s="2"/>
      <c r="C453" s="2"/>
      <c r="D453" s="26"/>
      <c r="E453" s="27"/>
      <c r="F453" s="2"/>
      <c r="G453" s="1"/>
      <c r="H453" s="2"/>
      <c r="I453" s="2"/>
      <c r="J453" s="2"/>
      <c r="K453" s="2"/>
      <c r="L453" s="2"/>
      <c r="M453" s="2"/>
      <c r="N453" s="2"/>
      <c r="O453" s="2"/>
      <c r="P453" s="2"/>
      <c r="Q453" s="2"/>
      <c r="R453" s="2"/>
      <c r="S453" s="2"/>
      <c r="T453" s="2"/>
      <c r="U453" s="2"/>
      <c r="V453" s="2"/>
      <c r="W453" s="2"/>
      <c r="X453" s="2"/>
      <c r="Y453" s="2"/>
      <c r="Z453" s="2"/>
    </row>
    <row r="454" spans="1:26" ht="13.5" customHeight="1" x14ac:dyDescent="0.25">
      <c r="A454" s="25"/>
      <c r="B454" s="2"/>
      <c r="C454" s="2"/>
      <c r="D454" s="26"/>
      <c r="E454" s="27"/>
      <c r="F454" s="2"/>
      <c r="G454" s="1"/>
      <c r="H454" s="2"/>
      <c r="I454" s="2"/>
      <c r="J454" s="2"/>
      <c r="K454" s="2"/>
      <c r="L454" s="2"/>
      <c r="M454" s="2"/>
      <c r="N454" s="2"/>
      <c r="O454" s="2"/>
      <c r="P454" s="2"/>
      <c r="Q454" s="2"/>
      <c r="R454" s="2"/>
      <c r="S454" s="2"/>
      <c r="T454" s="2"/>
      <c r="U454" s="2"/>
      <c r="V454" s="2"/>
      <c r="W454" s="2"/>
      <c r="X454" s="2"/>
      <c r="Y454" s="2"/>
      <c r="Z454" s="2"/>
    </row>
    <row r="455" spans="1:26" ht="13.5" customHeight="1" x14ac:dyDescent="0.25">
      <c r="A455" s="25"/>
      <c r="B455" s="2"/>
      <c r="C455" s="2"/>
      <c r="D455" s="26"/>
      <c r="E455" s="27"/>
      <c r="F455" s="2"/>
      <c r="G455" s="1"/>
      <c r="H455" s="2"/>
      <c r="I455" s="2"/>
      <c r="J455" s="2"/>
      <c r="K455" s="2"/>
      <c r="L455" s="2"/>
      <c r="M455" s="2"/>
      <c r="N455" s="2"/>
      <c r="O455" s="2"/>
      <c r="P455" s="2"/>
      <c r="Q455" s="2"/>
      <c r="R455" s="2"/>
      <c r="S455" s="2"/>
      <c r="T455" s="2"/>
      <c r="U455" s="2"/>
      <c r="V455" s="2"/>
      <c r="W455" s="2"/>
      <c r="X455" s="2"/>
      <c r="Y455" s="2"/>
      <c r="Z455" s="2"/>
    </row>
    <row r="456" spans="1:26" ht="13.5" customHeight="1" x14ac:dyDescent="0.25">
      <c r="A456" s="25"/>
      <c r="B456" s="2"/>
      <c r="C456" s="2"/>
      <c r="D456" s="26"/>
      <c r="E456" s="27"/>
      <c r="F456" s="2"/>
      <c r="G456" s="1"/>
      <c r="H456" s="2"/>
      <c r="I456" s="2"/>
      <c r="J456" s="2"/>
      <c r="K456" s="2"/>
      <c r="L456" s="2"/>
      <c r="M456" s="2"/>
      <c r="N456" s="2"/>
      <c r="O456" s="2"/>
      <c r="P456" s="2"/>
      <c r="Q456" s="2"/>
      <c r="R456" s="2"/>
      <c r="S456" s="2"/>
      <c r="T456" s="2"/>
      <c r="U456" s="2"/>
      <c r="V456" s="2"/>
      <c r="W456" s="2"/>
      <c r="X456" s="2"/>
      <c r="Y456" s="2"/>
      <c r="Z456" s="2"/>
    </row>
    <row r="457" spans="1:26" ht="13.5" customHeight="1" x14ac:dyDescent="0.25">
      <c r="A457" s="25"/>
      <c r="B457" s="2"/>
      <c r="C457" s="2"/>
      <c r="D457" s="26"/>
      <c r="E457" s="27"/>
      <c r="F457" s="2"/>
      <c r="G457" s="1"/>
      <c r="H457" s="2"/>
      <c r="I457" s="2"/>
      <c r="J457" s="2"/>
      <c r="K457" s="2"/>
      <c r="L457" s="2"/>
      <c r="M457" s="2"/>
      <c r="N457" s="2"/>
      <c r="O457" s="2"/>
      <c r="P457" s="2"/>
      <c r="Q457" s="2"/>
      <c r="R457" s="2"/>
      <c r="S457" s="2"/>
      <c r="T457" s="2"/>
      <c r="U457" s="2"/>
      <c r="V457" s="2"/>
      <c r="W457" s="2"/>
      <c r="X457" s="2"/>
      <c r="Y457" s="2"/>
      <c r="Z457" s="2"/>
    </row>
    <row r="458" spans="1:26" ht="13.5" customHeight="1" x14ac:dyDescent="0.25">
      <c r="A458" s="25"/>
      <c r="B458" s="2"/>
      <c r="C458" s="2"/>
      <c r="D458" s="26"/>
      <c r="E458" s="27"/>
      <c r="F458" s="2"/>
      <c r="G458" s="1"/>
      <c r="H458" s="2"/>
      <c r="I458" s="2"/>
      <c r="J458" s="2"/>
      <c r="K458" s="2"/>
      <c r="L458" s="2"/>
      <c r="M458" s="2"/>
      <c r="N458" s="2"/>
      <c r="O458" s="2"/>
      <c r="P458" s="2"/>
      <c r="Q458" s="2"/>
      <c r="R458" s="2"/>
      <c r="S458" s="2"/>
      <c r="T458" s="2"/>
      <c r="U458" s="2"/>
      <c r="V458" s="2"/>
      <c r="W458" s="2"/>
      <c r="X458" s="2"/>
      <c r="Y458" s="2"/>
      <c r="Z458" s="2"/>
    </row>
    <row r="459" spans="1:26" ht="13.5" customHeight="1" x14ac:dyDescent="0.25">
      <c r="A459" s="25"/>
      <c r="B459" s="2"/>
      <c r="C459" s="2"/>
      <c r="D459" s="26"/>
      <c r="E459" s="27"/>
      <c r="F459" s="2"/>
      <c r="G459" s="1"/>
      <c r="H459" s="2"/>
      <c r="I459" s="2"/>
      <c r="J459" s="2"/>
      <c r="K459" s="2"/>
      <c r="L459" s="2"/>
      <c r="M459" s="2"/>
      <c r="N459" s="2"/>
      <c r="O459" s="2"/>
      <c r="P459" s="2"/>
      <c r="Q459" s="2"/>
      <c r="R459" s="2"/>
      <c r="S459" s="2"/>
      <c r="T459" s="2"/>
      <c r="U459" s="2"/>
      <c r="V459" s="2"/>
      <c r="W459" s="2"/>
      <c r="X459" s="2"/>
      <c r="Y459" s="2"/>
      <c r="Z459" s="2"/>
    </row>
    <row r="460" spans="1:26" ht="13.5" customHeight="1" x14ac:dyDescent="0.25">
      <c r="A460" s="25"/>
      <c r="B460" s="2"/>
      <c r="C460" s="2"/>
      <c r="D460" s="26"/>
      <c r="E460" s="27"/>
      <c r="F460" s="2"/>
      <c r="G460" s="1"/>
      <c r="H460" s="2"/>
      <c r="I460" s="2"/>
      <c r="J460" s="2"/>
      <c r="K460" s="2"/>
      <c r="L460" s="2"/>
      <c r="M460" s="2"/>
      <c r="N460" s="2"/>
      <c r="O460" s="2"/>
      <c r="P460" s="2"/>
      <c r="Q460" s="2"/>
      <c r="R460" s="2"/>
      <c r="S460" s="2"/>
      <c r="T460" s="2"/>
      <c r="U460" s="2"/>
      <c r="V460" s="2"/>
      <c r="W460" s="2"/>
      <c r="X460" s="2"/>
      <c r="Y460" s="2"/>
      <c r="Z460" s="2"/>
    </row>
    <row r="461" spans="1:26" ht="13.5" customHeight="1" x14ac:dyDescent="0.25">
      <c r="A461" s="25"/>
      <c r="B461" s="2"/>
      <c r="C461" s="2"/>
      <c r="D461" s="26"/>
      <c r="E461" s="27"/>
      <c r="F461" s="2"/>
      <c r="G461" s="1"/>
      <c r="H461" s="2"/>
      <c r="I461" s="2"/>
      <c r="J461" s="2"/>
      <c r="K461" s="2"/>
      <c r="L461" s="2"/>
      <c r="M461" s="2"/>
      <c r="N461" s="2"/>
      <c r="O461" s="2"/>
      <c r="P461" s="2"/>
      <c r="Q461" s="2"/>
      <c r="R461" s="2"/>
      <c r="S461" s="2"/>
      <c r="T461" s="2"/>
      <c r="U461" s="2"/>
      <c r="V461" s="2"/>
      <c r="W461" s="2"/>
      <c r="X461" s="2"/>
      <c r="Y461" s="2"/>
      <c r="Z461" s="2"/>
    </row>
    <row r="462" spans="1:26" ht="13.5" customHeight="1" x14ac:dyDescent="0.25">
      <c r="A462" s="25"/>
      <c r="B462" s="2"/>
      <c r="C462" s="2"/>
      <c r="D462" s="26"/>
      <c r="E462" s="27"/>
      <c r="F462" s="2"/>
      <c r="G462" s="1"/>
      <c r="H462" s="2"/>
      <c r="I462" s="2"/>
      <c r="J462" s="2"/>
      <c r="K462" s="2"/>
      <c r="L462" s="2"/>
      <c r="M462" s="2"/>
      <c r="N462" s="2"/>
      <c r="O462" s="2"/>
      <c r="P462" s="2"/>
      <c r="Q462" s="2"/>
      <c r="R462" s="2"/>
      <c r="S462" s="2"/>
      <c r="T462" s="2"/>
      <c r="U462" s="2"/>
      <c r="V462" s="2"/>
      <c r="W462" s="2"/>
      <c r="X462" s="2"/>
      <c r="Y462" s="2"/>
      <c r="Z462" s="2"/>
    </row>
    <row r="463" spans="1:26" ht="13.5" customHeight="1" x14ac:dyDescent="0.25">
      <c r="A463" s="25"/>
      <c r="B463" s="2"/>
      <c r="C463" s="2"/>
      <c r="D463" s="26"/>
      <c r="E463" s="27"/>
      <c r="F463" s="2"/>
      <c r="G463" s="1"/>
      <c r="H463" s="2"/>
      <c r="I463" s="2"/>
      <c r="J463" s="2"/>
      <c r="K463" s="2"/>
      <c r="L463" s="2"/>
      <c r="M463" s="2"/>
      <c r="N463" s="2"/>
      <c r="O463" s="2"/>
      <c r="P463" s="2"/>
      <c r="Q463" s="2"/>
      <c r="R463" s="2"/>
      <c r="S463" s="2"/>
      <c r="T463" s="2"/>
      <c r="U463" s="2"/>
      <c r="V463" s="2"/>
      <c r="W463" s="2"/>
      <c r="X463" s="2"/>
      <c r="Y463" s="2"/>
      <c r="Z463" s="2"/>
    </row>
    <row r="464" spans="1:26" ht="13.5" customHeight="1" x14ac:dyDescent="0.25">
      <c r="A464" s="25"/>
      <c r="B464" s="2"/>
      <c r="C464" s="2"/>
      <c r="D464" s="26"/>
      <c r="E464" s="27"/>
      <c r="F464" s="2"/>
      <c r="G464" s="1"/>
      <c r="H464" s="2"/>
      <c r="I464" s="2"/>
      <c r="J464" s="2"/>
      <c r="K464" s="2"/>
      <c r="L464" s="2"/>
      <c r="M464" s="2"/>
      <c r="N464" s="2"/>
      <c r="O464" s="2"/>
      <c r="P464" s="2"/>
      <c r="Q464" s="2"/>
      <c r="R464" s="2"/>
      <c r="S464" s="2"/>
      <c r="T464" s="2"/>
      <c r="U464" s="2"/>
      <c r="V464" s="2"/>
      <c r="W464" s="2"/>
      <c r="X464" s="2"/>
      <c r="Y464" s="2"/>
      <c r="Z464" s="2"/>
    </row>
    <row r="465" spans="1:26" ht="13.5" customHeight="1" x14ac:dyDescent="0.25">
      <c r="A465" s="25"/>
      <c r="B465" s="2"/>
      <c r="C465" s="2"/>
      <c r="D465" s="26"/>
      <c r="E465" s="27"/>
      <c r="F465" s="2"/>
      <c r="G465" s="1"/>
      <c r="H465" s="2"/>
      <c r="I465" s="2"/>
      <c r="J465" s="2"/>
      <c r="K465" s="2"/>
      <c r="L465" s="2"/>
      <c r="M465" s="2"/>
      <c r="N465" s="2"/>
      <c r="O465" s="2"/>
      <c r="P465" s="2"/>
      <c r="Q465" s="2"/>
      <c r="R465" s="2"/>
      <c r="S465" s="2"/>
      <c r="T465" s="2"/>
      <c r="U465" s="2"/>
      <c r="V465" s="2"/>
      <c r="W465" s="2"/>
      <c r="X465" s="2"/>
      <c r="Y465" s="2"/>
      <c r="Z465" s="2"/>
    </row>
    <row r="466" spans="1:26" ht="13.5" customHeight="1" x14ac:dyDescent="0.25">
      <c r="A466" s="25"/>
      <c r="B466" s="2"/>
      <c r="C466" s="2"/>
      <c r="D466" s="26"/>
      <c r="E466" s="27"/>
      <c r="F466" s="2"/>
      <c r="G466" s="1"/>
      <c r="H466" s="2"/>
      <c r="I466" s="2"/>
      <c r="J466" s="2"/>
      <c r="K466" s="2"/>
      <c r="L466" s="2"/>
      <c r="M466" s="2"/>
      <c r="N466" s="2"/>
      <c r="O466" s="2"/>
      <c r="P466" s="2"/>
      <c r="Q466" s="2"/>
      <c r="R466" s="2"/>
      <c r="S466" s="2"/>
      <c r="T466" s="2"/>
      <c r="U466" s="2"/>
      <c r="V466" s="2"/>
      <c r="W466" s="2"/>
      <c r="X466" s="2"/>
      <c r="Y466" s="2"/>
      <c r="Z466" s="2"/>
    </row>
    <row r="467" spans="1:26" ht="13.5" customHeight="1" x14ac:dyDescent="0.25">
      <c r="A467" s="25"/>
      <c r="B467" s="2"/>
      <c r="C467" s="2"/>
      <c r="D467" s="26"/>
      <c r="E467" s="27"/>
      <c r="F467" s="2"/>
      <c r="G467" s="1"/>
      <c r="H467" s="2"/>
      <c r="I467" s="2"/>
      <c r="J467" s="2"/>
      <c r="K467" s="2"/>
      <c r="L467" s="2"/>
      <c r="M467" s="2"/>
      <c r="N467" s="2"/>
      <c r="O467" s="2"/>
      <c r="P467" s="2"/>
      <c r="Q467" s="2"/>
      <c r="R467" s="2"/>
      <c r="S467" s="2"/>
      <c r="T467" s="2"/>
      <c r="U467" s="2"/>
      <c r="V467" s="2"/>
      <c r="W467" s="2"/>
      <c r="X467" s="2"/>
      <c r="Y467" s="2"/>
      <c r="Z467" s="2"/>
    </row>
    <row r="468" spans="1:26" ht="13.5" customHeight="1" x14ac:dyDescent="0.25">
      <c r="A468" s="25"/>
      <c r="B468" s="2"/>
      <c r="C468" s="2"/>
      <c r="D468" s="26"/>
      <c r="E468" s="27"/>
      <c r="F468" s="2"/>
      <c r="G468" s="1"/>
      <c r="H468" s="2"/>
      <c r="I468" s="2"/>
      <c r="J468" s="2"/>
      <c r="K468" s="2"/>
      <c r="L468" s="2"/>
      <c r="M468" s="2"/>
      <c r="N468" s="2"/>
      <c r="O468" s="2"/>
      <c r="P468" s="2"/>
      <c r="Q468" s="2"/>
      <c r="R468" s="2"/>
      <c r="S468" s="2"/>
      <c r="T468" s="2"/>
      <c r="U468" s="2"/>
      <c r="V468" s="2"/>
      <c r="W468" s="2"/>
      <c r="X468" s="2"/>
      <c r="Y468" s="2"/>
      <c r="Z468" s="2"/>
    </row>
    <row r="469" spans="1:26" ht="13.5" customHeight="1" x14ac:dyDescent="0.25">
      <c r="A469" s="25"/>
      <c r="B469" s="2"/>
      <c r="C469" s="2"/>
      <c r="D469" s="26"/>
      <c r="E469" s="27"/>
      <c r="F469" s="2"/>
      <c r="G469" s="1"/>
      <c r="H469" s="2"/>
      <c r="I469" s="2"/>
      <c r="J469" s="2"/>
      <c r="K469" s="2"/>
      <c r="L469" s="2"/>
      <c r="M469" s="2"/>
      <c r="N469" s="2"/>
      <c r="O469" s="2"/>
      <c r="P469" s="2"/>
      <c r="Q469" s="2"/>
      <c r="R469" s="2"/>
      <c r="S469" s="2"/>
      <c r="T469" s="2"/>
      <c r="U469" s="2"/>
      <c r="V469" s="2"/>
      <c r="W469" s="2"/>
      <c r="X469" s="2"/>
      <c r="Y469" s="2"/>
      <c r="Z469" s="2"/>
    </row>
    <row r="470" spans="1:26" ht="13.5" customHeight="1" x14ac:dyDescent="0.25">
      <c r="A470" s="25"/>
      <c r="B470" s="2"/>
      <c r="C470" s="2"/>
      <c r="D470" s="26"/>
      <c r="E470" s="27"/>
      <c r="F470" s="2"/>
      <c r="G470" s="1"/>
      <c r="H470" s="2"/>
      <c r="I470" s="2"/>
      <c r="J470" s="2"/>
      <c r="K470" s="2"/>
      <c r="L470" s="2"/>
      <c r="M470" s="2"/>
      <c r="N470" s="2"/>
      <c r="O470" s="2"/>
      <c r="P470" s="2"/>
      <c r="Q470" s="2"/>
      <c r="R470" s="2"/>
      <c r="S470" s="2"/>
      <c r="T470" s="2"/>
      <c r="U470" s="2"/>
      <c r="V470" s="2"/>
      <c r="W470" s="2"/>
      <c r="X470" s="2"/>
      <c r="Y470" s="2"/>
      <c r="Z470" s="2"/>
    </row>
    <row r="471" spans="1:26" ht="13.5" customHeight="1" x14ac:dyDescent="0.25">
      <c r="A471" s="25"/>
      <c r="B471" s="2"/>
      <c r="C471" s="2"/>
      <c r="D471" s="26"/>
      <c r="E471" s="27"/>
      <c r="F471" s="2"/>
      <c r="G471" s="1"/>
      <c r="H471" s="2"/>
      <c r="I471" s="2"/>
      <c r="J471" s="2"/>
      <c r="K471" s="2"/>
      <c r="L471" s="2"/>
      <c r="M471" s="2"/>
      <c r="N471" s="2"/>
      <c r="O471" s="2"/>
      <c r="P471" s="2"/>
      <c r="Q471" s="2"/>
      <c r="R471" s="2"/>
      <c r="S471" s="2"/>
      <c r="T471" s="2"/>
      <c r="U471" s="2"/>
      <c r="V471" s="2"/>
      <c r="W471" s="2"/>
      <c r="X471" s="2"/>
      <c r="Y471" s="2"/>
      <c r="Z471" s="2"/>
    </row>
    <row r="472" spans="1:26" ht="13.5" customHeight="1" x14ac:dyDescent="0.25">
      <c r="A472" s="25"/>
      <c r="B472" s="2"/>
      <c r="C472" s="2"/>
      <c r="D472" s="26"/>
      <c r="E472" s="27"/>
      <c r="F472" s="2"/>
      <c r="G472" s="1"/>
      <c r="H472" s="2"/>
      <c r="I472" s="2"/>
      <c r="J472" s="2"/>
      <c r="K472" s="2"/>
      <c r="L472" s="2"/>
      <c r="M472" s="2"/>
      <c r="N472" s="2"/>
      <c r="O472" s="2"/>
      <c r="P472" s="2"/>
      <c r="Q472" s="2"/>
      <c r="R472" s="2"/>
      <c r="S472" s="2"/>
      <c r="T472" s="2"/>
      <c r="U472" s="2"/>
      <c r="V472" s="2"/>
      <c r="W472" s="2"/>
      <c r="X472" s="2"/>
      <c r="Y472" s="2"/>
      <c r="Z472" s="2"/>
    </row>
    <row r="473" spans="1:26" ht="13.5" customHeight="1" x14ac:dyDescent="0.25">
      <c r="A473" s="25"/>
      <c r="B473" s="2"/>
      <c r="C473" s="2"/>
      <c r="D473" s="26"/>
      <c r="E473" s="27"/>
      <c r="F473" s="2"/>
      <c r="G473" s="1"/>
      <c r="H473" s="2"/>
      <c r="I473" s="2"/>
      <c r="J473" s="2"/>
      <c r="K473" s="2"/>
      <c r="L473" s="2"/>
      <c r="M473" s="2"/>
      <c r="N473" s="2"/>
      <c r="O473" s="2"/>
      <c r="P473" s="2"/>
      <c r="Q473" s="2"/>
      <c r="R473" s="2"/>
      <c r="S473" s="2"/>
      <c r="T473" s="2"/>
      <c r="U473" s="2"/>
      <c r="V473" s="2"/>
      <c r="W473" s="2"/>
      <c r="X473" s="2"/>
      <c r="Y473" s="2"/>
      <c r="Z473" s="2"/>
    </row>
    <row r="474" spans="1:26" ht="13.5" customHeight="1" x14ac:dyDescent="0.25">
      <c r="A474" s="25"/>
      <c r="B474" s="2"/>
      <c r="C474" s="2"/>
      <c r="D474" s="26"/>
      <c r="E474" s="27"/>
      <c r="F474" s="2"/>
      <c r="G474" s="1"/>
      <c r="H474" s="2"/>
      <c r="I474" s="2"/>
      <c r="J474" s="2"/>
      <c r="K474" s="2"/>
      <c r="L474" s="2"/>
      <c r="M474" s="2"/>
      <c r="N474" s="2"/>
      <c r="O474" s="2"/>
      <c r="P474" s="2"/>
      <c r="Q474" s="2"/>
      <c r="R474" s="2"/>
      <c r="S474" s="2"/>
      <c r="T474" s="2"/>
      <c r="U474" s="2"/>
      <c r="V474" s="2"/>
      <c r="W474" s="2"/>
      <c r="X474" s="2"/>
      <c r="Y474" s="2"/>
      <c r="Z474" s="2"/>
    </row>
    <row r="475" spans="1:26" ht="13.5" customHeight="1" x14ac:dyDescent="0.25">
      <c r="A475" s="25"/>
      <c r="B475" s="2"/>
      <c r="C475" s="2"/>
      <c r="D475" s="26"/>
      <c r="E475" s="27"/>
      <c r="F475" s="2"/>
      <c r="G475" s="1"/>
      <c r="H475" s="2"/>
      <c r="I475" s="2"/>
      <c r="J475" s="2"/>
      <c r="K475" s="2"/>
      <c r="L475" s="2"/>
      <c r="M475" s="2"/>
      <c r="N475" s="2"/>
      <c r="O475" s="2"/>
      <c r="P475" s="2"/>
      <c r="Q475" s="2"/>
      <c r="R475" s="2"/>
      <c r="S475" s="2"/>
      <c r="T475" s="2"/>
      <c r="U475" s="2"/>
      <c r="V475" s="2"/>
      <c r="W475" s="2"/>
      <c r="X475" s="2"/>
      <c r="Y475" s="2"/>
      <c r="Z475" s="2"/>
    </row>
    <row r="476" spans="1:26" ht="13.5" customHeight="1" x14ac:dyDescent="0.25">
      <c r="A476" s="25"/>
      <c r="B476" s="2"/>
      <c r="C476" s="2"/>
      <c r="D476" s="26"/>
      <c r="E476" s="27"/>
      <c r="F476" s="2"/>
      <c r="G476" s="1"/>
      <c r="H476" s="2"/>
      <c r="I476" s="2"/>
      <c r="J476" s="2"/>
      <c r="K476" s="2"/>
      <c r="L476" s="2"/>
      <c r="M476" s="2"/>
      <c r="N476" s="2"/>
      <c r="O476" s="2"/>
      <c r="P476" s="2"/>
      <c r="Q476" s="2"/>
      <c r="R476" s="2"/>
      <c r="S476" s="2"/>
      <c r="T476" s="2"/>
      <c r="U476" s="2"/>
      <c r="V476" s="2"/>
      <c r="W476" s="2"/>
      <c r="X476" s="2"/>
      <c r="Y476" s="2"/>
      <c r="Z476" s="2"/>
    </row>
    <row r="477" spans="1:26" ht="13.5" customHeight="1" x14ac:dyDescent="0.25">
      <c r="A477" s="25"/>
      <c r="B477" s="2"/>
      <c r="C477" s="2"/>
      <c r="D477" s="26"/>
      <c r="E477" s="27"/>
      <c r="F477" s="2"/>
      <c r="G477" s="1"/>
      <c r="H477" s="2"/>
      <c r="I477" s="2"/>
      <c r="J477" s="2"/>
      <c r="K477" s="2"/>
      <c r="L477" s="2"/>
      <c r="M477" s="2"/>
      <c r="N477" s="2"/>
      <c r="O477" s="2"/>
      <c r="P477" s="2"/>
      <c r="Q477" s="2"/>
      <c r="R477" s="2"/>
      <c r="S477" s="2"/>
      <c r="T477" s="2"/>
      <c r="U477" s="2"/>
      <c r="V477" s="2"/>
      <c r="W477" s="2"/>
      <c r="X477" s="2"/>
      <c r="Y477" s="2"/>
      <c r="Z477" s="2"/>
    </row>
    <row r="478" spans="1:26" ht="13.5" customHeight="1" x14ac:dyDescent="0.25">
      <c r="A478" s="25"/>
      <c r="B478" s="2"/>
      <c r="C478" s="2"/>
      <c r="D478" s="26"/>
      <c r="E478" s="27"/>
      <c r="F478" s="2"/>
      <c r="G478" s="1"/>
      <c r="H478" s="2"/>
      <c r="I478" s="2"/>
      <c r="J478" s="2"/>
      <c r="K478" s="2"/>
      <c r="L478" s="2"/>
      <c r="M478" s="2"/>
      <c r="N478" s="2"/>
      <c r="O478" s="2"/>
      <c r="P478" s="2"/>
      <c r="Q478" s="2"/>
      <c r="R478" s="2"/>
      <c r="S478" s="2"/>
      <c r="T478" s="2"/>
      <c r="U478" s="2"/>
      <c r="V478" s="2"/>
      <c r="W478" s="2"/>
      <c r="X478" s="2"/>
      <c r="Y478" s="2"/>
      <c r="Z478" s="2"/>
    </row>
    <row r="479" spans="1:26" ht="13.5" customHeight="1" x14ac:dyDescent="0.25">
      <c r="A479" s="25"/>
      <c r="B479" s="2"/>
      <c r="C479" s="2"/>
      <c r="D479" s="26"/>
      <c r="E479" s="27"/>
      <c r="F479" s="2"/>
      <c r="G479" s="1"/>
      <c r="H479" s="2"/>
      <c r="I479" s="2"/>
      <c r="J479" s="2"/>
      <c r="K479" s="2"/>
      <c r="L479" s="2"/>
      <c r="M479" s="2"/>
      <c r="N479" s="2"/>
      <c r="O479" s="2"/>
      <c r="P479" s="2"/>
      <c r="Q479" s="2"/>
      <c r="R479" s="2"/>
      <c r="S479" s="2"/>
      <c r="T479" s="2"/>
      <c r="U479" s="2"/>
      <c r="V479" s="2"/>
      <c r="W479" s="2"/>
      <c r="X479" s="2"/>
      <c r="Y479" s="2"/>
      <c r="Z479" s="2"/>
    </row>
    <row r="480" spans="1:26" ht="13.5" customHeight="1" x14ac:dyDescent="0.25">
      <c r="A480" s="25"/>
      <c r="B480" s="2"/>
      <c r="C480" s="2"/>
      <c r="D480" s="26"/>
      <c r="E480" s="27"/>
      <c r="F480" s="2"/>
      <c r="G480" s="1"/>
      <c r="H480" s="2"/>
      <c r="I480" s="2"/>
      <c r="J480" s="2"/>
      <c r="K480" s="2"/>
      <c r="L480" s="2"/>
      <c r="M480" s="2"/>
      <c r="N480" s="2"/>
      <c r="O480" s="2"/>
      <c r="P480" s="2"/>
      <c r="Q480" s="2"/>
      <c r="R480" s="2"/>
      <c r="S480" s="2"/>
      <c r="T480" s="2"/>
      <c r="U480" s="2"/>
      <c r="V480" s="2"/>
      <c r="W480" s="2"/>
      <c r="X480" s="2"/>
      <c r="Y480" s="2"/>
      <c r="Z480" s="2"/>
    </row>
    <row r="481" spans="1:26" ht="13.5" customHeight="1" x14ac:dyDescent="0.25">
      <c r="A481" s="25"/>
      <c r="B481" s="2"/>
      <c r="C481" s="2"/>
      <c r="D481" s="26"/>
      <c r="E481" s="27"/>
      <c r="F481" s="2"/>
      <c r="G481" s="1"/>
      <c r="H481" s="2"/>
      <c r="I481" s="2"/>
      <c r="J481" s="2"/>
      <c r="K481" s="2"/>
      <c r="L481" s="2"/>
      <c r="M481" s="2"/>
      <c r="N481" s="2"/>
      <c r="O481" s="2"/>
      <c r="P481" s="2"/>
      <c r="Q481" s="2"/>
      <c r="R481" s="2"/>
      <c r="S481" s="2"/>
      <c r="T481" s="2"/>
      <c r="U481" s="2"/>
      <c r="V481" s="2"/>
      <c r="W481" s="2"/>
      <c r="X481" s="2"/>
      <c r="Y481" s="2"/>
      <c r="Z481" s="2"/>
    </row>
    <row r="482" spans="1:26" ht="13.5" customHeight="1" x14ac:dyDescent="0.25">
      <c r="A482" s="25"/>
      <c r="B482" s="2"/>
      <c r="C482" s="2"/>
      <c r="D482" s="26"/>
      <c r="E482" s="27"/>
      <c r="F482" s="2"/>
      <c r="G482" s="1"/>
      <c r="H482" s="2"/>
      <c r="I482" s="2"/>
      <c r="J482" s="2"/>
      <c r="K482" s="2"/>
      <c r="L482" s="2"/>
      <c r="M482" s="2"/>
      <c r="N482" s="2"/>
      <c r="O482" s="2"/>
      <c r="P482" s="2"/>
      <c r="Q482" s="2"/>
      <c r="R482" s="2"/>
      <c r="S482" s="2"/>
      <c r="T482" s="2"/>
      <c r="U482" s="2"/>
      <c r="V482" s="2"/>
      <c r="W482" s="2"/>
      <c r="X482" s="2"/>
      <c r="Y482" s="2"/>
      <c r="Z482" s="2"/>
    </row>
    <row r="483" spans="1:26" ht="13.5" customHeight="1" x14ac:dyDescent="0.25">
      <c r="A483" s="25"/>
      <c r="B483" s="2"/>
      <c r="C483" s="2"/>
      <c r="D483" s="26"/>
      <c r="E483" s="27"/>
      <c r="F483" s="2"/>
      <c r="G483" s="1"/>
      <c r="H483" s="2"/>
      <c r="I483" s="2"/>
      <c r="J483" s="2"/>
      <c r="K483" s="2"/>
      <c r="L483" s="2"/>
      <c r="M483" s="2"/>
      <c r="N483" s="2"/>
      <c r="O483" s="2"/>
      <c r="P483" s="2"/>
      <c r="Q483" s="2"/>
      <c r="R483" s="2"/>
      <c r="S483" s="2"/>
      <c r="T483" s="2"/>
      <c r="U483" s="2"/>
      <c r="V483" s="2"/>
      <c r="W483" s="2"/>
      <c r="X483" s="2"/>
      <c r="Y483" s="2"/>
      <c r="Z483" s="2"/>
    </row>
    <row r="484" spans="1:26" ht="13.5" customHeight="1" x14ac:dyDescent="0.25">
      <c r="A484" s="25"/>
      <c r="B484" s="2"/>
      <c r="C484" s="2"/>
      <c r="D484" s="26"/>
      <c r="E484" s="27"/>
      <c r="F484" s="2"/>
      <c r="G484" s="1"/>
      <c r="H484" s="2"/>
      <c r="I484" s="2"/>
      <c r="J484" s="2"/>
      <c r="K484" s="2"/>
      <c r="L484" s="2"/>
      <c r="M484" s="2"/>
      <c r="N484" s="2"/>
      <c r="O484" s="2"/>
      <c r="P484" s="2"/>
      <c r="Q484" s="2"/>
      <c r="R484" s="2"/>
      <c r="S484" s="2"/>
      <c r="T484" s="2"/>
      <c r="U484" s="2"/>
      <c r="V484" s="2"/>
      <c r="W484" s="2"/>
      <c r="X484" s="2"/>
      <c r="Y484" s="2"/>
      <c r="Z484" s="2"/>
    </row>
    <row r="485" spans="1:26" ht="13.5" customHeight="1" x14ac:dyDescent="0.25">
      <c r="A485" s="25"/>
      <c r="B485" s="2"/>
      <c r="C485" s="2"/>
      <c r="D485" s="26"/>
      <c r="E485" s="27"/>
      <c r="F485" s="2"/>
      <c r="G485" s="1"/>
      <c r="H485" s="2"/>
      <c r="I485" s="2"/>
      <c r="J485" s="2"/>
      <c r="K485" s="2"/>
      <c r="L485" s="2"/>
      <c r="M485" s="2"/>
      <c r="N485" s="2"/>
      <c r="O485" s="2"/>
      <c r="P485" s="2"/>
      <c r="Q485" s="2"/>
      <c r="R485" s="2"/>
      <c r="S485" s="2"/>
      <c r="T485" s="2"/>
      <c r="U485" s="2"/>
      <c r="V485" s="2"/>
      <c r="W485" s="2"/>
      <c r="X485" s="2"/>
      <c r="Y485" s="2"/>
      <c r="Z485" s="2"/>
    </row>
    <row r="486" spans="1:26" ht="13.5" customHeight="1" x14ac:dyDescent="0.25">
      <c r="A486" s="25"/>
      <c r="B486" s="2"/>
      <c r="C486" s="2"/>
      <c r="D486" s="26"/>
      <c r="E486" s="27"/>
      <c r="F486" s="2"/>
      <c r="G486" s="1"/>
      <c r="H486" s="2"/>
      <c r="I486" s="2"/>
      <c r="J486" s="2"/>
      <c r="K486" s="2"/>
      <c r="L486" s="2"/>
      <c r="M486" s="2"/>
      <c r="N486" s="2"/>
      <c r="O486" s="2"/>
      <c r="P486" s="2"/>
      <c r="Q486" s="2"/>
      <c r="R486" s="2"/>
      <c r="S486" s="2"/>
      <c r="T486" s="2"/>
      <c r="U486" s="2"/>
      <c r="V486" s="2"/>
      <c r="W486" s="2"/>
      <c r="X486" s="2"/>
      <c r="Y486" s="2"/>
      <c r="Z486" s="2"/>
    </row>
    <row r="487" spans="1:26" ht="13.5" customHeight="1" x14ac:dyDescent="0.25">
      <c r="A487" s="25"/>
      <c r="B487" s="2"/>
      <c r="C487" s="2"/>
      <c r="D487" s="26"/>
      <c r="E487" s="27"/>
      <c r="F487" s="2"/>
      <c r="G487" s="1"/>
      <c r="H487" s="2"/>
      <c r="I487" s="2"/>
      <c r="J487" s="2"/>
      <c r="K487" s="2"/>
      <c r="L487" s="2"/>
      <c r="M487" s="2"/>
      <c r="N487" s="2"/>
      <c r="O487" s="2"/>
      <c r="P487" s="2"/>
      <c r="Q487" s="2"/>
      <c r="R487" s="2"/>
      <c r="S487" s="2"/>
      <c r="T487" s="2"/>
      <c r="U487" s="2"/>
      <c r="V487" s="2"/>
      <c r="W487" s="2"/>
      <c r="X487" s="2"/>
      <c r="Y487" s="2"/>
      <c r="Z487" s="2"/>
    </row>
    <row r="488" spans="1:26" ht="13.5" customHeight="1" x14ac:dyDescent="0.25">
      <c r="A488" s="25"/>
      <c r="B488" s="2"/>
      <c r="C488" s="2"/>
      <c r="D488" s="26"/>
      <c r="E488" s="27"/>
      <c r="F488" s="2"/>
      <c r="G488" s="1"/>
      <c r="H488" s="2"/>
      <c r="I488" s="2"/>
      <c r="J488" s="2"/>
      <c r="K488" s="2"/>
      <c r="L488" s="2"/>
      <c r="M488" s="2"/>
      <c r="N488" s="2"/>
      <c r="O488" s="2"/>
      <c r="P488" s="2"/>
      <c r="Q488" s="2"/>
      <c r="R488" s="2"/>
      <c r="S488" s="2"/>
      <c r="T488" s="2"/>
      <c r="U488" s="2"/>
      <c r="V488" s="2"/>
      <c r="W488" s="2"/>
      <c r="X488" s="2"/>
      <c r="Y488" s="2"/>
      <c r="Z488" s="2"/>
    </row>
    <row r="489" spans="1:26" ht="13.5" customHeight="1" x14ac:dyDescent="0.25">
      <c r="A489" s="25"/>
      <c r="B489" s="2"/>
      <c r="C489" s="2"/>
      <c r="D489" s="26"/>
      <c r="E489" s="27"/>
      <c r="F489" s="2"/>
      <c r="G489" s="1"/>
      <c r="H489" s="2"/>
      <c r="I489" s="2"/>
      <c r="J489" s="2"/>
      <c r="K489" s="2"/>
      <c r="L489" s="2"/>
      <c r="M489" s="2"/>
      <c r="N489" s="2"/>
      <c r="O489" s="2"/>
      <c r="P489" s="2"/>
      <c r="Q489" s="2"/>
      <c r="R489" s="2"/>
      <c r="S489" s="2"/>
      <c r="T489" s="2"/>
      <c r="U489" s="2"/>
      <c r="V489" s="2"/>
      <c r="W489" s="2"/>
      <c r="X489" s="2"/>
      <c r="Y489" s="2"/>
      <c r="Z489" s="2"/>
    </row>
    <row r="490" spans="1:26" ht="13.5" customHeight="1" x14ac:dyDescent="0.25">
      <c r="A490" s="25"/>
      <c r="B490" s="2"/>
      <c r="C490" s="2"/>
      <c r="D490" s="26"/>
      <c r="E490" s="27"/>
      <c r="F490" s="2"/>
      <c r="G490" s="1"/>
      <c r="H490" s="2"/>
      <c r="I490" s="2"/>
      <c r="J490" s="2"/>
      <c r="K490" s="2"/>
      <c r="L490" s="2"/>
      <c r="M490" s="2"/>
      <c r="N490" s="2"/>
      <c r="O490" s="2"/>
      <c r="P490" s="2"/>
      <c r="Q490" s="2"/>
      <c r="R490" s="2"/>
      <c r="S490" s="2"/>
      <c r="T490" s="2"/>
      <c r="U490" s="2"/>
      <c r="V490" s="2"/>
      <c r="W490" s="2"/>
      <c r="X490" s="2"/>
      <c r="Y490" s="2"/>
      <c r="Z490" s="2"/>
    </row>
    <row r="491" spans="1:26" ht="13.5" customHeight="1" x14ac:dyDescent="0.25">
      <c r="A491" s="25"/>
      <c r="B491" s="2"/>
      <c r="C491" s="2"/>
      <c r="D491" s="26"/>
      <c r="E491" s="27"/>
      <c r="F491" s="2"/>
      <c r="G491" s="1"/>
      <c r="H491" s="2"/>
      <c r="I491" s="2"/>
      <c r="J491" s="2"/>
      <c r="K491" s="2"/>
      <c r="L491" s="2"/>
      <c r="M491" s="2"/>
      <c r="N491" s="2"/>
      <c r="O491" s="2"/>
      <c r="P491" s="2"/>
      <c r="Q491" s="2"/>
      <c r="R491" s="2"/>
      <c r="S491" s="2"/>
      <c r="T491" s="2"/>
      <c r="U491" s="2"/>
      <c r="V491" s="2"/>
      <c r="W491" s="2"/>
      <c r="X491" s="2"/>
      <c r="Y491" s="2"/>
      <c r="Z491" s="2"/>
    </row>
    <row r="492" spans="1:26" ht="13.5" customHeight="1" x14ac:dyDescent="0.25">
      <c r="A492" s="25"/>
      <c r="B492" s="2"/>
      <c r="C492" s="2"/>
      <c r="D492" s="26"/>
      <c r="E492" s="27"/>
      <c r="F492" s="2"/>
      <c r="G492" s="1"/>
      <c r="H492" s="2"/>
      <c r="I492" s="2"/>
      <c r="J492" s="2"/>
      <c r="K492" s="2"/>
      <c r="L492" s="2"/>
      <c r="M492" s="2"/>
      <c r="N492" s="2"/>
      <c r="O492" s="2"/>
      <c r="P492" s="2"/>
      <c r="Q492" s="2"/>
      <c r="R492" s="2"/>
      <c r="S492" s="2"/>
      <c r="T492" s="2"/>
      <c r="U492" s="2"/>
      <c r="V492" s="2"/>
      <c r="W492" s="2"/>
      <c r="X492" s="2"/>
      <c r="Y492" s="2"/>
      <c r="Z492" s="2"/>
    </row>
    <row r="493" spans="1:26" ht="13.5" customHeight="1" x14ac:dyDescent="0.25">
      <c r="A493" s="25"/>
      <c r="B493" s="2"/>
      <c r="C493" s="2"/>
      <c r="D493" s="26"/>
      <c r="E493" s="27"/>
      <c r="F493" s="2"/>
      <c r="G493" s="1"/>
      <c r="H493" s="2"/>
      <c r="I493" s="2"/>
      <c r="J493" s="2"/>
      <c r="K493" s="2"/>
      <c r="L493" s="2"/>
      <c r="M493" s="2"/>
      <c r="N493" s="2"/>
      <c r="O493" s="2"/>
      <c r="P493" s="2"/>
      <c r="Q493" s="2"/>
      <c r="R493" s="2"/>
      <c r="S493" s="2"/>
      <c r="T493" s="2"/>
      <c r="U493" s="2"/>
      <c r="V493" s="2"/>
      <c r="W493" s="2"/>
      <c r="X493" s="2"/>
      <c r="Y493" s="2"/>
      <c r="Z493" s="2"/>
    </row>
    <row r="494" spans="1:26" ht="13.5" customHeight="1" x14ac:dyDescent="0.25">
      <c r="A494" s="25"/>
      <c r="B494" s="2"/>
      <c r="C494" s="2"/>
      <c r="D494" s="26"/>
      <c r="E494" s="27"/>
      <c r="F494" s="2"/>
      <c r="G494" s="1"/>
      <c r="H494" s="2"/>
      <c r="I494" s="2"/>
      <c r="J494" s="2"/>
      <c r="K494" s="2"/>
      <c r="L494" s="2"/>
      <c r="M494" s="2"/>
      <c r="N494" s="2"/>
      <c r="O494" s="2"/>
      <c r="P494" s="2"/>
      <c r="Q494" s="2"/>
      <c r="R494" s="2"/>
      <c r="S494" s="2"/>
      <c r="T494" s="2"/>
      <c r="U494" s="2"/>
      <c r="V494" s="2"/>
      <c r="W494" s="2"/>
      <c r="X494" s="2"/>
      <c r="Y494" s="2"/>
      <c r="Z494" s="2"/>
    </row>
    <row r="495" spans="1:26" ht="13.5" customHeight="1" x14ac:dyDescent="0.25">
      <c r="A495" s="25"/>
      <c r="B495" s="2"/>
      <c r="C495" s="2"/>
      <c r="D495" s="26"/>
      <c r="E495" s="27"/>
      <c r="F495" s="2"/>
      <c r="G495" s="1"/>
      <c r="H495" s="2"/>
      <c r="I495" s="2"/>
      <c r="J495" s="2"/>
      <c r="K495" s="2"/>
      <c r="L495" s="2"/>
      <c r="M495" s="2"/>
      <c r="N495" s="2"/>
      <c r="O495" s="2"/>
      <c r="P495" s="2"/>
      <c r="Q495" s="2"/>
      <c r="R495" s="2"/>
      <c r="S495" s="2"/>
      <c r="T495" s="2"/>
      <c r="U495" s="2"/>
      <c r="V495" s="2"/>
      <c r="W495" s="2"/>
      <c r="X495" s="2"/>
      <c r="Y495" s="2"/>
      <c r="Z495" s="2"/>
    </row>
    <row r="496" spans="1:26" ht="13.5" customHeight="1" x14ac:dyDescent="0.25">
      <c r="A496" s="25"/>
      <c r="B496" s="2"/>
      <c r="C496" s="2"/>
      <c r="D496" s="26"/>
      <c r="E496" s="27"/>
      <c r="F496" s="2"/>
      <c r="G496" s="1"/>
      <c r="H496" s="2"/>
      <c r="I496" s="2"/>
      <c r="J496" s="2"/>
      <c r="K496" s="2"/>
      <c r="L496" s="2"/>
      <c r="M496" s="2"/>
      <c r="N496" s="2"/>
      <c r="O496" s="2"/>
      <c r="P496" s="2"/>
      <c r="Q496" s="2"/>
      <c r="R496" s="2"/>
      <c r="S496" s="2"/>
      <c r="T496" s="2"/>
      <c r="U496" s="2"/>
      <c r="V496" s="2"/>
      <c r="W496" s="2"/>
      <c r="X496" s="2"/>
      <c r="Y496" s="2"/>
      <c r="Z496" s="2"/>
    </row>
    <row r="497" spans="1:26" ht="13.5" customHeight="1" x14ac:dyDescent="0.25">
      <c r="A497" s="25"/>
      <c r="B497" s="2"/>
      <c r="C497" s="2"/>
      <c r="D497" s="26"/>
      <c r="E497" s="27"/>
      <c r="F497" s="2"/>
      <c r="G497" s="1"/>
      <c r="H497" s="2"/>
      <c r="I497" s="2"/>
      <c r="J497" s="2"/>
      <c r="K497" s="2"/>
      <c r="L497" s="2"/>
      <c r="M497" s="2"/>
      <c r="N497" s="2"/>
      <c r="O497" s="2"/>
      <c r="P497" s="2"/>
      <c r="Q497" s="2"/>
      <c r="R497" s="2"/>
      <c r="S497" s="2"/>
      <c r="T497" s="2"/>
      <c r="U497" s="2"/>
      <c r="V497" s="2"/>
      <c r="W497" s="2"/>
      <c r="X497" s="2"/>
      <c r="Y497" s="2"/>
      <c r="Z497" s="2"/>
    </row>
    <row r="498" spans="1:26" ht="13.5" customHeight="1" x14ac:dyDescent="0.25">
      <c r="A498" s="25"/>
      <c r="B498" s="2"/>
      <c r="C498" s="2"/>
      <c r="D498" s="26"/>
      <c r="E498" s="27"/>
      <c r="F498" s="2"/>
      <c r="G498" s="1"/>
      <c r="H498" s="2"/>
      <c r="I498" s="2"/>
      <c r="J498" s="2"/>
      <c r="K498" s="2"/>
      <c r="L498" s="2"/>
      <c r="M498" s="2"/>
      <c r="N498" s="2"/>
      <c r="O498" s="2"/>
      <c r="P498" s="2"/>
      <c r="Q498" s="2"/>
      <c r="R498" s="2"/>
      <c r="S498" s="2"/>
      <c r="T498" s="2"/>
      <c r="U498" s="2"/>
      <c r="V498" s="2"/>
      <c r="W498" s="2"/>
      <c r="X498" s="2"/>
      <c r="Y498" s="2"/>
      <c r="Z498" s="2"/>
    </row>
    <row r="499" spans="1:26" ht="13.5" customHeight="1" x14ac:dyDescent="0.25">
      <c r="A499" s="25"/>
      <c r="B499" s="2"/>
      <c r="C499" s="2"/>
      <c r="D499" s="26"/>
      <c r="E499" s="27"/>
      <c r="F499" s="2"/>
      <c r="G499" s="1"/>
      <c r="H499" s="2"/>
      <c r="I499" s="2"/>
      <c r="J499" s="2"/>
      <c r="K499" s="2"/>
      <c r="L499" s="2"/>
      <c r="M499" s="2"/>
      <c r="N499" s="2"/>
      <c r="O499" s="2"/>
      <c r="P499" s="2"/>
      <c r="Q499" s="2"/>
      <c r="R499" s="2"/>
      <c r="S499" s="2"/>
      <c r="T499" s="2"/>
      <c r="U499" s="2"/>
      <c r="V499" s="2"/>
      <c r="W499" s="2"/>
      <c r="X499" s="2"/>
      <c r="Y499" s="2"/>
      <c r="Z499" s="2"/>
    </row>
    <row r="500" spans="1:26" ht="13.5" customHeight="1" x14ac:dyDescent="0.25">
      <c r="A500" s="25"/>
      <c r="B500" s="2"/>
      <c r="C500" s="2"/>
      <c r="D500" s="26"/>
      <c r="E500" s="27"/>
      <c r="F500" s="2"/>
      <c r="G500" s="1"/>
      <c r="H500" s="2"/>
      <c r="I500" s="2"/>
      <c r="J500" s="2"/>
      <c r="K500" s="2"/>
      <c r="L500" s="2"/>
      <c r="M500" s="2"/>
      <c r="N500" s="2"/>
      <c r="O500" s="2"/>
      <c r="P500" s="2"/>
      <c r="Q500" s="2"/>
      <c r="R500" s="2"/>
      <c r="S500" s="2"/>
      <c r="T500" s="2"/>
      <c r="U500" s="2"/>
      <c r="V500" s="2"/>
      <c r="W500" s="2"/>
      <c r="X500" s="2"/>
      <c r="Y500" s="2"/>
      <c r="Z500" s="2"/>
    </row>
    <row r="501" spans="1:26" ht="13.5" customHeight="1" x14ac:dyDescent="0.25">
      <c r="A501" s="25"/>
      <c r="B501" s="2"/>
      <c r="C501" s="2"/>
      <c r="D501" s="26"/>
      <c r="E501" s="27"/>
      <c r="F501" s="2"/>
      <c r="G501" s="1"/>
      <c r="H501" s="2"/>
      <c r="I501" s="2"/>
      <c r="J501" s="2"/>
      <c r="K501" s="2"/>
      <c r="L501" s="2"/>
      <c r="M501" s="2"/>
      <c r="N501" s="2"/>
      <c r="O501" s="2"/>
      <c r="P501" s="2"/>
      <c r="Q501" s="2"/>
      <c r="R501" s="2"/>
      <c r="S501" s="2"/>
      <c r="T501" s="2"/>
      <c r="U501" s="2"/>
      <c r="V501" s="2"/>
      <c r="W501" s="2"/>
      <c r="X501" s="2"/>
      <c r="Y501" s="2"/>
      <c r="Z501" s="2"/>
    </row>
    <row r="502" spans="1:26" ht="13.5" customHeight="1" x14ac:dyDescent="0.25">
      <c r="A502" s="25"/>
      <c r="B502" s="2"/>
      <c r="C502" s="2"/>
      <c r="D502" s="26"/>
      <c r="E502" s="27"/>
      <c r="F502" s="2"/>
      <c r="G502" s="1"/>
      <c r="H502" s="2"/>
      <c r="I502" s="2"/>
      <c r="J502" s="2"/>
      <c r="K502" s="2"/>
      <c r="L502" s="2"/>
      <c r="M502" s="2"/>
      <c r="N502" s="2"/>
      <c r="O502" s="2"/>
      <c r="P502" s="2"/>
      <c r="Q502" s="2"/>
      <c r="R502" s="2"/>
      <c r="S502" s="2"/>
      <c r="T502" s="2"/>
      <c r="U502" s="2"/>
      <c r="V502" s="2"/>
      <c r="W502" s="2"/>
      <c r="X502" s="2"/>
      <c r="Y502" s="2"/>
      <c r="Z502" s="2"/>
    </row>
    <row r="503" spans="1:26" ht="13.5" customHeight="1" x14ac:dyDescent="0.25">
      <c r="A503" s="25"/>
      <c r="B503" s="2"/>
      <c r="C503" s="2"/>
      <c r="D503" s="26"/>
      <c r="E503" s="27"/>
      <c r="F503" s="2"/>
      <c r="G503" s="1"/>
      <c r="H503" s="2"/>
      <c r="I503" s="2"/>
      <c r="J503" s="2"/>
      <c r="K503" s="2"/>
      <c r="L503" s="2"/>
      <c r="M503" s="2"/>
      <c r="N503" s="2"/>
      <c r="O503" s="2"/>
      <c r="P503" s="2"/>
      <c r="Q503" s="2"/>
      <c r="R503" s="2"/>
      <c r="S503" s="2"/>
      <c r="T503" s="2"/>
      <c r="U503" s="2"/>
      <c r="V503" s="2"/>
      <c r="W503" s="2"/>
      <c r="X503" s="2"/>
      <c r="Y503" s="2"/>
      <c r="Z503" s="2"/>
    </row>
    <row r="504" spans="1:26" ht="13.5" customHeight="1" x14ac:dyDescent="0.25">
      <c r="A504" s="25"/>
      <c r="B504" s="2"/>
      <c r="C504" s="2"/>
      <c r="D504" s="26"/>
      <c r="E504" s="27"/>
      <c r="F504" s="2"/>
      <c r="G504" s="1"/>
      <c r="H504" s="2"/>
      <c r="I504" s="2"/>
      <c r="J504" s="2"/>
      <c r="K504" s="2"/>
      <c r="L504" s="2"/>
      <c r="M504" s="2"/>
      <c r="N504" s="2"/>
      <c r="O504" s="2"/>
      <c r="P504" s="2"/>
      <c r="Q504" s="2"/>
      <c r="R504" s="2"/>
      <c r="S504" s="2"/>
      <c r="T504" s="2"/>
      <c r="U504" s="2"/>
      <c r="V504" s="2"/>
      <c r="W504" s="2"/>
      <c r="X504" s="2"/>
      <c r="Y504" s="2"/>
      <c r="Z504" s="2"/>
    </row>
    <row r="505" spans="1:26" ht="13.5" customHeight="1" x14ac:dyDescent="0.25">
      <c r="A505" s="25"/>
      <c r="B505" s="2"/>
      <c r="C505" s="2"/>
      <c r="D505" s="26"/>
      <c r="E505" s="27"/>
      <c r="F505" s="2"/>
      <c r="G505" s="1"/>
      <c r="H505" s="2"/>
      <c r="I505" s="2"/>
      <c r="J505" s="2"/>
      <c r="K505" s="2"/>
      <c r="L505" s="2"/>
      <c r="M505" s="2"/>
      <c r="N505" s="2"/>
      <c r="O505" s="2"/>
      <c r="P505" s="2"/>
      <c r="Q505" s="2"/>
      <c r="R505" s="2"/>
      <c r="S505" s="2"/>
      <c r="T505" s="2"/>
      <c r="U505" s="2"/>
      <c r="V505" s="2"/>
      <c r="W505" s="2"/>
      <c r="X505" s="2"/>
      <c r="Y505" s="2"/>
      <c r="Z505" s="2"/>
    </row>
    <row r="506" spans="1:26" ht="13.5" customHeight="1" x14ac:dyDescent="0.25">
      <c r="A506" s="25"/>
      <c r="B506" s="2"/>
      <c r="C506" s="2"/>
      <c r="D506" s="26"/>
      <c r="E506" s="27"/>
      <c r="F506" s="2"/>
      <c r="G506" s="1"/>
      <c r="H506" s="2"/>
      <c r="I506" s="2"/>
      <c r="J506" s="2"/>
      <c r="K506" s="2"/>
      <c r="L506" s="2"/>
      <c r="M506" s="2"/>
      <c r="N506" s="2"/>
      <c r="O506" s="2"/>
      <c r="P506" s="2"/>
      <c r="Q506" s="2"/>
      <c r="R506" s="2"/>
      <c r="S506" s="2"/>
      <c r="T506" s="2"/>
      <c r="U506" s="2"/>
      <c r="V506" s="2"/>
      <c r="W506" s="2"/>
      <c r="X506" s="2"/>
      <c r="Y506" s="2"/>
      <c r="Z506" s="2"/>
    </row>
    <row r="507" spans="1:26" ht="13.5" customHeight="1" x14ac:dyDescent="0.25">
      <c r="A507" s="25"/>
      <c r="B507" s="2"/>
      <c r="C507" s="2"/>
      <c r="D507" s="26"/>
      <c r="E507" s="27"/>
      <c r="F507" s="2"/>
      <c r="G507" s="1"/>
      <c r="H507" s="2"/>
      <c r="I507" s="2"/>
      <c r="J507" s="2"/>
      <c r="K507" s="2"/>
      <c r="L507" s="2"/>
      <c r="M507" s="2"/>
      <c r="N507" s="2"/>
      <c r="O507" s="2"/>
      <c r="P507" s="2"/>
      <c r="Q507" s="2"/>
      <c r="R507" s="2"/>
      <c r="S507" s="2"/>
      <c r="T507" s="2"/>
      <c r="U507" s="2"/>
      <c r="V507" s="2"/>
      <c r="W507" s="2"/>
      <c r="X507" s="2"/>
      <c r="Y507" s="2"/>
      <c r="Z507" s="2"/>
    </row>
    <row r="508" spans="1:26" ht="13.5" customHeight="1" x14ac:dyDescent="0.25">
      <c r="A508" s="25"/>
      <c r="B508" s="2"/>
      <c r="C508" s="2"/>
      <c r="D508" s="26"/>
      <c r="E508" s="27"/>
      <c r="F508" s="2"/>
      <c r="G508" s="1"/>
      <c r="H508" s="2"/>
      <c r="I508" s="2"/>
      <c r="J508" s="2"/>
      <c r="K508" s="2"/>
      <c r="L508" s="2"/>
      <c r="M508" s="2"/>
      <c r="N508" s="2"/>
      <c r="O508" s="2"/>
      <c r="P508" s="2"/>
      <c r="Q508" s="2"/>
      <c r="R508" s="2"/>
      <c r="S508" s="2"/>
      <c r="T508" s="2"/>
      <c r="U508" s="2"/>
      <c r="V508" s="2"/>
      <c r="W508" s="2"/>
      <c r="X508" s="2"/>
      <c r="Y508" s="2"/>
      <c r="Z508" s="2"/>
    </row>
    <row r="509" spans="1:26" ht="13.5" customHeight="1" x14ac:dyDescent="0.25">
      <c r="A509" s="25"/>
      <c r="B509" s="2"/>
      <c r="C509" s="2"/>
      <c r="D509" s="26"/>
      <c r="E509" s="27"/>
      <c r="F509" s="2"/>
      <c r="G509" s="1"/>
      <c r="H509" s="2"/>
      <c r="I509" s="2"/>
      <c r="J509" s="2"/>
      <c r="K509" s="2"/>
      <c r="L509" s="2"/>
      <c r="M509" s="2"/>
      <c r="N509" s="2"/>
      <c r="O509" s="2"/>
      <c r="P509" s="2"/>
      <c r="Q509" s="2"/>
      <c r="R509" s="2"/>
      <c r="S509" s="2"/>
      <c r="T509" s="2"/>
      <c r="U509" s="2"/>
      <c r="V509" s="2"/>
      <c r="W509" s="2"/>
      <c r="X509" s="2"/>
      <c r="Y509" s="2"/>
      <c r="Z509" s="2"/>
    </row>
    <row r="510" spans="1:26" ht="13.5" customHeight="1" x14ac:dyDescent="0.25">
      <c r="A510" s="25"/>
      <c r="B510" s="2"/>
      <c r="C510" s="2"/>
      <c r="D510" s="26"/>
      <c r="E510" s="27"/>
      <c r="F510" s="2"/>
      <c r="G510" s="1"/>
      <c r="H510" s="2"/>
      <c r="I510" s="2"/>
      <c r="J510" s="2"/>
      <c r="K510" s="2"/>
      <c r="L510" s="2"/>
      <c r="M510" s="2"/>
      <c r="N510" s="2"/>
      <c r="O510" s="2"/>
      <c r="P510" s="2"/>
      <c r="Q510" s="2"/>
      <c r="R510" s="2"/>
      <c r="S510" s="2"/>
      <c r="T510" s="2"/>
      <c r="U510" s="2"/>
      <c r="V510" s="2"/>
      <c r="W510" s="2"/>
      <c r="X510" s="2"/>
      <c r="Y510" s="2"/>
      <c r="Z510" s="2"/>
    </row>
    <row r="511" spans="1:26" ht="13.5" customHeight="1" x14ac:dyDescent="0.25">
      <c r="A511" s="25"/>
      <c r="B511" s="2"/>
      <c r="C511" s="2"/>
      <c r="D511" s="26"/>
      <c r="E511" s="27"/>
      <c r="F511" s="2"/>
      <c r="G511" s="1"/>
      <c r="H511" s="2"/>
      <c r="I511" s="2"/>
      <c r="J511" s="2"/>
      <c r="K511" s="2"/>
      <c r="L511" s="2"/>
      <c r="M511" s="2"/>
      <c r="N511" s="2"/>
      <c r="O511" s="2"/>
      <c r="P511" s="2"/>
      <c r="Q511" s="2"/>
      <c r="R511" s="2"/>
      <c r="S511" s="2"/>
      <c r="T511" s="2"/>
      <c r="U511" s="2"/>
      <c r="V511" s="2"/>
      <c r="W511" s="2"/>
      <c r="X511" s="2"/>
      <c r="Y511" s="2"/>
      <c r="Z511" s="2"/>
    </row>
    <row r="512" spans="1:26" ht="13.5" customHeight="1" x14ac:dyDescent="0.25">
      <c r="A512" s="25"/>
      <c r="B512" s="2"/>
      <c r="C512" s="2"/>
      <c r="D512" s="26"/>
      <c r="E512" s="27"/>
      <c r="F512" s="2"/>
      <c r="G512" s="1"/>
      <c r="H512" s="2"/>
      <c r="I512" s="2"/>
      <c r="J512" s="2"/>
      <c r="K512" s="2"/>
      <c r="L512" s="2"/>
      <c r="M512" s="2"/>
      <c r="N512" s="2"/>
      <c r="O512" s="2"/>
      <c r="P512" s="2"/>
      <c r="Q512" s="2"/>
      <c r="R512" s="2"/>
      <c r="S512" s="2"/>
      <c r="T512" s="2"/>
      <c r="U512" s="2"/>
      <c r="V512" s="2"/>
      <c r="W512" s="2"/>
      <c r="X512" s="2"/>
      <c r="Y512" s="2"/>
      <c r="Z512" s="2"/>
    </row>
    <row r="513" spans="1:26" ht="13.5" customHeight="1" x14ac:dyDescent="0.25">
      <c r="A513" s="25"/>
      <c r="B513" s="2"/>
      <c r="C513" s="2"/>
      <c r="D513" s="26"/>
      <c r="E513" s="27"/>
      <c r="F513" s="2"/>
      <c r="G513" s="1"/>
      <c r="H513" s="2"/>
      <c r="I513" s="2"/>
      <c r="J513" s="2"/>
      <c r="K513" s="2"/>
      <c r="L513" s="2"/>
      <c r="M513" s="2"/>
      <c r="N513" s="2"/>
      <c r="O513" s="2"/>
      <c r="P513" s="2"/>
      <c r="Q513" s="2"/>
      <c r="R513" s="2"/>
      <c r="S513" s="2"/>
      <c r="T513" s="2"/>
      <c r="U513" s="2"/>
      <c r="V513" s="2"/>
      <c r="W513" s="2"/>
      <c r="X513" s="2"/>
      <c r="Y513" s="2"/>
      <c r="Z513" s="2"/>
    </row>
    <row r="514" spans="1:26" ht="13.5" customHeight="1" x14ac:dyDescent="0.25">
      <c r="A514" s="25"/>
      <c r="B514" s="2"/>
      <c r="C514" s="2"/>
      <c r="D514" s="26"/>
      <c r="E514" s="27"/>
      <c r="F514" s="2"/>
      <c r="G514" s="1"/>
      <c r="H514" s="2"/>
      <c r="I514" s="2"/>
      <c r="J514" s="2"/>
      <c r="K514" s="2"/>
      <c r="L514" s="2"/>
      <c r="M514" s="2"/>
      <c r="N514" s="2"/>
      <c r="O514" s="2"/>
      <c r="P514" s="2"/>
      <c r="Q514" s="2"/>
      <c r="R514" s="2"/>
      <c r="S514" s="2"/>
      <c r="T514" s="2"/>
      <c r="U514" s="2"/>
      <c r="V514" s="2"/>
      <c r="W514" s="2"/>
      <c r="X514" s="2"/>
      <c r="Y514" s="2"/>
      <c r="Z514" s="2"/>
    </row>
    <row r="515" spans="1:26" ht="13.5" customHeight="1" x14ac:dyDescent="0.25">
      <c r="A515" s="25"/>
      <c r="B515" s="2"/>
      <c r="C515" s="2"/>
      <c r="D515" s="26"/>
      <c r="E515" s="27"/>
      <c r="F515" s="2"/>
      <c r="G515" s="1"/>
      <c r="H515" s="2"/>
      <c r="I515" s="2"/>
      <c r="J515" s="2"/>
      <c r="K515" s="2"/>
      <c r="L515" s="2"/>
      <c r="M515" s="2"/>
      <c r="N515" s="2"/>
      <c r="O515" s="2"/>
      <c r="P515" s="2"/>
      <c r="Q515" s="2"/>
      <c r="R515" s="2"/>
      <c r="S515" s="2"/>
      <c r="T515" s="2"/>
      <c r="U515" s="2"/>
      <c r="V515" s="2"/>
      <c r="W515" s="2"/>
      <c r="X515" s="2"/>
      <c r="Y515" s="2"/>
      <c r="Z515" s="2"/>
    </row>
    <row r="516" spans="1:26" ht="13.5" customHeight="1" x14ac:dyDescent="0.25">
      <c r="A516" s="25"/>
      <c r="B516" s="2"/>
      <c r="C516" s="2"/>
      <c r="D516" s="26"/>
      <c r="E516" s="27"/>
      <c r="F516" s="2"/>
      <c r="G516" s="1"/>
      <c r="H516" s="2"/>
      <c r="I516" s="2"/>
      <c r="J516" s="2"/>
      <c r="K516" s="2"/>
      <c r="L516" s="2"/>
      <c r="M516" s="2"/>
      <c r="N516" s="2"/>
      <c r="O516" s="2"/>
      <c r="P516" s="2"/>
      <c r="Q516" s="2"/>
      <c r="R516" s="2"/>
      <c r="S516" s="2"/>
      <c r="T516" s="2"/>
      <c r="U516" s="2"/>
      <c r="V516" s="2"/>
      <c r="W516" s="2"/>
      <c r="X516" s="2"/>
      <c r="Y516" s="2"/>
      <c r="Z516" s="2"/>
    </row>
    <row r="517" spans="1:26" ht="13.5" customHeight="1" x14ac:dyDescent="0.25">
      <c r="A517" s="25"/>
      <c r="B517" s="2"/>
      <c r="C517" s="2"/>
      <c r="D517" s="26"/>
      <c r="E517" s="27"/>
      <c r="F517" s="2"/>
      <c r="G517" s="1"/>
      <c r="H517" s="2"/>
      <c r="I517" s="2"/>
      <c r="J517" s="2"/>
      <c r="K517" s="2"/>
      <c r="L517" s="2"/>
      <c r="M517" s="2"/>
      <c r="N517" s="2"/>
      <c r="O517" s="2"/>
      <c r="P517" s="2"/>
      <c r="Q517" s="2"/>
      <c r="R517" s="2"/>
      <c r="S517" s="2"/>
      <c r="T517" s="2"/>
      <c r="U517" s="2"/>
      <c r="V517" s="2"/>
      <c r="W517" s="2"/>
      <c r="X517" s="2"/>
      <c r="Y517" s="2"/>
      <c r="Z517" s="2"/>
    </row>
    <row r="518" spans="1:26" ht="13.5" customHeight="1" x14ac:dyDescent="0.25">
      <c r="A518" s="25"/>
      <c r="B518" s="2"/>
      <c r="C518" s="2"/>
      <c r="D518" s="26"/>
      <c r="E518" s="27"/>
      <c r="F518" s="2"/>
      <c r="G518" s="1"/>
      <c r="H518" s="2"/>
      <c r="I518" s="2"/>
      <c r="J518" s="2"/>
      <c r="K518" s="2"/>
      <c r="L518" s="2"/>
      <c r="M518" s="2"/>
      <c r="N518" s="2"/>
      <c r="O518" s="2"/>
      <c r="P518" s="2"/>
      <c r="Q518" s="2"/>
      <c r="R518" s="2"/>
      <c r="S518" s="2"/>
      <c r="T518" s="2"/>
      <c r="U518" s="2"/>
      <c r="V518" s="2"/>
      <c r="W518" s="2"/>
      <c r="X518" s="2"/>
      <c r="Y518" s="2"/>
      <c r="Z518" s="2"/>
    </row>
    <row r="519" spans="1:26" ht="13.5" customHeight="1" x14ac:dyDescent="0.25">
      <c r="A519" s="25"/>
      <c r="B519" s="2"/>
      <c r="C519" s="2"/>
      <c r="D519" s="26"/>
      <c r="E519" s="27"/>
      <c r="F519" s="2"/>
      <c r="G519" s="1"/>
      <c r="H519" s="2"/>
      <c r="I519" s="2"/>
      <c r="J519" s="2"/>
      <c r="K519" s="2"/>
      <c r="L519" s="2"/>
      <c r="M519" s="2"/>
      <c r="N519" s="2"/>
      <c r="O519" s="2"/>
      <c r="P519" s="2"/>
      <c r="Q519" s="2"/>
      <c r="R519" s="2"/>
      <c r="S519" s="2"/>
      <c r="T519" s="2"/>
      <c r="U519" s="2"/>
      <c r="V519" s="2"/>
      <c r="W519" s="2"/>
      <c r="X519" s="2"/>
      <c r="Y519" s="2"/>
      <c r="Z519" s="2"/>
    </row>
    <row r="520" spans="1:26" ht="13.5" customHeight="1" x14ac:dyDescent="0.25">
      <c r="A520" s="25"/>
      <c r="B520" s="2"/>
      <c r="C520" s="2"/>
      <c r="D520" s="26"/>
      <c r="E520" s="27"/>
      <c r="F520" s="2"/>
      <c r="G520" s="1"/>
      <c r="H520" s="2"/>
      <c r="I520" s="2"/>
      <c r="J520" s="2"/>
      <c r="K520" s="2"/>
      <c r="L520" s="2"/>
      <c r="M520" s="2"/>
      <c r="N520" s="2"/>
      <c r="O520" s="2"/>
      <c r="P520" s="2"/>
      <c r="Q520" s="2"/>
      <c r="R520" s="2"/>
      <c r="S520" s="2"/>
      <c r="T520" s="2"/>
      <c r="U520" s="2"/>
      <c r="V520" s="2"/>
      <c r="W520" s="2"/>
      <c r="X520" s="2"/>
      <c r="Y520" s="2"/>
      <c r="Z520" s="2"/>
    </row>
    <row r="521" spans="1:26" ht="13.5" customHeight="1" x14ac:dyDescent="0.25">
      <c r="A521" s="25"/>
      <c r="B521" s="2"/>
      <c r="C521" s="2"/>
      <c r="D521" s="26"/>
      <c r="E521" s="27"/>
      <c r="F521" s="2"/>
      <c r="G521" s="1"/>
      <c r="H521" s="2"/>
      <c r="I521" s="2"/>
      <c r="J521" s="2"/>
      <c r="K521" s="2"/>
      <c r="L521" s="2"/>
      <c r="M521" s="2"/>
      <c r="N521" s="2"/>
      <c r="O521" s="2"/>
      <c r="P521" s="2"/>
      <c r="Q521" s="2"/>
      <c r="R521" s="2"/>
      <c r="S521" s="2"/>
      <c r="T521" s="2"/>
      <c r="U521" s="2"/>
      <c r="V521" s="2"/>
      <c r="W521" s="2"/>
      <c r="X521" s="2"/>
      <c r="Y521" s="2"/>
      <c r="Z521" s="2"/>
    </row>
    <row r="522" spans="1:26" ht="13.5" customHeight="1" x14ac:dyDescent="0.25">
      <c r="A522" s="25"/>
      <c r="B522" s="2"/>
      <c r="C522" s="2"/>
      <c r="D522" s="26"/>
      <c r="E522" s="27"/>
      <c r="F522" s="2"/>
      <c r="G522" s="1"/>
      <c r="H522" s="2"/>
      <c r="I522" s="2"/>
      <c r="J522" s="2"/>
      <c r="K522" s="2"/>
      <c r="L522" s="2"/>
      <c r="M522" s="2"/>
      <c r="N522" s="2"/>
      <c r="O522" s="2"/>
      <c r="P522" s="2"/>
      <c r="Q522" s="2"/>
      <c r="R522" s="2"/>
      <c r="S522" s="2"/>
      <c r="T522" s="2"/>
      <c r="U522" s="2"/>
      <c r="V522" s="2"/>
      <c r="W522" s="2"/>
      <c r="X522" s="2"/>
      <c r="Y522" s="2"/>
      <c r="Z522" s="2"/>
    </row>
    <row r="523" spans="1:26" ht="13.5" customHeight="1" x14ac:dyDescent="0.25">
      <c r="A523" s="25"/>
      <c r="B523" s="2"/>
      <c r="C523" s="2"/>
      <c r="D523" s="26"/>
      <c r="E523" s="27"/>
      <c r="F523" s="2"/>
      <c r="G523" s="1"/>
      <c r="H523" s="2"/>
      <c r="I523" s="2"/>
      <c r="J523" s="2"/>
      <c r="K523" s="2"/>
      <c r="L523" s="2"/>
      <c r="M523" s="2"/>
      <c r="N523" s="2"/>
      <c r="O523" s="2"/>
      <c r="P523" s="2"/>
      <c r="Q523" s="2"/>
      <c r="R523" s="2"/>
      <c r="S523" s="2"/>
      <c r="T523" s="2"/>
      <c r="U523" s="2"/>
      <c r="V523" s="2"/>
      <c r="W523" s="2"/>
      <c r="X523" s="2"/>
      <c r="Y523" s="2"/>
      <c r="Z523" s="2"/>
    </row>
    <row r="524" spans="1:26" ht="13.5" customHeight="1" x14ac:dyDescent="0.25">
      <c r="A524" s="25"/>
      <c r="B524" s="2"/>
      <c r="C524" s="2"/>
      <c r="D524" s="26"/>
      <c r="E524" s="27"/>
      <c r="F524" s="2"/>
      <c r="G524" s="1"/>
      <c r="H524" s="2"/>
      <c r="I524" s="2"/>
      <c r="J524" s="2"/>
      <c r="K524" s="2"/>
      <c r="L524" s="2"/>
      <c r="M524" s="2"/>
      <c r="N524" s="2"/>
      <c r="O524" s="2"/>
      <c r="P524" s="2"/>
      <c r="Q524" s="2"/>
      <c r="R524" s="2"/>
      <c r="S524" s="2"/>
      <c r="T524" s="2"/>
      <c r="U524" s="2"/>
      <c r="V524" s="2"/>
      <c r="W524" s="2"/>
      <c r="X524" s="2"/>
      <c r="Y524" s="2"/>
      <c r="Z524" s="2"/>
    </row>
    <row r="525" spans="1:26" ht="13.5" customHeight="1" x14ac:dyDescent="0.25">
      <c r="A525" s="25"/>
      <c r="B525" s="2"/>
      <c r="C525" s="2"/>
      <c r="D525" s="26"/>
      <c r="E525" s="27"/>
      <c r="F525" s="2"/>
      <c r="G525" s="1"/>
      <c r="H525" s="2"/>
      <c r="I525" s="2"/>
      <c r="J525" s="2"/>
      <c r="K525" s="2"/>
      <c r="L525" s="2"/>
      <c r="M525" s="2"/>
      <c r="N525" s="2"/>
      <c r="O525" s="2"/>
      <c r="P525" s="2"/>
      <c r="Q525" s="2"/>
      <c r="R525" s="2"/>
      <c r="S525" s="2"/>
      <c r="T525" s="2"/>
      <c r="U525" s="2"/>
      <c r="V525" s="2"/>
      <c r="W525" s="2"/>
      <c r="X525" s="2"/>
      <c r="Y525" s="2"/>
      <c r="Z525" s="2"/>
    </row>
    <row r="526" spans="1:26" ht="13.5" customHeight="1" x14ac:dyDescent="0.25">
      <c r="A526" s="25"/>
      <c r="B526" s="2"/>
      <c r="C526" s="2"/>
      <c r="D526" s="26"/>
      <c r="E526" s="27"/>
      <c r="F526" s="2"/>
      <c r="G526" s="1"/>
      <c r="H526" s="2"/>
      <c r="I526" s="2"/>
      <c r="J526" s="2"/>
      <c r="K526" s="2"/>
      <c r="L526" s="2"/>
      <c r="M526" s="2"/>
      <c r="N526" s="2"/>
      <c r="O526" s="2"/>
      <c r="P526" s="2"/>
      <c r="Q526" s="2"/>
      <c r="R526" s="2"/>
      <c r="S526" s="2"/>
      <c r="T526" s="2"/>
      <c r="U526" s="2"/>
      <c r="V526" s="2"/>
      <c r="W526" s="2"/>
      <c r="X526" s="2"/>
      <c r="Y526" s="2"/>
      <c r="Z526" s="2"/>
    </row>
    <row r="527" spans="1:26" ht="13.5" customHeight="1" x14ac:dyDescent="0.25">
      <c r="A527" s="25"/>
      <c r="B527" s="2"/>
      <c r="C527" s="2"/>
      <c r="D527" s="26"/>
      <c r="E527" s="27"/>
      <c r="F527" s="2"/>
      <c r="G527" s="1"/>
      <c r="H527" s="2"/>
      <c r="I527" s="2"/>
      <c r="J527" s="2"/>
      <c r="K527" s="2"/>
      <c r="L527" s="2"/>
      <c r="M527" s="2"/>
      <c r="N527" s="2"/>
      <c r="O527" s="2"/>
      <c r="P527" s="2"/>
      <c r="Q527" s="2"/>
      <c r="R527" s="2"/>
      <c r="S527" s="2"/>
      <c r="T527" s="2"/>
      <c r="U527" s="2"/>
      <c r="V527" s="2"/>
      <c r="W527" s="2"/>
      <c r="X527" s="2"/>
      <c r="Y527" s="2"/>
      <c r="Z527" s="2"/>
    </row>
    <row r="528" spans="1:26" ht="13.5" customHeight="1" x14ac:dyDescent="0.25">
      <c r="A528" s="25"/>
      <c r="B528" s="2"/>
      <c r="C528" s="2"/>
      <c r="D528" s="26"/>
      <c r="E528" s="27"/>
      <c r="F528" s="2"/>
      <c r="G528" s="1"/>
      <c r="H528" s="2"/>
      <c r="I528" s="2"/>
      <c r="J528" s="2"/>
      <c r="K528" s="2"/>
      <c r="L528" s="2"/>
      <c r="M528" s="2"/>
      <c r="N528" s="2"/>
      <c r="O528" s="2"/>
      <c r="P528" s="2"/>
      <c r="Q528" s="2"/>
      <c r="R528" s="2"/>
      <c r="S528" s="2"/>
      <c r="T528" s="2"/>
      <c r="U528" s="2"/>
      <c r="V528" s="2"/>
      <c r="W528" s="2"/>
      <c r="X528" s="2"/>
      <c r="Y528" s="2"/>
      <c r="Z528" s="2"/>
    </row>
    <row r="529" spans="1:26" ht="13.5" customHeight="1" x14ac:dyDescent="0.25">
      <c r="A529" s="25"/>
      <c r="B529" s="2"/>
      <c r="C529" s="2"/>
      <c r="D529" s="26"/>
      <c r="E529" s="27"/>
      <c r="F529" s="2"/>
      <c r="G529" s="1"/>
      <c r="H529" s="2"/>
      <c r="I529" s="2"/>
      <c r="J529" s="2"/>
      <c r="K529" s="2"/>
      <c r="L529" s="2"/>
      <c r="M529" s="2"/>
      <c r="N529" s="2"/>
      <c r="O529" s="2"/>
      <c r="P529" s="2"/>
      <c r="Q529" s="2"/>
      <c r="R529" s="2"/>
      <c r="S529" s="2"/>
      <c r="T529" s="2"/>
      <c r="U529" s="2"/>
      <c r="V529" s="2"/>
      <c r="W529" s="2"/>
      <c r="X529" s="2"/>
      <c r="Y529" s="2"/>
      <c r="Z529" s="2"/>
    </row>
    <row r="530" spans="1:26" ht="13.5" customHeight="1" x14ac:dyDescent="0.25">
      <c r="A530" s="25"/>
      <c r="B530" s="2"/>
      <c r="C530" s="2"/>
      <c r="D530" s="26"/>
      <c r="E530" s="27"/>
      <c r="F530" s="2"/>
      <c r="G530" s="1"/>
      <c r="H530" s="2"/>
      <c r="I530" s="2"/>
      <c r="J530" s="2"/>
      <c r="K530" s="2"/>
      <c r="L530" s="2"/>
      <c r="M530" s="2"/>
      <c r="N530" s="2"/>
      <c r="O530" s="2"/>
      <c r="P530" s="2"/>
      <c r="Q530" s="2"/>
      <c r="R530" s="2"/>
      <c r="S530" s="2"/>
      <c r="T530" s="2"/>
      <c r="U530" s="2"/>
      <c r="V530" s="2"/>
      <c r="W530" s="2"/>
      <c r="X530" s="2"/>
      <c r="Y530" s="2"/>
      <c r="Z530" s="2"/>
    </row>
    <row r="531" spans="1:26" ht="13.5" customHeight="1" x14ac:dyDescent="0.25">
      <c r="A531" s="25"/>
      <c r="B531" s="2"/>
      <c r="C531" s="2"/>
      <c r="D531" s="26"/>
      <c r="E531" s="27"/>
      <c r="F531" s="2"/>
      <c r="G531" s="1"/>
      <c r="H531" s="2"/>
      <c r="I531" s="2"/>
      <c r="J531" s="2"/>
      <c r="K531" s="2"/>
      <c r="L531" s="2"/>
      <c r="M531" s="2"/>
      <c r="N531" s="2"/>
      <c r="O531" s="2"/>
      <c r="P531" s="2"/>
      <c r="Q531" s="2"/>
      <c r="R531" s="2"/>
      <c r="S531" s="2"/>
      <c r="T531" s="2"/>
      <c r="U531" s="2"/>
      <c r="V531" s="2"/>
      <c r="W531" s="2"/>
      <c r="X531" s="2"/>
      <c r="Y531" s="2"/>
      <c r="Z531" s="2"/>
    </row>
    <row r="532" spans="1:26" ht="13.5" customHeight="1" x14ac:dyDescent="0.25">
      <c r="A532" s="25"/>
      <c r="B532" s="2"/>
      <c r="C532" s="2"/>
      <c r="D532" s="26"/>
      <c r="E532" s="27"/>
      <c r="F532" s="2"/>
      <c r="G532" s="1"/>
      <c r="H532" s="2"/>
      <c r="I532" s="2"/>
      <c r="J532" s="2"/>
      <c r="K532" s="2"/>
      <c r="L532" s="2"/>
      <c r="M532" s="2"/>
      <c r="N532" s="2"/>
      <c r="O532" s="2"/>
      <c r="P532" s="2"/>
      <c r="Q532" s="2"/>
      <c r="R532" s="2"/>
      <c r="S532" s="2"/>
      <c r="T532" s="2"/>
      <c r="U532" s="2"/>
      <c r="V532" s="2"/>
      <c r="W532" s="2"/>
      <c r="X532" s="2"/>
      <c r="Y532" s="2"/>
      <c r="Z532" s="2"/>
    </row>
    <row r="533" spans="1:26" ht="13.5" customHeight="1" x14ac:dyDescent="0.25">
      <c r="A533" s="25"/>
      <c r="B533" s="2"/>
      <c r="C533" s="2"/>
      <c r="D533" s="26"/>
      <c r="E533" s="27"/>
      <c r="F533" s="2"/>
      <c r="G533" s="1"/>
      <c r="H533" s="2"/>
      <c r="I533" s="2"/>
      <c r="J533" s="2"/>
      <c r="K533" s="2"/>
      <c r="L533" s="2"/>
      <c r="M533" s="2"/>
      <c r="N533" s="2"/>
      <c r="O533" s="2"/>
      <c r="P533" s="2"/>
      <c r="Q533" s="2"/>
      <c r="R533" s="2"/>
      <c r="S533" s="2"/>
      <c r="T533" s="2"/>
      <c r="U533" s="2"/>
      <c r="V533" s="2"/>
      <c r="W533" s="2"/>
      <c r="X533" s="2"/>
      <c r="Y533" s="2"/>
      <c r="Z533" s="2"/>
    </row>
    <row r="534" spans="1:26" ht="13.5" customHeight="1" x14ac:dyDescent="0.25">
      <c r="A534" s="25"/>
      <c r="B534" s="2"/>
      <c r="C534" s="2"/>
      <c r="D534" s="26"/>
      <c r="E534" s="27"/>
      <c r="F534" s="2"/>
      <c r="G534" s="1"/>
      <c r="H534" s="2"/>
      <c r="I534" s="2"/>
      <c r="J534" s="2"/>
      <c r="K534" s="2"/>
      <c r="L534" s="2"/>
      <c r="M534" s="2"/>
      <c r="N534" s="2"/>
      <c r="O534" s="2"/>
      <c r="P534" s="2"/>
      <c r="Q534" s="2"/>
      <c r="R534" s="2"/>
      <c r="S534" s="2"/>
      <c r="T534" s="2"/>
      <c r="U534" s="2"/>
      <c r="V534" s="2"/>
      <c r="W534" s="2"/>
      <c r="X534" s="2"/>
      <c r="Y534" s="2"/>
      <c r="Z534" s="2"/>
    </row>
    <row r="535" spans="1:26" ht="13.5" customHeight="1" x14ac:dyDescent="0.25">
      <c r="A535" s="25"/>
      <c r="B535" s="2"/>
      <c r="C535" s="2"/>
      <c r="D535" s="26"/>
      <c r="E535" s="27"/>
      <c r="F535" s="2"/>
      <c r="G535" s="1"/>
      <c r="H535" s="2"/>
      <c r="I535" s="2"/>
      <c r="J535" s="2"/>
      <c r="K535" s="2"/>
      <c r="L535" s="2"/>
      <c r="M535" s="2"/>
      <c r="N535" s="2"/>
      <c r="O535" s="2"/>
      <c r="P535" s="2"/>
      <c r="Q535" s="2"/>
      <c r="R535" s="2"/>
      <c r="S535" s="2"/>
      <c r="T535" s="2"/>
      <c r="U535" s="2"/>
      <c r="V535" s="2"/>
      <c r="W535" s="2"/>
      <c r="X535" s="2"/>
      <c r="Y535" s="2"/>
      <c r="Z535" s="2"/>
    </row>
    <row r="536" spans="1:26" ht="13.5" customHeight="1" x14ac:dyDescent="0.25">
      <c r="A536" s="25"/>
      <c r="B536" s="2"/>
      <c r="C536" s="2"/>
      <c r="D536" s="26"/>
      <c r="E536" s="27"/>
      <c r="F536" s="2"/>
      <c r="G536" s="1"/>
      <c r="H536" s="2"/>
      <c r="I536" s="2"/>
      <c r="J536" s="2"/>
      <c r="K536" s="2"/>
      <c r="L536" s="2"/>
      <c r="M536" s="2"/>
      <c r="N536" s="2"/>
      <c r="O536" s="2"/>
      <c r="P536" s="2"/>
      <c r="Q536" s="2"/>
      <c r="R536" s="2"/>
      <c r="S536" s="2"/>
      <c r="T536" s="2"/>
      <c r="U536" s="2"/>
      <c r="V536" s="2"/>
      <c r="W536" s="2"/>
      <c r="X536" s="2"/>
      <c r="Y536" s="2"/>
      <c r="Z536" s="2"/>
    </row>
    <row r="537" spans="1:26" ht="13.5" customHeight="1" x14ac:dyDescent="0.25">
      <c r="A537" s="25"/>
      <c r="B537" s="2"/>
      <c r="C537" s="2"/>
      <c r="D537" s="26"/>
      <c r="E537" s="27"/>
      <c r="F537" s="2"/>
      <c r="G537" s="1"/>
      <c r="H537" s="2"/>
      <c r="I537" s="2"/>
      <c r="J537" s="2"/>
      <c r="K537" s="2"/>
      <c r="L537" s="2"/>
      <c r="M537" s="2"/>
      <c r="N537" s="2"/>
      <c r="O537" s="2"/>
      <c r="P537" s="2"/>
      <c r="Q537" s="2"/>
      <c r="R537" s="2"/>
      <c r="S537" s="2"/>
      <c r="T537" s="2"/>
      <c r="U537" s="2"/>
      <c r="V537" s="2"/>
      <c r="W537" s="2"/>
      <c r="X537" s="2"/>
      <c r="Y537" s="2"/>
      <c r="Z537" s="2"/>
    </row>
    <row r="538" spans="1:26" ht="13.5" customHeight="1" x14ac:dyDescent="0.25">
      <c r="A538" s="25"/>
      <c r="B538" s="2"/>
      <c r="C538" s="2"/>
      <c r="D538" s="26"/>
      <c r="E538" s="27"/>
      <c r="F538" s="2"/>
      <c r="G538" s="1"/>
      <c r="H538" s="2"/>
      <c r="I538" s="2"/>
      <c r="J538" s="2"/>
      <c r="K538" s="2"/>
      <c r="L538" s="2"/>
      <c r="M538" s="2"/>
      <c r="N538" s="2"/>
      <c r="O538" s="2"/>
      <c r="P538" s="2"/>
      <c r="Q538" s="2"/>
      <c r="R538" s="2"/>
      <c r="S538" s="2"/>
      <c r="T538" s="2"/>
      <c r="U538" s="2"/>
      <c r="V538" s="2"/>
      <c r="W538" s="2"/>
      <c r="X538" s="2"/>
      <c r="Y538" s="2"/>
      <c r="Z538" s="2"/>
    </row>
    <row r="539" spans="1:26" ht="13.5" customHeight="1" x14ac:dyDescent="0.25">
      <c r="A539" s="25"/>
      <c r="B539" s="2"/>
      <c r="C539" s="2"/>
      <c r="D539" s="26"/>
      <c r="E539" s="27"/>
      <c r="F539" s="2"/>
      <c r="G539" s="1"/>
      <c r="H539" s="2"/>
      <c r="I539" s="2"/>
      <c r="J539" s="2"/>
      <c r="K539" s="2"/>
      <c r="L539" s="2"/>
      <c r="M539" s="2"/>
      <c r="N539" s="2"/>
      <c r="O539" s="2"/>
      <c r="P539" s="2"/>
      <c r="Q539" s="2"/>
      <c r="R539" s="2"/>
      <c r="S539" s="2"/>
      <c r="T539" s="2"/>
      <c r="U539" s="2"/>
      <c r="V539" s="2"/>
      <c r="W539" s="2"/>
      <c r="X539" s="2"/>
      <c r="Y539" s="2"/>
      <c r="Z539" s="2"/>
    </row>
    <row r="540" spans="1:26" ht="13.5" customHeight="1" x14ac:dyDescent="0.25">
      <c r="A540" s="25"/>
      <c r="B540" s="2"/>
      <c r="C540" s="2"/>
      <c r="D540" s="26"/>
      <c r="E540" s="27"/>
      <c r="F540" s="2"/>
      <c r="G540" s="1"/>
      <c r="H540" s="2"/>
      <c r="I540" s="2"/>
      <c r="J540" s="2"/>
      <c r="K540" s="2"/>
      <c r="L540" s="2"/>
      <c r="M540" s="2"/>
      <c r="N540" s="2"/>
      <c r="O540" s="2"/>
      <c r="P540" s="2"/>
      <c r="Q540" s="2"/>
      <c r="R540" s="2"/>
      <c r="S540" s="2"/>
      <c r="T540" s="2"/>
      <c r="U540" s="2"/>
      <c r="V540" s="2"/>
      <c r="W540" s="2"/>
      <c r="X540" s="2"/>
      <c r="Y540" s="2"/>
      <c r="Z540" s="2"/>
    </row>
    <row r="541" spans="1:26" ht="13.5" customHeight="1" x14ac:dyDescent="0.25">
      <c r="A541" s="25"/>
      <c r="B541" s="2"/>
      <c r="C541" s="2"/>
      <c r="D541" s="26"/>
      <c r="E541" s="27"/>
      <c r="F541" s="2"/>
      <c r="G541" s="1"/>
      <c r="H541" s="2"/>
      <c r="I541" s="2"/>
      <c r="J541" s="2"/>
      <c r="K541" s="2"/>
      <c r="L541" s="2"/>
      <c r="M541" s="2"/>
      <c r="N541" s="2"/>
      <c r="O541" s="2"/>
      <c r="P541" s="2"/>
      <c r="Q541" s="2"/>
      <c r="R541" s="2"/>
      <c r="S541" s="2"/>
      <c r="T541" s="2"/>
      <c r="U541" s="2"/>
      <c r="V541" s="2"/>
      <c r="W541" s="2"/>
      <c r="X541" s="2"/>
      <c r="Y541" s="2"/>
      <c r="Z541" s="2"/>
    </row>
    <row r="542" spans="1:26" ht="13.5" customHeight="1" x14ac:dyDescent="0.25">
      <c r="A542" s="25"/>
      <c r="B542" s="2"/>
      <c r="C542" s="2"/>
      <c r="D542" s="26"/>
      <c r="E542" s="27"/>
      <c r="F542" s="2"/>
      <c r="G542" s="1"/>
      <c r="H542" s="2"/>
      <c r="I542" s="2"/>
      <c r="J542" s="2"/>
      <c r="K542" s="2"/>
      <c r="L542" s="2"/>
      <c r="M542" s="2"/>
      <c r="N542" s="2"/>
      <c r="O542" s="2"/>
      <c r="P542" s="2"/>
      <c r="Q542" s="2"/>
      <c r="R542" s="2"/>
      <c r="S542" s="2"/>
      <c r="T542" s="2"/>
      <c r="U542" s="2"/>
      <c r="V542" s="2"/>
      <c r="W542" s="2"/>
      <c r="X542" s="2"/>
      <c r="Y542" s="2"/>
      <c r="Z542" s="2"/>
    </row>
    <row r="543" spans="1:26" ht="13.5" customHeight="1" x14ac:dyDescent="0.25">
      <c r="A543" s="25"/>
      <c r="B543" s="2"/>
      <c r="C543" s="2"/>
      <c r="D543" s="26"/>
      <c r="E543" s="27"/>
      <c r="F543" s="2"/>
      <c r="G543" s="1"/>
      <c r="H543" s="2"/>
      <c r="I543" s="2"/>
      <c r="J543" s="2"/>
      <c r="K543" s="2"/>
      <c r="L543" s="2"/>
      <c r="M543" s="2"/>
      <c r="N543" s="2"/>
      <c r="O543" s="2"/>
      <c r="P543" s="2"/>
      <c r="Q543" s="2"/>
      <c r="R543" s="2"/>
      <c r="S543" s="2"/>
      <c r="T543" s="2"/>
      <c r="U543" s="2"/>
      <c r="V543" s="2"/>
      <c r="W543" s="2"/>
      <c r="X543" s="2"/>
      <c r="Y543" s="2"/>
      <c r="Z543" s="2"/>
    </row>
    <row r="544" spans="1:26" ht="13.5" customHeight="1" x14ac:dyDescent="0.25">
      <c r="A544" s="25"/>
      <c r="B544" s="2"/>
      <c r="C544" s="2"/>
      <c r="D544" s="26"/>
      <c r="E544" s="27"/>
      <c r="F544" s="2"/>
      <c r="G544" s="1"/>
      <c r="H544" s="2"/>
      <c r="I544" s="2"/>
      <c r="J544" s="2"/>
      <c r="K544" s="2"/>
      <c r="L544" s="2"/>
      <c r="M544" s="2"/>
      <c r="N544" s="2"/>
      <c r="O544" s="2"/>
      <c r="P544" s="2"/>
      <c r="Q544" s="2"/>
      <c r="R544" s="2"/>
      <c r="S544" s="2"/>
      <c r="T544" s="2"/>
      <c r="U544" s="2"/>
      <c r="V544" s="2"/>
      <c r="W544" s="2"/>
      <c r="X544" s="2"/>
      <c r="Y544" s="2"/>
      <c r="Z544" s="2"/>
    </row>
    <row r="545" spans="1:26" ht="13.5" customHeight="1" x14ac:dyDescent="0.25">
      <c r="A545" s="25"/>
      <c r="B545" s="2"/>
      <c r="C545" s="2"/>
      <c r="D545" s="26"/>
      <c r="E545" s="27"/>
      <c r="F545" s="2"/>
      <c r="G545" s="1"/>
      <c r="H545" s="2"/>
      <c r="I545" s="2"/>
      <c r="J545" s="2"/>
      <c r="K545" s="2"/>
      <c r="L545" s="2"/>
      <c r="M545" s="2"/>
      <c r="N545" s="2"/>
      <c r="O545" s="2"/>
      <c r="P545" s="2"/>
      <c r="Q545" s="2"/>
      <c r="R545" s="2"/>
      <c r="S545" s="2"/>
      <c r="T545" s="2"/>
      <c r="U545" s="2"/>
      <c r="V545" s="2"/>
      <c r="W545" s="2"/>
      <c r="X545" s="2"/>
      <c r="Y545" s="2"/>
      <c r="Z545" s="2"/>
    </row>
    <row r="546" spans="1:26" ht="13.5" customHeight="1" x14ac:dyDescent="0.25">
      <c r="A546" s="25"/>
      <c r="B546" s="2"/>
      <c r="C546" s="2"/>
      <c r="D546" s="26"/>
      <c r="E546" s="27"/>
      <c r="F546" s="2"/>
      <c r="G546" s="1"/>
      <c r="H546" s="2"/>
      <c r="I546" s="2"/>
      <c r="J546" s="2"/>
      <c r="K546" s="2"/>
      <c r="L546" s="2"/>
      <c r="M546" s="2"/>
      <c r="N546" s="2"/>
      <c r="O546" s="2"/>
      <c r="P546" s="2"/>
      <c r="Q546" s="2"/>
      <c r="R546" s="2"/>
      <c r="S546" s="2"/>
      <c r="T546" s="2"/>
      <c r="U546" s="2"/>
      <c r="V546" s="2"/>
      <c r="W546" s="2"/>
      <c r="X546" s="2"/>
      <c r="Y546" s="2"/>
      <c r="Z546" s="2"/>
    </row>
    <row r="547" spans="1:26" ht="13.5" customHeight="1" x14ac:dyDescent="0.25">
      <c r="A547" s="25"/>
      <c r="B547" s="2"/>
      <c r="C547" s="2"/>
      <c r="D547" s="26"/>
      <c r="E547" s="27"/>
      <c r="F547" s="2"/>
      <c r="G547" s="1"/>
      <c r="H547" s="2"/>
      <c r="I547" s="2"/>
      <c r="J547" s="2"/>
      <c r="K547" s="2"/>
      <c r="L547" s="2"/>
      <c r="M547" s="2"/>
      <c r="N547" s="2"/>
      <c r="O547" s="2"/>
      <c r="P547" s="2"/>
      <c r="Q547" s="2"/>
      <c r="R547" s="2"/>
      <c r="S547" s="2"/>
      <c r="T547" s="2"/>
      <c r="U547" s="2"/>
      <c r="V547" s="2"/>
      <c r="W547" s="2"/>
      <c r="X547" s="2"/>
      <c r="Y547" s="2"/>
      <c r="Z547" s="2"/>
    </row>
    <row r="548" spans="1:26" ht="13.5" customHeight="1" x14ac:dyDescent="0.25">
      <c r="A548" s="25"/>
      <c r="B548" s="2"/>
      <c r="C548" s="2"/>
      <c r="D548" s="26"/>
      <c r="E548" s="27"/>
      <c r="F548" s="2"/>
      <c r="G548" s="1"/>
      <c r="H548" s="2"/>
      <c r="I548" s="2"/>
      <c r="J548" s="2"/>
      <c r="K548" s="2"/>
      <c r="L548" s="2"/>
      <c r="M548" s="2"/>
      <c r="N548" s="2"/>
      <c r="O548" s="2"/>
      <c r="P548" s="2"/>
      <c r="Q548" s="2"/>
      <c r="R548" s="2"/>
      <c r="S548" s="2"/>
      <c r="T548" s="2"/>
      <c r="U548" s="2"/>
      <c r="V548" s="2"/>
      <c r="W548" s="2"/>
      <c r="X548" s="2"/>
      <c r="Y548" s="2"/>
      <c r="Z548" s="2"/>
    </row>
    <row r="549" spans="1:26" ht="13.5" customHeight="1" x14ac:dyDescent="0.25">
      <c r="A549" s="25"/>
      <c r="B549" s="2"/>
      <c r="C549" s="2"/>
      <c r="D549" s="26"/>
      <c r="E549" s="27"/>
      <c r="F549" s="2"/>
      <c r="G549" s="1"/>
      <c r="H549" s="2"/>
      <c r="I549" s="2"/>
      <c r="J549" s="2"/>
      <c r="K549" s="2"/>
      <c r="L549" s="2"/>
      <c r="M549" s="2"/>
      <c r="N549" s="2"/>
      <c r="O549" s="2"/>
      <c r="P549" s="2"/>
      <c r="Q549" s="2"/>
      <c r="R549" s="2"/>
      <c r="S549" s="2"/>
      <c r="T549" s="2"/>
      <c r="U549" s="2"/>
      <c r="V549" s="2"/>
      <c r="W549" s="2"/>
      <c r="X549" s="2"/>
      <c r="Y549" s="2"/>
      <c r="Z549" s="2"/>
    </row>
    <row r="550" spans="1:26" ht="13.5" customHeight="1" x14ac:dyDescent="0.25">
      <c r="A550" s="25"/>
      <c r="B550" s="2"/>
      <c r="C550" s="2"/>
      <c r="D550" s="26"/>
      <c r="E550" s="27"/>
      <c r="F550" s="2"/>
      <c r="G550" s="1"/>
      <c r="H550" s="2"/>
      <c r="I550" s="2"/>
      <c r="J550" s="2"/>
      <c r="K550" s="2"/>
      <c r="L550" s="2"/>
      <c r="M550" s="2"/>
      <c r="N550" s="2"/>
      <c r="O550" s="2"/>
      <c r="P550" s="2"/>
      <c r="Q550" s="2"/>
      <c r="R550" s="2"/>
      <c r="S550" s="2"/>
      <c r="T550" s="2"/>
      <c r="U550" s="2"/>
      <c r="V550" s="2"/>
      <c r="W550" s="2"/>
      <c r="X550" s="2"/>
      <c r="Y550" s="2"/>
      <c r="Z550" s="2"/>
    </row>
    <row r="551" spans="1:26" ht="13.5" customHeight="1" x14ac:dyDescent="0.25">
      <c r="A551" s="25"/>
      <c r="B551" s="2"/>
      <c r="C551" s="2"/>
      <c r="D551" s="26"/>
      <c r="E551" s="27"/>
      <c r="F551" s="2"/>
      <c r="G551" s="1"/>
      <c r="H551" s="2"/>
      <c r="I551" s="2"/>
      <c r="J551" s="2"/>
      <c r="K551" s="2"/>
      <c r="L551" s="2"/>
      <c r="M551" s="2"/>
      <c r="N551" s="2"/>
      <c r="O551" s="2"/>
      <c r="P551" s="2"/>
      <c r="Q551" s="2"/>
      <c r="R551" s="2"/>
      <c r="S551" s="2"/>
      <c r="T551" s="2"/>
      <c r="U551" s="2"/>
      <c r="V551" s="2"/>
      <c r="W551" s="2"/>
      <c r="X551" s="2"/>
      <c r="Y551" s="2"/>
      <c r="Z551" s="2"/>
    </row>
    <row r="552" spans="1:26" ht="13.5" customHeight="1" x14ac:dyDescent="0.25">
      <c r="A552" s="25"/>
      <c r="B552" s="2"/>
      <c r="C552" s="2"/>
      <c r="D552" s="26"/>
      <c r="E552" s="27"/>
      <c r="F552" s="2"/>
      <c r="G552" s="1"/>
      <c r="H552" s="2"/>
      <c r="I552" s="2"/>
      <c r="J552" s="2"/>
      <c r="K552" s="2"/>
      <c r="L552" s="2"/>
      <c r="M552" s="2"/>
      <c r="N552" s="2"/>
      <c r="O552" s="2"/>
      <c r="P552" s="2"/>
      <c r="Q552" s="2"/>
      <c r="R552" s="2"/>
      <c r="S552" s="2"/>
      <c r="T552" s="2"/>
      <c r="U552" s="2"/>
      <c r="V552" s="2"/>
      <c r="W552" s="2"/>
      <c r="X552" s="2"/>
      <c r="Y552" s="2"/>
      <c r="Z552" s="2"/>
    </row>
    <row r="553" spans="1:26" ht="13.5" customHeight="1" x14ac:dyDescent="0.25">
      <c r="A553" s="25"/>
      <c r="B553" s="2"/>
      <c r="C553" s="2"/>
      <c r="D553" s="26"/>
      <c r="E553" s="27"/>
      <c r="F553" s="2"/>
      <c r="G553" s="1"/>
      <c r="H553" s="2"/>
      <c r="I553" s="2"/>
      <c r="J553" s="2"/>
      <c r="K553" s="2"/>
      <c r="L553" s="2"/>
      <c r="M553" s="2"/>
      <c r="N553" s="2"/>
      <c r="O553" s="2"/>
      <c r="P553" s="2"/>
      <c r="Q553" s="2"/>
      <c r="R553" s="2"/>
      <c r="S553" s="2"/>
      <c r="T553" s="2"/>
      <c r="U553" s="2"/>
      <c r="V553" s="2"/>
      <c r="W553" s="2"/>
      <c r="X553" s="2"/>
      <c r="Y553" s="2"/>
      <c r="Z553" s="2"/>
    </row>
    <row r="554" spans="1:26" ht="13.5" customHeight="1" x14ac:dyDescent="0.25">
      <c r="A554" s="25"/>
      <c r="B554" s="2"/>
      <c r="C554" s="2"/>
      <c r="D554" s="26"/>
      <c r="E554" s="27"/>
      <c r="F554" s="2"/>
      <c r="G554" s="1"/>
      <c r="H554" s="2"/>
      <c r="I554" s="2"/>
      <c r="J554" s="2"/>
      <c r="K554" s="2"/>
      <c r="L554" s="2"/>
      <c r="M554" s="2"/>
      <c r="N554" s="2"/>
      <c r="O554" s="2"/>
      <c r="P554" s="2"/>
      <c r="Q554" s="2"/>
      <c r="R554" s="2"/>
      <c r="S554" s="2"/>
      <c r="T554" s="2"/>
      <c r="U554" s="2"/>
      <c r="V554" s="2"/>
      <c r="W554" s="2"/>
      <c r="X554" s="2"/>
      <c r="Y554" s="2"/>
      <c r="Z554" s="2"/>
    </row>
    <row r="555" spans="1:26" ht="13.5" customHeight="1" x14ac:dyDescent="0.25">
      <c r="A555" s="25"/>
      <c r="B555" s="2"/>
      <c r="C555" s="2"/>
      <c r="D555" s="26"/>
      <c r="E555" s="27"/>
      <c r="F555" s="2"/>
      <c r="G555" s="1"/>
      <c r="H555" s="2"/>
      <c r="I555" s="2"/>
      <c r="J555" s="2"/>
      <c r="K555" s="2"/>
      <c r="L555" s="2"/>
      <c r="M555" s="2"/>
      <c r="N555" s="2"/>
      <c r="O555" s="2"/>
      <c r="P555" s="2"/>
      <c r="Q555" s="2"/>
      <c r="R555" s="2"/>
      <c r="S555" s="2"/>
      <c r="T555" s="2"/>
      <c r="U555" s="2"/>
      <c r="V555" s="2"/>
      <c r="W555" s="2"/>
      <c r="X555" s="2"/>
      <c r="Y555" s="2"/>
      <c r="Z555" s="2"/>
    </row>
    <row r="556" spans="1:26" ht="13.5" customHeight="1" x14ac:dyDescent="0.25">
      <c r="A556" s="25"/>
      <c r="B556" s="2"/>
      <c r="C556" s="2"/>
      <c r="D556" s="26"/>
      <c r="E556" s="27"/>
      <c r="F556" s="2"/>
      <c r="G556" s="1"/>
      <c r="H556" s="2"/>
      <c r="I556" s="2"/>
      <c r="J556" s="2"/>
      <c r="K556" s="2"/>
      <c r="L556" s="2"/>
      <c r="M556" s="2"/>
      <c r="N556" s="2"/>
      <c r="O556" s="2"/>
      <c r="P556" s="2"/>
      <c r="Q556" s="2"/>
      <c r="R556" s="2"/>
      <c r="S556" s="2"/>
      <c r="T556" s="2"/>
      <c r="U556" s="2"/>
      <c r="V556" s="2"/>
      <c r="W556" s="2"/>
      <c r="X556" s="2"/>
      <c r="Y556" s="2"/>
      <c r="Z556" s="2"/>
    </row>
    <row r="557" spans="1:26" ht="13.5" customHeight="1" x14ac:dyDescent="0.25">
      <c r="A557" s="25"/>
      <c r="B557" s="2"/>
      <c r="C557" s="2"/>
      <c r="D557" s="26"/>
      <c r="E557" s="27"/>
      <c r="F557" s="2"/>
      <c r="G557" s="1"/>
      <c r="H557" s="2"/>
      <c r="I557" s="2"/>
      <c r="J557" s="2"/>
      <c r="K557" s="2"/>
      <c r="L557" s="2"/>
      <c r="M557" s="2"/>
      <c r="N557" s="2"/>
      <c r="O557" s="2"/>
      <c r="P557" s="2"/>
      <c r="Q557" s="2"/>
      <c r="R557" s="2"/>
      <c r="S557" s="2"/>
      <c r="T557" s="2"/>
      <c r="U557" s="2"/>
      <c r="V557" s="2"/>
      <c r="W557" s="2"/>
      <c r="X557" s="2"/>
      <c r="Y557" s="2"/>
      <c r="Z557" s="2"/>
    </row>
    <row r="558" spans="1:26" ht="13.5" customHeight="1" x14ac:dyDescent="0.25">
      <c r="A558" s="25"/>
      <c r="B558" s="2"/>
      <c r="C558" s="2"/>
      <c r="D558" s="26"/>
      <c r="E558" s="27"/>
      <c r="F558" s="2"/>
      <c r="G558" s="1"/>
      <c r="H558" s="2"/>
      <c r="I558" s="2"/>
      <c r="J558" s="2"/>
      <c r="K558" s="2"/>
      <c r="L558" s="2"/>
      <c r="M558" s="2"/>
      <c r="N558" s="2"/>
      <c r="O558" s="2"/>
      <c r="P558" s="2"/>
      <c r="Q558" s="2"/>
      <c r="R558" s="2"/>
      <c r="S558" s="2"/>
      <c r="T558" s="2"/>
      <c r="U558" s="2"/>
      <c r="V558" s="2"/>
      <c r="W558" s="2"/>
      <c r="X558" s="2"/>
      <c r="Y558" s="2"/>
      <c r="Z558" s="2"/>
    </row>
    <row r="559" spans="1:26" ht="13.5" customHeight="1" x14ac:dyDescent="0.25">
      <c r="A559" s="25"/>
      <c r="B559" s="2"/>
      <c r="C559" s="2"/>
      <c r="D559" s="26"/>
      <c r="E559" s="27"/>
      <c r="F559" s="2"/>
      <c r="G559" s="1"/>
      <c r="H559" s="2"/>
      <c r="I559" s="2"/>
      <c r="J559" s="2"/>
      <c r="K559" s="2"/>
      <c r="L559" s="2"/>
      <c r="M559" s="2"/>
      <c r="N559" s="2"/>
      <c r="O559" s="2"/>
      <c r="P559" s="2"/>
      <c r="Q559" s="2"/>
      <c r="R559" s="2"/>
      <c r="S559" s="2"/>
      <c r="T559" s="2"/>
      <c r="U559" s="2"/>
      <c r="V559" s="2"/>
      <c r="W559" s="2"/>
      <c r="X559" s="2"/>
      <c r="Y559" s="2"/>
      <c r="Z559" s="2"/>
    </row>
    <row r="560" spans="1:26" ht="13.5" customHeight="1" x14ac:dyDescent="0.25">
      <c r="A560" s="25"/>
      <c r="B560" s="2"/>
      <c r="C560" s="2"/>
      <c r="D560" s="26"/>
      <c r="E560" s="27"/>
      <c r="F560" s="2"/>
      <c r="G560" s="1"/>
      <c r="H560" s="2"/>
      <c r="I560" s="2"/>
      <c r="J560" s="2"/>
      <c r="K560" s="2"/>
      <c r="L560" s="2"/>
      <c r="M560" s="2"/>
      <c r="N560" s="2"/>
      <c r="O560" s="2"/>
      <c r="P560" s="2"/>
      <c r="Q560" s="2"/>
      <c r="R560" s="2"/>
      <c r="S560" s="2"/>
      <c r="T560" s="2"/>
      <c r="U560" s="2"/>
      <c r="V560" s="2"/>
      <c r="W560" s="2"/>
      <c r="X560" s="2"/>
      <c r="Y560" s="2"/>
      <c r="Z560" s="2"/>
    </row>
    <row r="561" spans="1:26" ht="13.5" customHeight="1" x14ac:dyDescent="0.25">
      <c r="A561" s="25"/>
      <c r="B561" s="2"/>
      <c r="C561" s="2"/>
      <c r="D561" s="26"/>
      <c r="E561" s="27"/>
      <c r="F561" s="2"/>
      <c r="G561" s="1"/>
      <c r="H561" s="2"/>
      <c r="I561" s="2"/>
      <c r="J561" s="2"/>
      <c r="K561" s="2"/>
      <c r="L561" s="2"/>
      <c r="M561" s="2"/>
      <c r="N561" s="2"/>
      <c r="O561" s="2"/>
      <c r="P561" s="2"/>
      <c r="Q561" s="2"/>
      <c r="R561" s="2"/>
      <c r="S561" s="2"/>
      <c r="T561" s="2"/>
      <c r="U561" s="2"/>
      <c r="V561" s="2"/>
      <c r="W561" s="2"/>
      <c r="X561" s="2"/>
      <c r="Y561" s="2"/>
      <c r="Z561" s="2"/>
    </row>
    <row r="562" spans="1:26" ht="13.5" customHeight="1" x14ac:dyDescent="0.25">
      <c r="A562" s="25"/>
      <c r="B562" s="2"/>
      <c r="C562" s="2"/>
      <c r="D562" s="26"/>
      <c r="E562" s="27"/>
      <c r="F562" s="2"/>
      <c r="G562" s="1"/>
      <c r="H562" s="2"/>
      <c r="I562" s="2"/>
      <c r="J562" s="2"/>
      <c r="K562" s="2"/>
      <c r="L562" s="2"/>
      <c r="M562" s="2"/>
      <c r="N562" s="2"/>
      <c r="O562" s="2"/>
      <c r="P562" s="2"/>
      <c r="Q562" s="2"/>
      <c r="R562" s="2"/>
      <c r="S562" s="2"/>
      <c r="T562" s="2"/>
      <c r="U562" s="2"/>
      <c r="V562" s="2"/>
      <c r="W562" s="2"/>
      <c r="X562" s="2"/>
      <c r="Y562" s="2"/>
      <c r="Z562" s="2"/>
    </row>
    <row r="563" spans="1:26" ht="13.5" customHeight="1" x14ac:dyDescent="0.25">
      <c r="A563" s="25"/>
      <c r="B563" s="2"/>
      <c r="C563" s="2"/>
      <c r="D563" s="26"/>
      <c r="E563" s="27"/>
      <c r="F563" s="2"/>
      <c r="G563" s="1"/>
      <c r="H563" s="2"/>
      <c r="I563" s="2"/>
      <c r="J563" s="2"/>
      <c r="K563" s="2"/>
      <c r="L563" s="2"/>
      <c r="M563" s="2"/>
      <c r="N563" s="2"/>
      <c r="O563" s="2"/>
      <c r="P563" s="2"/>
      <c r="Q563" s="2"/>
      <c r="R563" s="2"/>
      <c r="S563" s="2"/>
      <c r="T563" s="2"/>
      <c r="U563" s="2"/>
      <c r="V563" s="2"/>
      <c r="W563" s="2"/>
      <c r="X563" s="2"/>
      <c r="Y563" s="2"/>
      <c r="Z563" s="2"/>
    </row>
    <row r="564" spans="1:26" ht="13.5" customHeight="1" x14ac:dyDescent="0.25">
      <c r="A564" s="25"/>
      <c r="B564" s="2"/>
      <c r="C564" s="2"/>
      <c r="D564" s="26"/>
      <c r="E564" s="27"/>
      <c r="F564" s="2"/>
      <c r="G564" s="1"/>
      <c r="H564" s="2"/>
      <c r="I564" s="2"/>
      <c r="J564" s="2"/>
      <c r="K564" s="2"/>
      <c r="L564" s="2"/>
      <c r="M564" s="2"/>
      <c r="N564" s="2"/>
      <c r="O564" s="2"/>
      <c r="P564" s="2"/>
      <c r="Q564" s="2"/>
      <c r="R564" s="2"/>
      <c r="S564" s="2"/>
      <c r="T564" s="2"/>
      <c r="U564" s="2"/>
      <c r="V564" s="2"/>
      <c r="W564" s="2"/>
      <c r="X564" s="2"/>
      <c r="Y564" s="2"/>
      <c r="Z564" s="2"/>
    </row>
    <row r="565" spans="1:26" ht="13.5" customHeight="1" x14ac:dyDescent="0.25">
      <c r="A565" s="25"/>
      <c r="B565" s="2"/>
      <c r="C565" s="2"/>
      <c r="D565" s="26"/>
      <c r="E565" s="27"/>
      <c r="F565" s="2"/>
      <c r="G565" s="1"/>
      <c r="H565" s="2"/>
      <c r="I565" s="2"/>
      <c r="J565" s="2"/>
      <c r="K565" s="2"/>
      <c r="L565" s="2"/>
      <c r="M565" s="2"/>
      <c r="N565" s="2"/>
      <c r="O565" s="2"/>
      <c r="P565" s="2"/>
      <c r="Q565" s="2"/>
      <c r="R565" s="2"/>
      <c r="S565" s="2"/>
      <c r="T565" s="2"/>
      <c r="U565" s="2"/>
      <c r="V565" s="2"/>
      <c r="W565" s="2"/>
      <c r="X565" s="2"/>
      <c r="Y565" s="2"/>
      <c r="Z565" s="2"/>
    </row>
    <row r="566" spans="1:26" ht="13.5" customHeight="1" x14ac:dyDescent="0.25">
      <c r="A566" s="25"/>
      <c r="B566" s="2"/>
      <c r="C566" s="2"/>
      <c r="D566" s="26"/>
      <c r="E566" s="27"/>
      <c r="F566" s="2"/>
      <c r="G566" s="1"/>
      <c r="H566" s="2"/>
      <c r="I566" s="2"/>
      <c r="J566" s="2"/>
      <c r="K566" s="2"/>
      <c r="L566" s="2"/>
      <c r="M566" s="2"/>
      <c r="N566" s="2"/>
      <c r="O566" s="2"/>
      <c r="P566" s="2"/>
      <c r="Q566" s="2"/>
      <c r="R566" s="2"/>
      <c r="S566" s="2"/>
      <c r="T566" s="2"/>
      <c r="U566" s="2"/>
      <c r="V566" s="2"/>
      <c r="W566" s="2"/>
      <c r="X566" s="2"/>
      <c r="Y566" s="2"/>
      <c r="Z566" s="2"/>
    </row>
    <row r="567" spans="1:26" ht="13.5" customHeight="1" x14ac:dyDescent="0.25">
      <c r="A567" s="25"/>
      <c r="B567" s="2"/>
      <c r="C567" s="2"/>
      <c r="D567" s="26"/>
      <c r="E567" s="27"/>
      <c r="F567" s="2"/>
      <c r="G567" s="1"/>
      <c r="H567" s="2"/>
      <c r="I567" s="2"/>
      <c r="J567" s="2"/>
      <c r="K567" s="2"/>
      <c r="L567" s="2"/>
      <c r="M567" s="2"/>
      <c r="N567" s="2"/>
      <c r="O567" s="2"/>
      <c r="P567" s="2"/>
      <c r="Q567" s="2"/>
      <c r="R567" s="2"/>
      <c r="S567" s="2"/>
      <c r="T567" s="2"/>
      <c r="U567" s="2"/>
      <c r="V567" s="2"/>
      <c r="W567" s="2"/>
      <c r="X567" s="2"/>
      <c r="Y567" s="2"/>
      <c r="Z567" s="2"/>
    </row>
    <row r="568" spans="1:26" ht="13.5" customHeight="1" x14ac:dyDescent="0.25">
      <c r="A568" s="25"/>
      <c r="B568" s="2"/>
      <c r="C568" s="2"/>
      <c r="D568" s="26"/>
      <c r="E568" s="27"/>
      <c r="F568" s="2"/>
      <c r="G568" s="1"/>
      <c r="H568" s="2"/>
      <c r="I568" s="2"/>
      <c r="J568" s="2"/>
      <c r="K568" s="2"/>
      <c r="L568" s="2"/>
      <c r="M568" s="2"/>
      <c r="N568" s="2"/>
      <c r="O568" s="2"/>
      <c r="P568" s="2"/>
      <c r="Q568" s="2"/>
      <c r="R568" s="2"/>
      <c r="S568" s="2"/>
      <c r="T568" s="2"/>
      <c r="U568" s="2"/>
      <c r="V568" s="2"/>
      <c r="W568" s="2"/>
      <c r="X568" s="2"/>
      <c r="Y568" s="2"/>
      <c r="Z568" s="2"/>
    </row>
    <row r="569" spans="1:26" ht="13.5" customHeight="1" x14ac:dyDescent="0.25">
      <c r="A569" s="25"/>
      <c r="B569" s="2"/>
      <c r="C569" s="2"/>
      <c r="D569" s="26"/>
      <c r="E569" s="27"/>
      <c r="F569" s="2"/>
      <c r="G569" s="1"/>
      <c r="H569" s="2"/>
      <c r="I569" s="2"/>
      <c r="J569" s="2"/>
      <c r="K569" s="2"/>
      <c r="L569" s="2"/>
      <c r="M569" s="2"/>
      <c r="N569" s="2"/>
      <c r="O569" s="2"/>
      <c r="P569" s="2"/>
      <c r="Q569" s="2"/>
      <c r="R569" s="2"/>
      <c r="S569" s="2"/>
      <c r="T569" s="2"/>
      <c r="U569" s="2"/>
      <c r="V569" s="2"/>
      <c r="W569" s="2"/>
      <c r="X569" s="2"/>
      <c r="Y569" s="2"/>
      <c r="Z569" s="2"/>
    </row>
    <row r="570" spans="1:26" ht="13.5" customHeight="1" x14ac:dyDescent="0.25">
      <c r="A570" s="25"/>
      <c r="B570" s="2"/>
      <c r="C570" s="2"/>
      <c r="D570" s="26"/>
      <c r="E570" s="27"/>
      <c r="F570" s="2"/>
      <c r="G570" s="1"/>
      <c r="H570" s="2"/>
      <c r="I570" s="2"/>
      <c r="J570" s="2"/>
      <c r="K570" s="2"/>
      <c r="L570" s="2"/>
      <c r="M570" s="2"/>
      <c r="N570" s="2"/>
      <c r="O570" s="2"/>
      <c r="P570" s="2"/>
      <c r="Q570" s="2"/>
      <c r="R570" s="2"/>
      <c r="S570" s="2"/>
      <c r="T570" s="2"/>
      <c r="U570" s="2"/>
      <c r="V570" s="2"/>
      <c r="W570" s="2"/>
      <c r="X570" s="2"/>
      <c r="Y570" s="2"/>
      <c r="Z570" s="2"/>
    </row>
    <row r="571" spans="1:26" ht="13.5" customHeight="1" x14ac:dyDescent="0.25">
      <c r="A571" s="25"/>
      <c r="B571" s="2"/>
      <c r="C571" s="2"/>
      <c r="D571" s="26"/>
      <c r="E571" s="27"/>
      <c r="F571" s="2"/>
      <c r="G571" s="1"/>
      <c r="H571" s="2"/>
      <c r="I571" s="2"/>
      <c r="J571" s="2"/>
      <c r="K571" s="2"/>
      <c r="L571" s="2"/>
      <c r="M571" s="2"/>
      <c r="N571" s="2"/>
      <c r="O571" s="2"/>
      <c r="P571" s="2"/>
      <c r="Q571" s="2"/>
      <c r="R571" s="2"/>
      <c r="S571" s="2"/>
      <c r="T571" s="2"/>
      <c r="U571" s="2"/>
      <c r="V571" s="2"/>
      <c r="W571" s="2"/>
      <c r="X571" s="2"/>
      <c r="Y571" s="2"/>
      <c r="Z571" s="2"/>
    </row>
    <row r="572" spans="1:26" ht="13.5" customHeight="1" x14ac:dyDescent="0.25">
      <c r="A572" s="25"/>
      <c r="B572" s="2"/>
      <c r="C572" s="2"/>
      <c r="D572" s="26"/>
      <c r="E572" s="27"/>
      <c r="F572" s="2"/>
      <c r="G572" s="1"/>
      <c r="H572" s="2"/>
      <c r="I572" s="2"/>
      <c r="J572" s="2"/>
      <c r="K572" s="2"/>
      <c r="L572" s="2"/>
      <c r="M572" s="2"/>
      <c r="N572" s="2"/>
      <c r="O572" s="2"/>
      <c r="P572" s="2"/>
      <c r="Q572" s="2"/>
      <c r="R572" s="2"/>
      <c r="S572" s="2"/>
      <c r="T572" s="2"/>
      <c r="U572" s="2"/>
      <c r="V572" s="2"/>
      <c r="W572" s="2"/>
      <c r="X572" s="2"/>
      <c r="Y572" s="2"/>
      <c r="Z572" s="2"/>
    </row>
    <row r="573" spans="1:26" ht="13.5" customHeight="1" x14ac:dyDescent="0.25">
      <c r="A573" s="25"/>
      <c r="B573" s="2"/>
      <c r="C573" s="2"/>
      <c r="D573" s="26"/>
      <c r="E573" s="27"/>
      <c r="F573" s="2"/>
      <c r="G573" s="1"/>
      <c r="H573" s="2"/>
      <c r="I573" s="2"/>
      <c r="J573" s="2"/>
      <c r="K573" s="2"/>
      <c r="L573" s="2"/>
      <c r="M573" s="2"/>
      <c r="N573" s="2"/>
      <c r="O573" s="2"/>
      <c r="P573" s="2"/>
      <c r="Q573" s="2"/>
      <c r="R573" s="2"/>
      <c r="S573" s="2"/>
      <c r="T573" s="2"/>
      <c r="U573" s="2"/>
      <c r="V573" s="2"/>
      <c r="W573" s="2"/>
      <c r="X573" s="2"/>
      <c r="Y573" s="2"/>
      <c r="Z573" s="2"/>
    </row>
    <row r="574" spans="1:26" ht="13.5" customHeight="1" x14ac:dyDescent="0.25">
      <c r="A574" s="25"/>
      <c r="B574" s="2"/>
      <c r="C574" s="2"/>
      <c r="D574" s="26"/>
      <c r="E574" s="27"/>
      <c r="F574" s="2"/>
      <c r="G574" s="1"/>
      <c r="H574" s="2"/>
      <c r="I574" s="2"/>
      <c r="J574" s="2"/>
      <c r="K574" s="2"/>
      <c r="L574" s="2"/>
      <c r="M574" s="2"/>
      <c r="N574" s="2"/>
      <c r="O574" s="2"/>
      <c r="P574" s="2"/>
      <c r="Q574" s="2"/>
      <c r="R574" s="2"/>
      <c r="S574" s="2"/>
      <c r="T574" s="2"/>
      <c r="U574" s="2"/>
      <c r="V574" s="2"/>
      <c r="W574" s="2"/>
      <c r="X574" s="2"/>
      <c r="Y574" s="2"/>
      <c r="Z574" s="2"/>
    </row>
    <row r="575" spans="1:26" ht="13.5" customHeight="1" x14ac:dyDescent="0.25">
      <c r="A575" s="25"/>
      <c r="B575" s="2"/>
      <c r="C575" s="2"/>
      <c r="D575" s="26"/>
      <c r="E575" s="27"/>
      <c r="F575" s="2"/>
      <c r="G575" s="1"/>
      <c r="H575" s="2"/>
      <c r="I575" s="2"/>
      <c r="J575" s="2"/>
      <c r="K575" s="2"/>
      <c r="L575" s="2"/>
      <c r="M575" s="2"/>
      <c r="N575" s="2"/>
      <c r="O575" s="2"/>
      <c r="P575" s="2"/>
      <c r="Q575" s="2"/>
      <c r="R575" s="2"/>
      <c r="S575" s="2"/>
      <c r="T575" s="2"/>
      <c r="U575" s="2"/>
      <c r="V575" s="2"/>
      <c r="W575" s="2"/>
      <c r="X575" s="2"/>
      <c r="Y575" s="2"/>
      <c r="Z575" s="2"/>
    </row>
    <row r="576" spans="1:26" ht="13.5" customHeight="1" x14ac:dyDescent="0.25">
      <c r="A576" s="25"/>
      <c r="B576" s="2"/>
      <c r="C576" s="2"/>
      <c r="D576" s="26"/>
      <c r="E576" s="27"/>
      <c r="F576" s="2"/>
      <c r="G576" s="1"/>
      <c r="H576" s="2"/>
      <c r="I576" s="2"/>
      <c r="J576" s="2"/>
      <c r="K576" s="2"/>
      <c r="L576" s="2"/>
      <c r="M576" s="2"/>
      <c r="N576" s="2"/>
      <c r="O576" s="2"/>
      <c r="P576" s="2"/>
      <c r="Q576" s="2"/>
      <c r="R576" s="2"/>
      <c r="S576" s="2"/>
      <c r="T576" s="2"/>
      <c r="U576" s="2"/>
      <c r="V576" s="2"/>
      <c r="W576" s="2"/>
      <c r="X576" s="2"/>
      <c r="Y576" s="2"/>
      <c r="Z576" s="2"/>
    </row>
    <row r="577" spans="1:26" ht="13.5" customHeight="1" x14ac:dyDescent="0.25">
      <c r="A577" s="25"/>
      <c r="B577" s="2"/>
      <c r="C577" s="2"/>
      <c r="D577" s="26"/>
      <c r="E577" s="27"/>
      <c r="F577" s="2"/>
      <c r="G577" s="1"/>
      <c r="H577" s="2"/>
      <c r="I577" s="2"/>
      <c r="J577" s="2"/>
      <c r="K577" s="2"/>
      <c r="L577" s="2"/>
      <c r="M577" s="2"/>
      <c r="N577" s="2"/>
      <c r="O577" s="2"/>
      <c r="P577" s="2"/>
      <c r="Q577" s="2"/>
      <c r="R577" s="2"/>
      <c r="S577" s="2"/>
      <c r="T577" s="2"/>
      <c r="U577" s="2"/>
      <c r="V577" s="2"/>
      <c r="W577" s="2"/>
      <c r="X577" s="2"/>
      <c r="Y577" s="2"/>
      <c r="Z577" s="2"/>
    </row>
    <row r="578" spans="1:26" ht="13.5" customHeight="1" x14ac:dyDescent="0.25">
      <c r="A578" s="25"/>
      <c r="B578" s="2"/>
      <c r="C578" s="2"/>
      <c r="D578" s="26"/>
      <c r="E578" s="27"/>
      <c r="F578" s="2"/>
      <c r="G578" s="1"/>
      <c r="H578" s="2"/>
      <c r="I578" s="2"/>
      <c r="J578" s="2"/>
      <c r="K578" s="2"/>
      <c r="L578" s="2"/>
      <c r="M578" s="2"/>
      <c r="N578" s="2"/>
      <c r="O578" s="2"/>
      <c r="P578" s="2"/>
      <c r="Q578" s="2"/>
      <c r="R578" s="2"/>
      <c r="S578" s="2"/>
      <c r="T578" s="2"/>
      <c r="U578" s="2"/>
      <c r="V578" s="2"/>
      <c r="W578" s="2"/>
      <c r="X578" s="2"/>
      <c r="Y578" s="2"/>
      <c r="Z578" s="2"/>
    </row>
    <row r="579" spans="1:26" ht="13.5" customHeight="1" x14ac:dyDescent="0.25">
      <c r="A579" s="25"/>
      <c r="B579" s="2"/>
      <c r="C579" s="2"/>
      <c r="D579" s="26"/>
      <c r="E579" s="27"/>
      <c r="F579" s="2"/>
      <c r="G579" s="1"/>
      <c r="H579" s="2"/>
      <c r="I579" s="2"/>
      <c r="J579" s="2"/>
      <c r="K579" s="2"/>
      <c r="L579" s="2"/>
      <c r="M579" s="2"/>
      <c r="N579" s="2"/>
      <c r="O579" s="2"/>
      <c r="P579" s="2"/>
      <c r="Q579" s="2"/>
      <c r="R579" s="2"/>
      <c r="S579" s="2"/>
      <c r="T579" s="2"/>
      <c r="U579" s="2"/>
      <c r="V579" s="2"/>
      <c r="W579" s="2"/>
      <c r="X579" s="2"/>
      <c r="Y579" s="2"/>
      <c r="Z579" s="2"/>
    </row>
    <row r="580" spans="1:26" ht="13.5" customHeight="1" x14ac:dyDescent="0.25">
      <c r="A580" s="25"/>
      <c r="B580" s="2"/>
      <c r="C580" s="2"/>
      <c r="D580" s="26"/>
      <c r="E580" s="27"/>
      <c r="F580" s="2"/>
      <c r="G580" s="1"/>
      <c r="H580" s="2"/>
      <c r="I580" s="2"/>
      <c r="J580" s="2"/>
      <c r="K580" s="2"/>
      <c r="L580" s="2"/>
      <c r="M580" s="2"/>
      <c r="N580" s="2"/>
      <c r="O580" s="2"/>
      <c r="P580" s="2"/>
      <c r="Q580" s="2"/>
      <c r="R580" s="2"/>
      <c r="S580" s="2"/>
      <c r="T580" s="2"/>
      <c r="U580" s="2"/>
      <c r="V580" s="2"/>
      <c r="W580" s="2"/>
      <c r="X580" s="2"/>
      <c r="Y580" s="2"/>
      <c r="Z580" s="2"/>
    </row>
    <row r="581" spans="1:26" ht="13.5" customHeight="1" x14ac:dyDescent="0.25">
      <c r="A581" s="25"/>
      <c r="B581" s="2"/>
      <c r="C581" s="2"/>
      <c r="D581" s="26"/>
      <c r="E581" s="27"/>
      <c r="F581" s="2"/>
      <c r="G581" s="1"/>
      <c r="H581" s="2"/>
      <c r="I581" s="2"/>
      <c r="J581" s="2"/>
      <c r="K581" s="2"/>
      <c r="L581" s="2"/>
      <c r="M581" s="2"/>
      <c r="N581" s="2"/>
      <c r="O581" s="2"/>
      <c r="P581" s="2"/>
      <c r="Q581" s="2"/>
      <c r="R581" s="2"/>
      <c r="S581" s="2"/>
      <c r="T581" s="2"/>
      <c r="U581" s="2"/>
      <c r="V581" s="2"/>
      <c r="W581" s="2"/>
      <c r="X581" s="2"/>
      <c r="Y581" s="2"/>
      <c r="Z581" s="2"/>
    </row>
    <row r="582" spans="1:26" ht="13.5" customHeight="1" x14ac:dyDescent="0.25">
      <c r="A582" s="25"/>
      <c r="B582" s="2"/>
      <c r="C582" s="2"/>
      <c r="D582" s="26"/>
      <c r="E582" s="27"/>
      <c r="F582" s="2"/>
      <c r="G582" s="1"/>
      <c r="H582" s="2"/>
      <c r="I582" s="2"/>
      <c r="J582" s="2"/>
      <c r="K582" s="2"/>
      <c r="L582" s="2"/>
      <c r="M582" s="2"/>
      <c r="N582" s="2"/>
      <c r="O582" s="2"/>
      <c r="P582" s="2"/>
      <c r="Q582" s="2"/>
      <c r="R582" s="2"/>
      <c r="S582" s="2"/>
      <c r="T582" s="2"/>
      <c r="U582" s="2"/>
      <c r="V582" s="2"/>
      <c r="W582" s="2"/>
      <c r="X582" s="2"/>
      <c r="Y582" s="2"/>
      <c r="Z582" s="2"/>
    </row>
    <row r="583" spans="1:26" ht="13.5" customHeight="1" x14ac:dyDescent="0.25">
      <c r="A583" s="25"/>
      <c r="B583" s="2"/>
      <c r="C583" s="2"/>
      <c r="D583" s="26"/>
      <c r="E583" s="27"/>
      <c r="F583" s="2"/>
      <c r="G583" s="1"/>
      <c r="H583" s="2"/>
      <c r="I583" s="2"/>
      <c r="J583" s="2"/>
      <c r="K583" s="2"/>
      <c r="L583" s="2"/>
      <c r="M583" s="2"/>
      <c r="N583" s="2"/>
      <c r="O583" s="2"/>
      <c r="P583" s="2"/>
      <c r="Q583" s="2"/>
      <c r="R583" s="2"/>
      <c r="S583" s="2"/>
      <c r="T583" s="2"/>
      <c r="U583" s="2"/>
      <c r="V583" s="2"/>
      <c r="W583" s="2"/>
      <c r="X583" s="2"/>
      <c r="Y583" s="2"/>
      <c r="Z583" s="2"/>
    </row>
    <row r="584" spans="1:26" ht="13.5" customHeight="1" x14ac:dyDescent="0.25">
      <c r="A584" s="25"/>
      <c r="B584" s="2"/>
      <c r="C584" s="2"/>
      <c r="D584" s="26"/>
      <c r="E584" s="27"/>
      <c r="F584" s="2"/>
      <c r="G584" s="1"/>
      <c r="H584" s="2"/>
      <c r="I584" s="2"/>
      <c r="J584" s="2"/>
      <c r="K584" s="2"/>
      <c r="L584" s="2"/>
      <c r="M584" s="2"/>
      <c r="N584" s="2"/>
      <c r="O584" s="2"/>
      <c r="P584" s="2"/>
      <c r="Q584" s="2"/>
      <c r="R584" s="2"/>
      <c r="S584" s="2"/>
      <c r="T584" s="2"/>
      <c r="U584" s="2"/>
      <c r="V584" s="2"/>
      <c r="W584" s="2"/>
      <c r="X584" s="2"/>
      <c r="Y584" s="2"/>
      <c r="Z584" s="2"/>
    </row>
    <row r="585" spans="1:26" ht="13.5" customHeight="1" x14ac:dyDescent="0.25">
      <c r="A585" s="25"/>
      <c r="B585" s="2"/>
      <c r="C585" s="2"/>
      <c r="D585" s="26"/>
      <c r="E585" s="27"/>
      <c r="F585" s="2"/>
      <c r="G585" s="1"/>
      <c r="H585" s="2"/>
      <c r="I585" s="2"/>
      <c r="J585" s="2"/>
      <c r="K585" s="2"/>
      <c r="L585" s="2"/>
      <c r="M585" s="2"/>
      <c r="N585" s="2"/>
      <c r="O585" s="2"/>
      <c r="P585" s="2"/>
      <c r="Q585" s="2"/>
      <c r="R585" s="2"/>
      <c r="S585" s="2"/>
      <c r="T585" s="2"/>
      <c r="U585" s="2"/>
      <c r="V585" s="2"/>
      <c r="W585" s="2"/>
      <c r="X585" s="2"/>
      <c r="Y585" s="2"/>
      <c r="Z585" s="2"/>
    </row>
    <row r="586" spans="1:26" ht="13.5" customHeight="1" x14ac:dyDescent="0.25">
      <c r="A586" s="25"/>
      <c r="B586" s="2"/>
      <c r="C586" s="2"/>
      <c r="D586" s="26"/>
      <c r="E586" s="27"/>
      <c r="F586" s="2"/>
      <c r="G586" s="1"/>
      <c r="H586" s="2"/>
      <c r="I586" s="2"/>
      <c r="J586" s="2"/>
      <c r="K586" s="2"/>
      <c r="L586" s="2"/>
      <c r="M586" s="2"/>
      <c r="N586" s="2"/>
      <c r="O586" s="2"/>
      <c r="P586" s="2"/>
      <c r="Q586" s="2"/>
      <c r="R586" s="2"/>
      <c r="S586" s="2"/>
      <c r="T586" s="2"/>
      <c r="U586" s="2"/>
      <c r="V586" s="2"/>
      <c r="W586" s="2"/>
      <c r="X586" s="2"/>
      <c r="Y586" s="2"/>
      <c r="Z586" s="2"/>
    </row>
    <row r="587" spans="1:26" ht="13.5" customHeight="1" x14ac:dyDescent="0.25">
      <c r="A587" s="25"/>
      <c r="B587" s="2"/>
      <c r="C587" s="2"/>
      <c r="D587" s="26"/>
      <c r="E587" s="27"/>
      <c r="F587" s="2"/>
      <c r="G587" s="1"/>
      <c r="H587" s="2"/>
      <c r="I587" s="2"/>
      <c r="J587" s="2"/>
      <c r="K587" s="2"/>
      <c r="L587" s="2"/>
      <c r="M587" s="2"/>
      <c r="N587" s="2"/>
      <c r="O587" s="2"/>
      <c r="P587" s="2"/>
      <c r="Q587" s="2"/>
      <c r="R587" s="2"/>
      <c r="S587" s="2"/>
      <c r="T587" s="2"/>
      <c r="U587" s="2"/>
      <c r="V587" s="2"/>
      <c r="W587" s="2"/>
      <c r="X587" s="2"/>
      <c r="Y587" s="2"/>
      <c r="Z587" s="2"/>
    </row>
    <row r="588" spans="1:26" ht="13.5" customHeight="1" x14ac:dyDescent="0.25">
      <c r="A588" s="25"/>
      <c r="B588" s="2"/>
      <c r="C588" s="2"/>
      <c r="D588" s="26"/>
      <c r="E588" s="27"/>
      <c r="F588" s="2"/>
      <c r="G588" s="1"/>
      <c r="H588" s="2"/>
      <c r="I588" s="2"/>
      <c r="J588" s="2"/>
      <c r="K588" s="2"/>
      <c r="L588" s="2"/>
      <c r="M588" s="2"/>
      <c r="N588" s="2"/>
      <c r="O588" s="2"/>
      <c r="P588" s="2"/>
      <c r="Q588" s="2"/>
      <c r="R588" s="2"/>
      <c r="S588" s="2"/>
      <c r="T588" s="2"/>
      <c r="U588" s="2"/>
      <c r="V588" s="2"/>
      <c r="W588" s="2"/>
      <c r="X588" s="2"/>
      <c r="Y588" s="2"/>
      <c r="Z588" s="2"/>
    </row>
    <row r="589" spans="1:26" ht="13.5" customHeight="1" x14ac:dyDescent="0.25">
      <c r="A589" s="25"/>
      <c r="B589" s="2"/>
      <c r="C589" s="2"/>
      <c r="D589" s="26"/>
      <c r="E589" s="27"/>
      <c r="F589" s="2"/>
      <c r="G589" s="1"/>
      <c r="H589" s="2"/>
      <c r="I589" s="2"/>
      <c r="J589" s="2"/>
      <c r="K589" s="2"/>
      <c r="L589" s="2"/>
      <c r="M589" s="2"/>
      <c r="N589" s="2"/>
      <c r="O589" s="2"/>
      <c r="P589" s="2"/>
      <c r="Q589" s="2"/>
      <c r="R589" s="2"/>
      <c r="S589" s="2"/>
      <c r="T589" s="2"/>
      <c r="U589" s="2"/>
      <c r="V589" s="2"/>
      <c r="W589" s="2"/>
      <c r="X589" s="2"/>
      <c r="Y589" s="2"/>
      <c r="Z589" s="2"/>
    </row>
    <row r="590" spans="1:26" ht="13.5" customHeight="1" x14ac:dyDescent="0.25">
      <c r="A590" s="25"/>
      <c r="B590" s="2"/>
      <c r="C590" s="2"/>
      <c r="D590" s="26"/>
      <c r="E590" s="27"/>
      <c r="F590" s="2"/>
      <c r="G590" s="1"/>
      <c r="H590" s="2"/>
      <c r="I590" s="2"/>
      <c r="J590" s="2"/>
      <c r="K590" s="2"/>
      <c r="L590" s="2"/>
      <c r="M590" s="2"/>
      <c r="N590" s="2"/>
      <c r="O590" s="2"/>
      <c r="P590" s="2"/>
      <c r="Q590" s="2"/>
      <c r="R590" s="2"/>
      <c r="S590" s="2"/>
      <c r="T590" s="2"/>
      <c r="U590" s="2"/>
      <c r="V590" s="2"/>
      <c r="W590" s="2"/>
      <c r="X590" s="2"/>
      <c r="Y590" s="2"/>
      <c r="Z590" s="2"/>
    </row>
    <row r="591" spans="1:26" ht="13.5" customHeight="1" x14ac:dyDescent="0.25">
      <c r="A591" s="25"/>
      <c r="B591" s="2"/>
      <c r="C591" s="2"/>
      <c r="D591" s="26"/>
      <c r="E591" s="27"/>
      <c r="F591" s="2"/>
      <c r="G591" s="1"/>
      <c r="H591" s="2"/>
      <c r="I591" s="2"/>
      <c r="J591" s="2"/>
      <c r="K591" s="2"/>
      <c r="L591" s="2"/>
      <c r="M591" s="2"/>
      <c r="N591" s="2"/>
      <c r="O591" s="2"/>
      <c r="P591" s="2"/>
      <c r="Q591" s="2"/>
      <c r="R591" s="2"/>
      <c r="S591" s="2"/>
      <c r="T591" s="2"/>
      <c r="U591" s="2"/>
      <c r="V591" s="2"/>
      <c r="W591" s="2"/>
      <c r="X591" s="2"/>
      <c r="Y591" s="2"/>
      <c r="Z591" s="2"/>
    </row>
    <row r="592" spans="1:26" ht="13.5" customHeight="1" x14ac:dyDescent="0.25">
      <c r="A592" s="25"/>
      <c r="B592" s="2"/>
      <c r="C592" s="2"/>
      <c r="D592" s="26"/>
      <c r="E592" s="27"/>
      <c r="F592" s="2"/>
      <c r="G592" s="1"/>
      <c r="H592" s="2"/>
      <c r="I592" s="2"/>
      <c r="J592" s="2"/>
      <c r="K592" s="2"/>
      <c r="L592" s="2"/>
      <c r="M592" s="2"/>
      <c r="N592" s="2"/>
      <c r="O592" s="2"/>
      <c r="P592" s="2"/>
      <c r="Q592" s="2"/>
      <c r="R592" s="2"/>
      <c r="S592" s="2"/>
      <c r="T592" s="2"/>
      <c r="U592" s="2"/>
      <c r="V592" s="2"/>
      <c r="W592" s="2"/>
      <c r="X592" s="2"/>
      <c r="Y592" s="2"/>
      <c r="Z592" s="2"/>
    </row>
    <row r="593" spans="1:26" ht="13.5" customHeight="1" x14ac:dyDescent="0.25">
      <c r="A593" s="25"/>
      <c r="B593" s="2"/>
      <c r="C593" s="2"/>
      <c r="D593" s="26"/>
      <c r="E593" s="27"/>
      <c r="F593" s="2"/>
      <c r="G593" s="1"/>
      <c r="H593" s="2"/>
      <c r="I593" s="2"/>
      <c r="J593" s="2"/>
      <c r="K593" s="2"/>
      <c r="L593" s="2"/>
      <c r="M593" s="2"/>
      <c r="N593" s="2"/>
      <c r="O593" s="2"/>
      <c r="P593" s="2"/>
      <c r="Q593" s="2"/>
      <c r="R593" s="2"/>
      <c r="S593" s="2"/>
      <c r="T593" s="2"/>
      <c r="U593" s="2"/>
      <c r="V593" s="2"/>
      <c r="W593" s="2"/>
      <c r="X593" s="2"/>
      <c r="Y593" s="2"/>
      <c r="Z593" s="2"/>
    </row>
    <row r="594" spans="1:26" ht="13.5" customHeight="1" x14ac:dyDescent="0.25">
      <c r="A594" s="25"/>
      <c r="B594" s="2"/>
      <c r="C594" s="2"/>
      <c r="D594" s="26"/>
      <c r="E594" s="27"/>
      <c r="F594" s="2"/>
      <c r="G594" s="1"/>
      <c r="H594" s="2"/>
      <c r="I594" s="2"/>
      <c r="J594" s="2"/>
      <c r="K594" s="2"/>
      <c r="L594" s="2"/>
      <c r="M594" s="2"/>
      <c r="N594" s="2"/>
      <c r="O594" s="2"/>
      <c r="P594" s="2"/>
      <c r="Q594" s="2"/>
      <c r="R594" s="2"/>
      <c r="S594" s="2"/>
      <c r="T594" s="2"/>
      <c r="U594" s="2"/>
      <c r="V594" s="2"/>
      <c r="W594" s="2"/>
      <c r="X594" s="2"/>
      <c r="Y594" s="2"/>
      <c r="Z594" s="2"/>
    </row>
    <row r="595" spans="1:26" ht="13.5" customHeight="1" x14ac:dyDescent="0.25">
      <c r="A595" s="25"/>
      <c r="B595" s="2"/>
      <c r="C595" s="2"/>
      <c r="D595" s="26"/>
      <c r="E595" s="27"/>
      <c r="F595" s="2"/>
      <c r="G595" s="1"/>
      <c r="H595" s="2"/>
      <c r="I595" s="2"/>
      <c r="J595" s="2"/>
      <c r="K595" s="2"/>
      <c r="L595" s="2"/>
      <c r="M595" s="2"/>
      <c r="N595" s="2"/>
      <c r="O595" s="2"/>
      <c r="P595" s="2"/>
      <c r="Q595" s="2"/>
      <c r="R595" s="2"/>
      <c r="S595" s="2"/>
      <c r="T595" s="2"/>
      <c r="U595" s="2"/>
      <c r="V595" s="2"/>
      <c r="W595" s="2"/>
      <c r="X595" s="2"/>
      <c r="Y595" s="2"/>
      <c r="Z595" s="2"/>
    </row>
    <row r="596" spans="1:26" ht="13.5" customHeight="1" x14ac:dyDescent="0.25">
      <c r="A596" s="25"/>
      <c r="B596" s="2"/>
      <c r="C596" s="2"/>
      <c r="D596" s="26"/>
      <c r="E596" s="27"/>
      <c r="F596" s="2"/>
      <c r="G596" s="1"/>
      <c r="H596" s="2"/>
      <c r="I596" s="2"/>
      <c r="J596" s="2"/>
      <c r="K596" s="2"/>
      <c r="L596" s="2"/>
      <c r="M596" s="2"/>
      <c r="N596" s="2"/>
      <c r="O596" s="2"/>
      <c r="P596" s="2"/>
      <c r="Q596" s="2"/>
      <c r="R596" s="2"/>
      <c r="S596" s="2"/>
      <c r="T596" s="2"/>
      <c r="U596" s="2"/>
      <c r="V596" s="2"/>
      <c r="W596" s="2"/>
      <c r="X596" s="2"/>
      <c r="Y596" s="2"/>
      <c r="Z596" s="2"/>
    </row>
    <row r="597" spans="1:26" ht="13.5" customHeight="1" x14ac:dyDescent="0.25">
      <c r="A597" s="25"/>
      <c r="B597" s="2"/>
      <c r="C597" s="2"/>
      <c r="D597" s="26"/>
      <c r="E597" s="27"/>
      <c r="F597" s="2"/>
      <c r="G597" s="1"/>
      <c r="H597" s="2"/>
      <c r="I597" s="2"/>
      <c r="J597" s="2"/>
      <c r="K597" s="2"/>
      <c r="L597" s="2"/>
      <c r="M597" s="2"/>
      <c r="N597" s="2"/>
      <c r="O597" s="2"/>
      <c r="P597" s="2"/>
      <c r="Q597" s="2"/>
      <c r="R597" s="2"/>
      <c r="S597" s="2"/>
      <c r="T597" s="2"/>
      <c r="U597" s="2"/>
      <c r="V597" s="2"/>
      <c r="W597" s="2"/>
      <c r="X597" s="2"/>
      <c r="Y597" s="2"/>
      <c r="Z597" s="2"/>
    </row>
    <row r="598" spans="1:26" ht="13.5" customHeight="1" x14ac:dyDescent="0.25">
      <c r="A598" s="25"/>
      <c r="B598" s="2"/>
      <c r="C598" s="2"/>
      <c r="D598" s="26"/>
      <c r="E598" s="27"/>
      <c r="F598" s="2"/>
      <c r="G598" s="1"/>
      <c r="H598" s="2"/>
      <c r="I598" s="2"/>
      <c r="J598" s="2"/>
      <c r="K598" s="2"/>
      <c r="L598" s="2"/>
      <c r="M598" s="2"/>
      <c r="N598" s="2"/>
      <c r="O598" s="2"/>
      <c r="P598" s="2"/>
      <c r="Q598" s="2"/>
      <c r="R598" s="2"/>
      <c r="S598" s="2"/>
      <c r="T598" s="2"/>
      <c r="U598" s="2"/>
      <c r="V598" s="2"/>
      <c r="W598" s="2"/>
      <c r="X598" s="2"/>
      <c r="Y598" s="2"/>
      <c r="Z598" s="2"/>
    </row>
    <row r="599" spans="1:26" ht="13.5" customHeight="1" x14ac:dyDescent="0.25">
      <c r="A599" s="25"/>
      <c r="B599" s="2"/>
      <c r="C599" s="2"/>
      <c r="D599" s="26"/>
      <c r="E599" s="27"/>
      <c r="F599" s="2"/>
      <c r="G599" s="1"/>
      <c r="H599" s="2"/>
      <c r="I599" s="2"/>
      <c r="J599" s="2"/>
      <c r="K599" s="2"/>
      <c r="L599" s="2"/>
      <c r="M599" s="2"/>
      <c r="N599" s="2"/>
      <c r="O599" s="2"/>
      <c r="P599" s="2"/>
      <c r="Q599" s="2"/>
      <c r="R599" s="2"/>
      <c r="S599" s="2"/>
      <c r="T599" s="2"/>
      <c r="U599" s="2"/>
      <c r="V599" s="2"/>
      <c r="W599" s="2"/>
      <c r="X599" s="2"/>
      <c r="Y599" s="2"/>
      <c r="Z599" s="2"/>
    </row>
    <row r="600" spans="1:26" ht="13.5" customHeight="1" x14ac:dyDescent="0.25">
      <c r="A600" s="25"/>
      <c r="B600" s="2"/>
      <c r="C600" s="2"/>
      <c r="D600" s="26"/>
      <c r="E600" s="27"/>
      <c r="F600" s="2"/>
      <c r="G600" s="1"/>
      <c r="H600" s="2"/>
      <c r="I600" s="2"/>
      <c r="J600" s="2"/>
      <c r="K600" s="2"/>
      <c r="L600" s="2"/>
      <c r="M600" s="2"/>
      <c r="N600" s="2"/>
      <c r="O600" s="2"/>
      <c r="P600" s="2"/>
      <c r="Q600" s="2"/>
      <c r="R600" s="2"/>
      <c r="S600" s="2"/>
      <c r="T600" s="2"/>
      <c r="U600" s="2"/>
      <c r="V600" s="2"/>
      <c r="W600" s="2"/>
      <c r="X600" s="2"/>
      <c r="Y600" s="2"/>
      <c r="Z600" s="2"/>
    </row>
    <row r="601" spans="1:26" ht="13.5" customHeight="1" x14ac:dyDescent="0.25">
      <c r="A601" s="25"/>
      <c r="B601" s="2"/>
      <c r="C601" s="2"/>
      <c r="D601" s="26"/>
      <c r="E601" s="27"/>
      <c r="F601" s="2"/>
      <c r="G601" s="1"/>
      <c r="H601" s="2"/>
      <c r="I601" s="2"/>
      <c r="J601" s="2"/>
      <c r="K601" s="2"/>
      <c r="L601" s="2"/>
      <c r="M601" s="2"/>
      <c r="N601" s="2"/>
      <c r="O601" s="2"/>
      <c r="P601" s="2"/>
      <c r="Q601" s="2"/>
      <c r="R601" s="2"/>
      <c r="S601" s="2"/>
      <c r="T601" s="2"/>
      <c r="U601" s="2"/>
      <c r="V601" s="2"/>
      <c r="W601" s="2"/>
      <c r="X601" s="2"/>
      <c r="Y601" s="2"/>
      <c r="Z601" s="2"/>
    </row>
    <row r="602" spans="1:26" ht="13.5" customHeight="1" x14ac:dyDescent="0.25">
      <c r="A602" s="25"/>
      <c r="B602" s="2"/>
      <c r="C602" s="2"/>
      <c r="D602" s="26"/>
      <c r="E602" s="27"/>
      <c r="F602" s="2"/>
      <c r="G602" s="1"/>
      <c r="H602" s="2"/>
      <c r="I602" s="2"/>
      <c r="J602" s="2"/>
      <c r="K602" s="2"/>
      <c r="L602" s="2"/>
      <c r="M602" s="2"/>
      <c r="N602" s="2"/>
      <c r="O602" s="2"/>
      <c r="P602" s="2"/>
      <c r="Q602" s="2"/>
      <c r="R602" s="2"/>
      <c r="S602" s="2"/>
      <c r="T602" s="2"/>
      <c r="U602" s="2"/>
      <c r="V602" s="2"/>
      <c r="W602" s="2"/>
      <c r="X602" s="2"/>
      <c r="Y602" s="2"/>
      <c r="Z602" s="2"/>
    </row>
    <row r="603" spans="1:26" ht="13.5" customHeight="1" x14ac:dyDescent="0.25">
      <c r="A603" s="25"/>
      <c r="B603" s="2"/>
      <c r="C603" s="2"/>
      <c r="D603" s="26"/>
      <c r="E603" s="27"/>
      <c r="F603" s="2"/>
      <c r="G603" s="1"/>
      <c r="H603" s="2"/>
      <c r="I603" s="2"/>
      <c r="J603" s="2"/>
      <c r="K603" s="2"/>
      <c r="L603" s="2"/>
      <c r="M603" s="2"/>
      <c r="N603" s="2"/>
      <c r="O603" s="2"/>
      <c r="P603" s="2"/>
      <c r="Q603" s="2"/>
      <c r="R603" s="2"/>
      <c r="S603" s="2"/>
      <c r="T603" s="2"/>
      <c r="U603" s="2"/>
      <c r="V603" s="2"/>
      <c r="W603" s="2"/>
      <c r="X603" s="2"/>
      <c r="Y603" s="2"/>
      <c r="Z603" s="2"/>
    </row>
    <row r="604" spans="1:26" ht="13.5" customHeight="1" x14ac:dyDescent="0.25">
      <c r="A604" s="25"/>
      <c r="B604" s="2"/>
      <c r="C604" s="2"/>
      <c r="D604" s="26"/>
      <c r="E604" s="27"/>
      <c r="F604" s="2"/>
      <c r="G604" s="1"/>
      <c r="H604" s="2"/>
      <c r="I604" s="2"/>
      <c r="J604" s="2"/>
      <c r="K604" s="2"/>
      <c r="L604" s="2"/>
      <c r="M604" s="2"/>
      <c r="N604" s="2"/>
      <c r="O604" s="2"/>
      <c r="P604" s="2"/>
      <c r="Q604" s="2"/>
      <c r="R604" s="2"/>
      <c r="S604" s="2"/>
      <c r="T604" s="2"/>
      <c r="U604" s="2"/>
      <c r="V604" s="2"/>
      <c r="W604" s="2"/>
      <c r="X604" s="2"/>
      <c r="Y604" s="2"/>
      <c r="Z604" s="2"/>
    </row>
    <row r="605" spans="1:26" ht="13.5" customHeight="1" x14ac:dyDescent="0.25">
      <c r="A605" s="25"/>
      <c r="B605" s="2"/>
      <c r="C605" s="2"/>
      <c r="D605" s="26"/>
      <c r="E605" s="27"/>
      <c r="F605" s="2"/>
      <c r="G605" s="1"/>
      <c r="H605" s="2"/>
      <c r="I605" s="2"/>
      <c r="J605" s="2"/>
      <c r="K605" s="2"/>
      <c r="L605" s="2"/>
      <c r="M605" s="2"/>
      <c r="N605" s="2"/>
      <c r="O605" s="2"/>
      <c r="P605" s="2"/>
      <c r="Q605" s="2"/>
      <c r="R605" s="2"/>
      <c r="S605" s="2"/>
      <c r="T605" s="2"/>
      <c r="U605" s="2"/>
      <c r="V605" s="2"/>
      <c r="W605" s="2"/>
      <c r="X605" s="2"/>
      <c r="Y605" s="2"/>
      <c r="Z605" s="2"/>
    </row>
    <row r="606" spans="1:26" ht="13.5" customHeight="1" x14ac:dyDescent="0.25">
      <c r="A606" s="25"/>
      <c r="B606" s="2"/>
      <c r="C606" s="2"/>
      <c r="D606" s="26"/>
      <c r="E606" s="27"/>
      <c r="F606" s="2"/>
      <c r="G606" s="1"/>
      <c r="H606" s="2"/>
      <c r="I606" s="2"/>
      <c r="J606" s="2"/>
      <c r="K606" s="2"/>
      <c r="L606" s="2"/>
      <c r="M606" s="2"/>
      <c r="N606" s="2"/>
      <c r="O606" s="2"/>
      <c r="P606" s="2"/>
      <c r="Q606" s="2"/>
      <c r="R606" s="2"/>
      <c r="S606" s="2"/>
      <c r="T606" s="2"/>
      <c r="U606" s="2"/>
      <c r="V606" s="2"/>
      <c r="W606" s="2"/>
      <c r="X606" s="2"/>
      <c r="Y606" s="2"/>
      <c r="Z606" s="2"/>
    </row>
    <row r="607" spans="1:26" ht="13.5" customHeight="1" x14ac:dyDescent="0.25">
      <c r="A607" s="25"/>
      <c r="B607" s="2"/>
      <c r="C607" s="2"/>
      <c r="D607" s="26"/>
      <c r="E607" s="27"/>
      <c r="F607" s="2"/>
      <c r="G607" s="1"/>
      <c r="H607" s="2"/>
      <c r="I607" s="2"/>
      <c r="J607" s="2"/>
      <c r="K607" s="2"/>
      <c r="L607" s="2"/>
      <c r="M607" s="2"/>
      <c r="N607" s="2"/>
      <c r="O607" s="2"/>
      <c r="P607" s="2"/>
      <c r="Q607" s="2"/>
      <c r="R607" s="2"/>
      <c r="S607" s="2"/>
      <c r="T607" s="2"/>
      <c r="U607" s="2"/>
      <c r="V607" s="2"/>
      <c r="W607" s="2"/>
      <c r="X607" s="2"/>
      <c r="Y607" s="2"/>
      <c r="Z607" s="2"/>
    </row>
    <row r="608" spans="1:26" ht="13.5" customHeight="1" x14ac:dyDescent="0.25">
      <c r="A608" s="25"/>
      <c r="B608" s="2"/>
      <c r="C608" s="2"/>
      <c r="D608" s="26"/>
      <c r="E608" s="27"/>
      <c r="F608" s="2"/>
      <c r="G608" s="1"/>
      <c r="H608" s="2"/>
      <c r="I608" s="2"/>
      <c r="J608" s="2"/>
      <c r="K608" s="2"/>
      <c r="L608" s="2"/>
      <c r="M608" s="2"/>
      <c r="N608" s="2"/>
      <c r="O608" s="2"/>
      <c r="P608" s="2"/>
      <c r="Q608" s="2"/>
      <c r="R608" s="2"/>
      <c r="S608" s="2"/>
      <c r="T608" s="2"/>
      <c r="U608" s="2"/>
      <c r="V608" s="2"/>
      <c r="W608" s="2"/>
      <c r="X608" s="2"/>
      <c r="Y608" s="2"/>
      <c r="Z608" s="2"/>
    </row>
    <row r="609" spans="1:26" ht="13.5" customHeight="1" x14ac:dyDescent="0.25">
      <c r="A609" s="25"/>
      <c r="B609" s="2"/>
      <c r="C609" s="2"/>
      <c r="D609" s="26"/>
      <c r="E609" s="27"/>
      <c r="F609" s="2"/>
      <c r="G609" s="1"/>
      <c r="H609" s="2"/>
      <c r="I609" s="2"/>
      <c r="J609" s="2"/>
      <c r="K609" s="2"/>
      <c r="L609" s="2"/>
      <c r="M609" s="2"/>
      <c r="N609" s="2"/>
      <c r="O609" s="2"/>
      <c r="P609" s="2"/>
      <c r="Q609" s="2"/>
      <c r="R609" s="2"/>
      <c r="S609" s="2"/>
      <c r="T609" s="2"/>
      <c r="U609" s="2"/>
      <c r="V609" s="2"/>
      <c r="W609" s="2"/>
      <c r="X609" s="2"/>
      <c r="Y609" s="2"/>
      <c r="Z609" s="2"/>
    </row>
    <row r="610" spans="1:26" ht="13.5" customHeight="1" x14ac:dyDescent="0.25">
      <c r="A610" s="25"/>
      <c r="B610" s="2"/>
      <c r="C610" s="2"/>
      <c r="D610" s="26"/>
      <c r="E610" s="27"/>
      <c r="F610" s="2"/>
      <c r="G610" s="1"/>
      <c r="H610" s="2"/>
      <c r="I610" s="2"/>
      <c r="J610" s="2"/>
      <c r="K610" s="2"/>
      <c r="L610" s="2"/>
      <c r="M610" s="2"/>
      <c r="N610" s="2"/>
      <c r="O610" s="2"/>
      <c r="P610" s="2"/>
      <c r="Q610" s="2"/>
      <c r="R610" s="2"/>
      <c r="S610" s="2"/>
      <c r="T610" s="2"/>
      <c r="U610" s="2"/>
      <c r="V610" s="2"/>
      <c r="W610" s="2"/>
      <c r="X610" s="2"/>
      <c r="Y610" s="2"/>
      <c r="Z610" s="2"/>
    </row>
    <row r="611" spans="1:26" ht="13.5" customHeight="1" x14ac:dyDescent="0.25">
      <c r="A611" s="25"/>
      <c r="B611" s="2"/>
      <c r="C611" s="2"/>
      <c r="D611" s="26"/>
      <c r="E611" s="27"/>
      <c r="F611" s="2"/>
      <c r="G611" s="1"/>
      <c r="H611" s="2"/>
      <c r="I611" s="2"/>
      <c r="J611" s="2"/>
      <c r="K611" s="2"/>
      <c r="L611" s="2"/>
      <c r="M611" s="2"/>
      <c r="N611" s="2"/>
      <c r="O611" s="2"/>
      <c r="P611" s="2"/>
      <c r="Q611" s="2"/>
      <c r="R611" s="2"/>
      <c r="S611" s="2"/>
      <c r="T611" s="2"/>
      <c r="U611" s="2"/>
      <c r="V611" s="2"/>
      <c r="W611" s="2"/>
      <c r="X611" s="2"/>
      <c r="Y611" s="2"/>
      <c r="Z611" s="2"/>
    </row>
    <row r="612" spans="1:26" ht="13.5" customHeight="1" x14ac:dyDescent="0.25">
      <c r="A612" s="25"/>
      <c r="B612" s="2"/>
      <c r="C612" s="2"/>
      <c r="D612" s="26"/>
      <c r="E612" s="27"/>
      <c r="F612" s="2"/>
      <c r="G612" s="1"/>
      <c r="H612" s="2"/>
      <c r="I612" s="2"/>
      <c r="J612" s="2"/>
      <c r="K612" s="2"/>
      <c r="L612" s="2"/>
      <c r="M612" s="2"/>
      <c r="N612" s="2"/>
      <c r="O612" s="2"/>
      <c r="P612" s="2"/>
      <c r="Q612" s="2"/>
      <c r="R612" s="2"/>
      <c r="S612" s="2"/>
      <c r="T612" s="2"/>
      <c r="U612" s="2"/>
      <c r="V612" s="2"/>
      <c r="W612" s="2"/>
      <c r="X612" s="2"/>
      <c r="Y612" s="2"/>
      <c r="Z612" s="2"/>
    </row>
    <row r="613" spans="1:26" ht="13.5" customHeight="1" x14ac:dyDescent="0.25">
      <c r="A613" s="25"/>
      <c r="B613" s="2"/>
      <c r="C613" s="2"/>
      <c r="D613" s="26"/>
      <c r="E613" s="27"/>
      <c r="F613" s="2"/>
      <c r="G613" s="1"/>
      <c r="H613" s="2"/>
      <c r="I613" s="2"/>
      <c r="J613" s="2"/>
      <c r="K613" s="2"/>
      <c r="L613" s="2"/>
      <c r="M613" s="2"/>
      <c r="N613" s="2"/>
      <c r="O613" s="2"/>
      <c r="P613" s="2"/>
      <c r="Q613" s="2"/>
      <c r="R613" s="2"/>
      <c r="S613" s="2"/>
      <c r="T613" s="2"/>
      <c r="U613" s="2"/>
      <c r="V613" s="2"/>
      <c r="W613" s="2"/>
      <c r="X613" s="2"/>
      <c r="Y613" s="2"/>
      <c r="Z613" s="2"/>
    </row>
    <row r="614" spans="1:26" ht="13.5" customHeight="1" x14ac:dyDescent="0.25">
      <c r="A614" s="25"/>
      <c r="B614" s="2"/>
      <c r="C614" s="2"/>
      <c r="D614" s="26"/>
      <c r="E614" s="27"/>
      <c r="F614" s="2"/>
      <c r="G614" s="1"/>
      <c r="H614" s="2"/>
      <c r="I614" s="2"/>
      <c r="J614" s="2"/>
      <c r="K614" s="2"/>
      <c r="L614" s="2"/>
      <c r="M614" s="2"/>
      <c r="N614" s="2"/>
      <c r="O614" s="2"/>
      <c r="P614" s="2"/>
      <c r="Q614" s="2"/>
      <c r="R614" s="2"/>
      <c r="S614" s="2"/>
      <c r="T614" s="2"/>
      <c r="U614" s="2"/>
      <c r="V614" s="2"/>
      <c r="W614" s="2"/>
      <c r="X614" s="2"/>
      <c r="Y614" s="2"/>
      <c r="Z614" s="2"/>
    </row>
    <row r="615" spans="1:26" ht="13.5" customHeight="1" x14ac:dyDescent="0.25">
      <c r="A615" s="25"/>
      <c r="B615" s="2"/>
      <c r="C615" s="2"/>
      <c r="D615" s="26"/>
      <c r="E615" s="27"/>
      <c r="F615" s="2"/>
      <c r="G615" s="1"/>
      <c r="H615" s="2"/>
      <c r="I615" s="2"/>
      <c r="J615" s="2"/>
      <c r="K615" s="2"/>
      <c r="L615" s="2"/>
      <c r="M615" s="2"/>
      <c r="N615" s="2"/>
      <c r="O615" s="2"/>
      <c r="P615" s="2"/>
      <c r="Q615" s="2"/>
      <c r="R615" s="2"/>
      <c r="S615" s="2"/>
      <c r="T615" s="2"/>
      <c r="U615" s="2"/>
      <c r="V615" s="2"/>
      <c r="W615" s="2"/>
      <c r="X615" s="2"/>
      <c r="Y615" s="2"/>
      <c r="Z615" s="2"/>
    </row>
    <row r="616" spans="1:26" ht="13.5" customHeight="1" x14ac:dyDescent="0.25">
      <c r="A616" s="25"/>
      <c r="B616" s="2"/>
      <c r="C616" s="2"/>
      <c r="D616" s="26"/>
      <c r="E616" s="27"/>
      <c r="F616" s="2"/>
      <c r="G616" s="1"/>
      <c r="H616" s="2"/>
      <c r="I616" s="2"/>
      <c r="J616" s="2"/>
      <c r="K616" s="2"/>
      <c r="L616" s="2"/>
      <c r="M616" s="2"/>
      <c r="N616" s="2"/>
      <c r="O616" s="2"/>
      <c r="P616" s="2"/>
      <c r="Q616" s="2"/>
      <c r="R616" s="2"/>
      <c r="S616" s="2"/>
      <c r="T616" s="2"/>
      <c r="U616" s="2"/>
      <c r="V616" s="2"/>
      <c r="W616" s="2"/>
      <c r="X616" s="2"/>
      <c r="Y616" s="2"/>
      <c r="Z616" s="2"/>
    </row>
    <row r="617" spans="1:26" ht="13.5" customHeight="1" x14ac:dyDescent="0.25">
      <c r="A617" s="25"/>
      <c r="B617" s="2"/>
      <c r="C617" s="2"/>
      <c r="D617" s="26"/>
      <c r="E617" s="27"/>
      <c r="F617" s="2"/>
      <c r="G617" s="1"/>
      <c r="H617" s="2"/>
      <c r="I617" s="2"/>
      <c r="J617" s="2"/>
      <c r="K617" s="2"/>
      <c r="L617" s="2"/>
      <c r="M617" s="2"/>
      <c r="N617" s="2"/>
      <c r="O617" s="2"/>
      <c r="P617" s="2"/>
      <c r="Q617" s="2"/>
      <c r="R617" s="2"/>
      <c r="S617" s="2"/>
      <c r="T617" s="2"/>
      <c r="U617" s="2"/>
      <c r="V617" s="2"/>
      <c r="W617" s="2"/>
      <c r="X617" s="2"/>
      <c r="Y617" s="2"/>
      <c r="Z617" s="2"/>
    </row>
    <row r="618" spans="1:26" ht="13.5" customHeight="1" x14ac:dyDescent="0.25">
      <c r="A618" s="25"/>
      <c r="B618" s="2"/>
      <c r="C618" s="2"/>
      <c r="D618" s="26"/>
      <c r="E618" s="27"/>
      <c r="F618" s="2"/>
      <c r="G618" s="1"/>
      <c r="H618" s="2"/>
      <c r="I618" s="2"/>
      <c r="J618" s="2"/>
      <c r="K618" s="2"/>
      <c r="L618" s="2"/>
      <c r="M618" s="2"/>
      <c r="N618" s="2"/>
      <c r="O618" s="2"/>
      <c r="P618" s="2"/>
      <c r="Q618" s="2"/>
      <c r="R618" s="2"/>
      <c r="S618" s="2"/>
      <c r="T618" s="2"/>
      <c r="U618" s="2"/>
      <c r="V618" s="2"/>
      <c r="W618" s="2"/>
      <c r="X618" s="2"/>
      <c r="Y618" s="2"/>
      <c r="Z618" s="2"/>
    </row>
    <row r="619" spans="1:26" ht="13.5" customHeight="1" x14ac:dyDescent="0.25">
      <c r="A619" s="25"/>
      <c r="B619" s="2"/>
      <c r="C619" s="2"/>
      <c r="D619" s="26"/>
      <c r="E619" s="27"/>
      <c r="F619" s="2"/>
      <c r="G619" s="1"/>
      <c r="H619" s="2"/>
      <c r="I619" s="2"/>
      <c r="J619" s="2"/>
      <c r="K619" s="2"/>
      <c r="L619" s="2"/>
      <c r="M619" s="2"/>
      <c r="N619" s="2"/>
      <c r="O619" s="2"/>
      <c r="P619" s="2"/>
      <c r="Q619" s="2"/>
      <c r="R619" s="2"/>
      <c r="S619" s="2"/>
      <c r="T619" s="2"/>
      <c r="U619" s="2"/>
      <c r="V619" s="2"/>
      <c r="W619" s="2"/>
      <c r="X619" s="2"/>
      <c r="Y619" s="2"/>
      <c r="Z619" s="2"/>
    </row>
    <row r="620" spans="1:26" ht="13.5" customHeight="1" x14ac:dyDescent="0.25">
      <c r="A620" s="25"/>
      <c r="B620" s="2"/>
      <c r="C620" s="2"/>
      <c r="D620" s="26"/>
      <c r="E620" s="27"/>
      <c r="F620" s="2"/>
      <c r="G620" s="1"/>
      <c r="H620" s="2"/>
      <c r="I620" s="2"/>
      <c r="J620" s="2"/>
      <c r="K620" s="2"/>
      <c r="L620" s="2"/>
      <c r="M620" s="2"/>
      <c r="N620" s="2"/>
      <c r="O620" s="2"/>
      <c r="P620" s="2"/>
      <c r="Q620" s="2"/>
      <c r="R620" s="2"/>
      <c r="S620" s="2"/>
      <c r="T620" s="2"/>
      <c r="U620" s="2"/>
      <c r="V620" s="2"/>
      <c r="W620" s="2"/>
      <c r="X620" s="2"/>
      <c r="Y620" s="2"/>
      <c r="Z620" s="2"/>
    </row>
    <row r="621" spans="1:26" ht="13.5" customHeight="1" x14ac:dyDescent="0.25">
      <c r="A621" s="25"/>
      <c r="B621" s="2"/>
      <c r="C621" s="2"/>
      <c r="D621" s="26"/>
      <c r="E621" s="27"/>
      <c r="F621" s="2"/>
      <c r="G621" s="1"/>
      <c r="H621" s="2"/>
      <c r="I621" s="2"/>
      <c r="J621" s="2"/>
      <c r="K621" s="2"/>
      <c r="L621" s="2"/>
      <c r="M621" s="2"/>
      <c r="N621" s="2"/>
      <c r="O621" s="2"/>
      <c r="P621" s="2"/>
      <c r="Q621" s="2"/>
      <c r="R621" s="2"/>
      <c r="S621" s="2"/>
      <c r="T621" s="2"/>
      <c r="U621" s="2"/>
      <c r="V621" s="2"/>
      <c r="W621" s="2"/>
      <c r="X621" s="2"/>
      <c r="Y621" s="2"/>
      <c r="Z621" s="2"/>
    </row>
    <row r="622" spans="1:26" ht="13.5" customHeight="1" x14ac:dyDescent="0.25">
      <c r="A622" s="25"/>
      <c r="B622" s="2"/>
      <c r="C622" s="2"/>
      <c r="D622" s="26"/>
      <c r="E622" s="27"/>
      <c r="F622" s="2"/>
      <c r="G622" s="1"/>
      <c r="H622" s="2"/>
      <c r="I622" s="2"/>
      <c r="J622" s="2"/>
      <c r="K622" s="2"/>
      <c r="L622" s="2"/>
      <c r="M622" s="2"/>
      <c r="N622" s="2"/>
      <c r="O622" s="2"/>
      <c r="P622" s="2"/>
      <c r="Q622" s="2"/>
      <c r="R622" s="2"/>
      <c r="S622" s="2"/>
      <c r="T622" s="2"/>
      <c r="U622" s="2"/>
      <c r="V622" s="2"/>
      <c r="W622" s="2"/>
      <c r="X622" s="2"/>
      <c r="Y622" s="2"/>
      <c r="Z622" s="2"/>
    </row>
    <row r="623" spans="1:26" ht="13.5" customHeight="1" x14ac:dyDescent="0.25">
      <c r="A623" s="25"/>
      <c r="B623" s="2"/>
      <c r="C623" s="2"/>
      <c r="D623" s="26"/>
      <c r="E623" s="27"/>
      <c r="F623" s="2"/>
      <c r="G623" s="1"/>
      <c r="H623" s="2"/>
      <c r="I623" s="2"/>
      <c r="J623" s="2"/>
      <c r="K623" s="2"/>
      <c r="L623" s="2"/>
      <c r="M623" s="2"/>
      <c r="N623" s="2"/>
      <c r="O623" s="2"/>
      <c r="P623" s="2"/>
      <c r="Q623" s="2"/>
      <c r="R623" s="2"/>
      <c r="S623" s="2"/>
      <c r="T623" s="2"/>
      <c r="U623" s="2"/>
      <c r="V623" s="2"/>
      <c r="W623" s="2"/>
      <c r="X623" s="2"/>
      <c r="Y623" s="2"/>
      <c r="Z623" s="2"/>
    </row>
    <row r="624" spans="1:26" ht="13.5" customHeight="1" x14ac:dyDescent="0.25">
      <c r="A624" s="25"/>
      <c r="B624" s="2"/>
      <c r="C624" s="2"/>
      <c r="D624" s="26"/>
      <c r="E624" s="27"/>
      <c r="F624" s="2"/>
      <c r="G624" s="1"/>
      <c r="H624" s="2"/>
      <c r="I624" s="2"/>
      <c r="J624" s="2"/>
      <c r="K624" s="2"/>
      <c r="L624" s="2"/>
      <c r="M624" s="2"/>
      <c r="N624" s="2"/>
      <c r="O624" s="2"/>
      <c r="P624" s="2"/>
      <c r="Q624" s="2"/>
      <c r="R624" s="2"/>
      <c r="S624" s="2"/>
      <c r="T624" s="2"/>
      <c r="U624" s="2"/>
      <c r="V624" s="2"/>
      <c r="W624" s="2"/>
      <c r="X624" s="2"/>
      <c r="Y624" s="2"/>
      <c r="Z624" s="2"/>
    </row>
    <row r="625" spans="1:26" ht="13.5" customHeight="1" x14ac:dyDescent="0.25">
      <c r="A625" s="25"/>
      <c r="B625" s="2"/>
      <c r="C625" s="2"/>
      <c r="D625" s="26"/>
      <c r="E625" s="27"/>
      <c r="F625" s="2"/>
      <c r="G625" s="1"/>
      <c r="H625" s="2"/>
      <c r="I625" s="2"/>
      <c r="J625" s="2"/>
      <c r="K625" s="2"/>
      <c r="L625" s="2"/>
      <c r="M625" s="2"/>
      <c r="N625" s="2"/>
      <c r="O625" s="2"/>
      <c r="P625" s="2"/>
      <c r="Q625" s="2"/>
      <c r="R625" s="2"/>
      <c r="S625" s="2"/>
      <c r="T625" s="2"/>
      <c r="U625" s="2"/>
      <c r="V625" s="2"/>
      <c r="W625" s="2"/>
      <c r="X625" s="2"/>
      <c r="Y625" s="2"/>
      <c r="Z625" s="2"/>
    </row>
    <row r="626" spans="1:26" ht="13.5" customHeight="1" x14ac:dyDescent="0.25">
      <c r="A626" s="25"/>
      <c r="B626" s="2"/>
      <c r="C626" s="2"/>
      <c r="D626" s="26"/>
      <c r="E626" s="27"/>
      <c r="F626" s="2"/>
      <c r="G626" s="1"/>
      <c r="H626" s="2"/>
      <c r="I626" s="2"/>
      <c r="J626" s="2"/>
      <c r="K626" s="2"/>
      <c r="L626" s="2"/>
      <c r="M626" s="2"/>
      <c r="N626" s="2"/>
      <c r="O626" s="2"/>
      <c r="P626" s="2"/>
      <c r="Q626" s="2"/>
      <c r="R626" s="2"/>
      <c r="S626" s="2"/>
      <c r="T626" s="2"/>
      <c r="U626" s="2"/>
      <c r="V626" s="2"/>
      <c r="W626" s="2"/>
      <c r="X626" s="2"/>
      <c r="Y626" s="2"/>
      <c r="Z626" s="2"/>
    </row>
    <row r="627" spans="1:26" ht="13.5" customHeight="1" x14ac:dyDescent="0.25">
      <c r="A627" s="25"/>
      <c r="B627" s="2"/>
      <c r="C627" s="2"/>
      <c r="D627" s="26"/>
      <c r="E627" s="27"/>
      <c r="F627" s="2"/>
      <c r="G627" s="1"/>
      <c r="H627" s="2"/>
      <c r="I627" s="2"/>
      <c r="J627" s="2"/>
      <c r="K627" s="2"/>
      <c r="L627" s="2"/>
      <c r="M627" s="2"/>
      <c r="N627" s="2"/>
      <c r="O627" s="2"/>
      <c r="P627" s="2"/>
      <c r="Q627" s="2"/>
      <c r="R627" s="2"/>
      <c r="S627" s="2"/>
      <c r="T627" s="2"/>
      <c r="U627" s="2"/>
      <c r="V627" s="2"/>
      <c r="W627" s="2"/>
      <c r="X627" s="2"/>
      <c r="Y627" s="2"/>
      <c r="Z627" s="2"/>
    </row>
    <row r="628" spans="1:26" ht="13.5" customHeight="1" x14ac:dyDescent="0.25">
      <c r="A628" s="25"/>
      <c r="B628" s="2"/>
      <c r="C628" s="2"/>
      <c r="D628" s="26"/>
      <c r="E628" s="27"/>
      <c r="F628" s="2"/>
      <c r="G628" s="1"/>
      <c r="H628" s="2"/>
      <c r="I628" s="2"/>
      <c r="J628" s="2"/>
      <c r="K628" s="2"/>
      <c r="L628" s="2"/>
      <c r="M628" s="2"/>
      <c r="N628" s="2"/>
      <c r="O628" s="2"/>
      <c r="P628" s="2"/>
      <c r="Q628" s="2"/>
      <c r="R628" s="2"/>
      <c r="S628" s="2"/>
      <c r="T628" s="2"/>
      <c r="U628" s="2"/>
      <c r="V628" s="2"/>
      <c r="W628" s="2"/>
      <c r="X628" s="2"/>
      <c r="Y628" s="2"/>
      <c r="Z628" s="2"/>
    </row>
    <row r="629" spans="1:26" ht="13.5" customHeight="1" x14ac:dyDescent="0.25">
      <c r="A629" s="25"/>
      <c r="B629" s="2"/>
      <c r="C629" s="2"/>
      <c r="D629" s="26"/>
      <c r="E629" s="27"/>
      <c r="F629" s="2"/>
      <c r="G629" s="1"/>
      <c r="H629" s="2"/>
      <c r="I629" s="2"/>
      <c r="J629" s="2"/>
      <c r="K629" s="2"/>
      <c r="L629" s="2"/>
      <c r="M629" s="2"/>
      <c r="N629" s="2"/>
      <c r="O629" s="2"/>
      <c r="P629" s="2"/>
      <c r="Q629" s="2"/>
      <c r="R629" s="2"/>
      <c r="S629" s="2"/>
      <c r="T629" s="2"/>
      <c r="U629" s="2"/>
      <c r="V629" s="2"/>
      <c r="W629" s="2"/>
      <c r="X629" s="2"/>
      <c r="Y629" s="2"/>
      <c r="Z629" s="2"/>
    </row>
    <row r="630" spans="1:26" ht="13.5" customHeight="1" x14ac:dyDescent="0.25">
      <c r="A630" s="25"/>
      <c r="B630" s="2"/>
      <c r="C630" s="2"/>
      <c r="D630" s="26"/>
      <c r="E630" s="27"/>
      <c r="F630" s="2"/>
      <c r="G630" s="1"/>
      <c r="H630" s="2"/>
      <c r="I630" s="2"/>
      <c r="J630" s="2"/>
      <c r="K630" s="2"/>
      <c r="L630" s="2"/>
      <c r="M630" s="2"/>
      <c r="N630" s="2"/>
      <c r="O630" s="2"/>
      <c r="P630" s="2"/>
      <c r="Q630" s="2"/>
      <c r="R630" s="2"/>
      <c r="S630" s="2"/>
      <c r="T630" s="2"/>
      <c r="U630" s="2"/>
      <c r="V630" s="2"/>
      <c r="W630" s="2"/>
      <c r="X630" s="2"/>
      <c r="Y630" s="2"/>
      <c r="Z630" s="2"/>
    </row>
    <row r="631" spans="1:26" ht="13.5" customHeight="1" x14ac:dyDescent="0.25">
      <c r="A631" s="25"/>
      <c r="B631" s="2"/>
      <c r="C631" s="2"/>
      <c r="D631" s="26"/>
      <c r="E631" s="27"/>
      <c r="F631" s="2"/>
      <c r="G631" s="1"/>
      <c r="H631" s="2"/>
      <c r="I631" s="2"/>
      <c r="J631" s="2"/>
      <c r="K631" s="2"/>
      <c r="L631" s="2"/>
      <c r="M631" s="2"/>
      <c r="N631" s="2"/>
      <c r="O631" s="2"/>
      <c r="P631" s="2"/>
      <c r="Q631" s="2"/>
      <c r="R631" s="2"/>
      <c r="S631" s="2"/>
      <c r="T631" s="2"/>
      <c r="U631" s="2"/>
      <c r="V631" s="2"/>
      <c r="W631" s="2"/>
      <c r="X631" s="2"/>
      <c r="Y631" s="2"/>
      <c r="Z631" s="2"/>
    </row>
    <row r="632" spans="1:26" ht="13.5" customHeight="1" x14ac:dyDescent="0.25">
      <c r="A632" s="25"/>
      <c r="B632" s="2"/>
      <c r="C632" s="2"/>
      <c r="D632" s="26"/>
      <c r="E632" s="27"/>
      <c r="F632" s="2"/>
      <c r="G632" s="1"/>
      <c r="H632" s="2"/>
      <c r="I632" s="2"/>
      <c r="J632" s="2"/>
      <c r="K632" s="2"/>
      <c r="L632" s="2"/>
      <c r="M632" s="2"/>
      <c r="N632" s="2"/>
      <c r="O632" s="2"/>
      <c r="P632" s="2"/>
      <c r="Q632" s="2"/>
      <c r="R632" s="2"/>
      <c r="S632" s="2"/>
      <c r="T632" s="2"/>
      <c r="U632" s="2"/>
      <c r="V632" s="2"/>
      <c r="W632" s="2"/>
      <c r="X632" s="2"/>
      <c r="Y632" s="2"/>
      <c r="Z632" s="2"/>
    </row>
    <row r="633" spans="1:26" ht="13.5" customHeight="1" x14ac:dyDescent="0.25">
      <c r="A633" s="25"/>
      <c r="B633" s="2"/>
      <c r="C633" s="2"/>
      <c r="D633" s="26"/>
      <c r="E633" s="27"/>
      <c r="F633" s="2"/>
      <c r="G633" s="1"/>
      <c r="H633" s="2"/>
      <c r="I633" s="2"/>
      <c r="J633" s="2"/>
      <c r="K633" s="2"/>
      <c r="L633" s="2"/>
      <c r="M633" s="2"/>
      <c r="N633" s="2"/>
      <c r="O633" s="2"/>
      <c r="P633" s="2"/>
      <c r="Q633" s="2"/>
      <c r="R633" s="2"/>
      <c r="S633" s="2"/>
      <c r="T633" s="2"/>
      <c r="U633" s="2"/>
      <c r="V633" s="2"/>
      <c r="W633" s="2"/>
      <c r="X633" s="2"/>
      <c r="Y633" s="2"/>
      <c r="Z633" s="2"/>
    </row>
    <row r="634" spans="1:26" ht="13.5" customHeight="1" x14ac:dyDescent="0.25">
      <c r="A634" s="25"/>
      <c r="B634" s="2"/>
      <c r="C634" s="2"/>
      <c r="D634" s="26"/>
      <c r="E634" s="27"/>
      <c r="F634" s="2"/>
      <c r="G634" s="1"/>
      <c r="H634" s="2"/>
      <c r="I634" s="2"/>
      <c r="J634" s="2"/>
      <c r="K634" s="2"/>
      <c r="L634" s="2"/>
      <c r="M634" s="2"/>
      <c r="N634" s="2"/>
      <c r="O634" s="2"/>
      <c r="P634" s="2"/>
      <c r="Q634" s="2"/>
      <c r="R634" s="2"/>
      <c r="S634" s="2"/>
      <c r="T634" s="2"/>
      <c r="U634" s="2"/>
      <c r="V634" s="2"/>
      <c r="W634" s="2"/>
      <c r="X634" s="2"/>
      <c r="Y634" s="2"/>
      <c r="Z634" s="2"/>
    </row>
    <row r="635" spans="1:26" ht="13.5" customHeight="1" x14ac:dyDescent="0.25">
      <c r="A635" s="25"/>
      <c r="B635" s="2"/>
      <c r="C635" s="2"/>
      <c r="D635" s="26"/>
      <c r="E635" s="27"/>
      <c r="F635" s="2"/>
      <c r="G635" s="1"/>
      <c r="H635" s="2"/>
      <c r="I635" s="2"/>
      <c r="J635" s="2"/>
      <c r="K635" s="2"/>
      <c r="L635" s="2"/>
      <c r="M635" s="2"/>
      <c r="N635" s="2"/>
      <c r="O635" s="2"/>
      <c r="P635" s="2"/>
      <c r="Q635" s="2"/>
      <c r="R635" s="2"/>
      <c r="S635" s="2"/>
      <c r="T635" s="2"/>
      <c r="U635" s="2"/>
      <c r="V635" s="2"/>
      <c r="W635" s="2"/>
      <c r="X635" s="2"/>
      <c r="Y635" s="2"/>
      <c r="Z635" s="2"/>
    </row>
    <row r="636" spans="1:26" ht="13.5" customHeight="1" x14ac:dyDescent="0.25">
      <c r="A636" s="25"/>
      <c r="B636" s="2"/>
      <c r="C636" s="2"/>
      <c r="D636" s="26"/>
      <c r="E636" s="27"/>
      <c r="F636" s="2"/>
      <c r="G636" s="1"/>
      <c r="H636" s="2"/>
      <c r="I636" s="2"/>
      <c r="J636" s="2"/>
      <c r="K636" s="2"/>
      <c r="L636" s="2"/>
      <c r="M636" s="2"/>
      <c r="N636" s="2"/>
      <c r="O636" s="2"/>
      <c r="P636" s="2"/>
      <c r="Q636" s="2"/>
      <c r="R636" s="2"/>
      <c r="S636" s="2"/>
      <c r="T636" s="2"/>
      <c r="U636" s="2"/>
      <c r="V636" s="2"/>
      <c r="W636" s="2"/>
      <c r="X636" s="2"/>
      <c r="Y636" s="2"/>
      <c r="Z636" s="2"/>
    </row>
    <row r="637" spans="1:26" ht="13.5" customHeight="1" x14ac:dyDescent="0.25">
      <c r="A637" s="25"/>
      <c r="B637" s="2"/>
      <c r="C637" s="2"/>
      <c r="D637" s="26"/>
      <c r="E637" s="27"/>
      <c r="F637" s="2"/>
      <c r="G637" s="1"/>
      <c r="H637" s="2"/>
      <c r="I637" s="2"/>
      <c r="J637" s="2"/>
      <c r="K637" s="2"/>
      <c r="L637" s="2"/>
      <c r="M637" s="2"/>
      <c r="N637" s="2"/>
      <c r="O637" s="2"/>
      <c r="P637" s="2"/>
      <c r="Q637" s="2"/>
      <c r="R637" s="2"/>
      <c r="S637" s="2"/>
      <c r="T637" s="2"/>
      <c r="U637" s="2"/>
      <c r="V637" s="2"/>
      <c r="W637" s="2"/>
      <c r="X637" s="2"/>
      <c r="Y637" s="2"/>
      <c r="Z637" s="2"/>
    </row>
    <row r="638" spans="1:26" ht="13.5" customHeight="1" x14ac:dyDescent="0.25">
      <c r="A638" s="25"/>
      <c r="B638" s="2"/>
      <c r="C638" s="2"/>
      <c r="D638" s="26"/>
      <c r="E638" s="27"/>
      <c r="F638" s="2"/>
      <c r="G638" s="1"/>
      <c r="H638" s="2"/>
      <c r="I638" s="2"/>
      <c r="J638" s="2"/>
      <c r="K638" s="2"/>
      <c r="L638" s="2"/>
      <c r="M638" s="2"/>
      <c r="N638" s="2"/>
      <c r="O638" s="2"/>
      <c r="P638" s="2"/>
      <c r="Q638" s="2"/>
      <c r="R638" s="2"/>
      <c r="S638" s="2"/>
      <c r="T638" s="2"/>
      <c r="U638" s="2"/>
      <c r="V638" s="2"/>
      <c r="W638" s="2"/>
      <c r="X638" s="2"/>
      <c r="Y638" s="2"/>
      <c r="Z638" s="2"/>
    </row>
    <row r="639" spans="1:26" ht="13.5" customHeight="1" x14ac:dyDescent="0.25">
      <c r="A639" s="25"/>
      <c r="B639" s="2"/>
      <c r="C639" s="2"/>
      <c r="D639" s="26"/>
      <c r="E639" s="27"/>
      <c r="F639" s="2"/>
      <c r="G639" s="1"/>
      <c r="H639" s="2"/>
      <c r="I639" s="2"/>
      <c r="J639" s="2"/>
      <c r="K639" s="2"/>
      <c r="L639" s="2"/>
      <c r="M639" s="2"/>
      <c r="N639" s="2"/>
      <c r="O639" s="2"/>
      <c r="P639" s="2"/>
      <c r="Q639" s="2"/>
      <c r="R639" s="2"/>
      <c r="S639" s="2"/>
      <c r="T639" s="2"/>
      <c r="U639" s="2"/>
      <c r="V639" s="2"/>
      <c r="W639" s="2"/>
      <c r="X639" s="2"/>
      <c r="Y639" s="2"/>
      <c r="Z639" s="2"/>
    </row>
    <row r="640" spans="1:26" ht="13.5" customHeight="1" x14ac:dyDescent="0.25">
      <c r="A640" s="25"/>
      <c r="B640" s="2"/>
      <c r="C640" s="2"/>
      <c r="D640" s="26"/>
      <c r="E640" s="27"/>
      <c r="F640" s="2"/>
      <c r="G640" s="1"/>
      <c r="H640" s="2"/>
      <c r="I640" s="2"/>
      <c r="J640" s="2"/>
      <c r="K640" s="2"/>
      <c r="L640" s="2"/>
      <c r="M640" s="2"/>
      <c r="N640" s="2"/>
      <c r="O640" s="2"/>
      <c r="P640" s="2"/>
      <c r="Q640" s="2"/>
      <c r="R640" s="2"/>
      <c r="S640" s="2"/>
      <c r="T640" s="2"/>
      <c r="U640" s="2"/>
      <c r="V640" s="2"/>
      <c r="W640" s="2"/>
      <c r="X640" s="2"/>
      <c r="Y640" s="2"/>
      <c r="Z640" s="2"/>
    </row>
    <row r="641" spans="1:26" ht="13.5" customHeight="1" x14ac:dyDescent="0.25">
      <c r="A641" s="25"/>
      <c r="B641" s="2"/>
      <c r="C641" s="2"/>
      <c r="D641" s="26"/>
      <c r="E641" s="27"/>
      <c r="F641" s="2"/>
      <c r="G641" s="1"/>
      <c r="H641" s="2"/>
      <c r="I641" s="2"/>
      <c r="J641" s="2"/>
      <c r="K641" s="2"/>
      <c r="L641" s="2"/>
      <c r="M641" s="2"/>
      <c r="N641" s="2"/>
      <c r="O641" s="2"/>
      <c r="P641" s="2"/>
      <c r="Q641" s="2"/>
      <c r="R641" s="2"/>
      <c r="S641" s="2"/>
      <c r="T641" s="2"/>
      <c r="U641" s="2"/>
      <c r="V641" s="2"/>
      <c r="W641" s="2"/>
      <c r="X641" s="2"/>
      <c r="Y641" s="2"/>
      <c r="Z641" s="2"/>
    </row>
    <row r="642" spans="1:26" ht="13.5" customHeight="1" x14ac:dyDescent="0.25">
      <c r="A642" s="25"/>
      <c r="B642" s="2"/>
      <c r="C642" s="2"/>
      <c r="D642" s="26"/>
      <c r="E642" s="27"/>
      <c r="F642" s="2"/>
      <c r="G642" s="1"/>
      <c r="H642" s="2"/>
      <c r="I642" s="2"/>
      <c r="J642" s="2"/>
      <c r="K642" s="2"/>
      <c r="L642" s="2"/>
      <c r="M642" s="2"/>
      <c r="N642" s="2"/>
      <c r="O642" s="2"/>
      <c r="P642" s="2"/>
      <c r="Q642" s="2"/>
      <c r="R642" s="2"/>
      <c r="S642" s="2"/>
      <c r="T642" s="2"/>
      <c r="U642" s="2"/>
      <c r="V642" s="2"/>
      <c r="W642" s="2"/>
      <c r="X642" s="2"/>
      <c r="Y642" s="2"/>
      <c r="Z642" s="2"/>
    </row>
    <row r="643" spans="1:26" ht="13.5" customHeight="1" x14ac:dyDescent="0.25">
      <c r="A643" s="25"/>
      <c r="B643" s="2"/>
      <c r="C643" s="2"/>
      <c r="D643" s="26"/>
      <c r="E643" s="27"/>
      <c r="F643" s="2"/>
      <c r="G643" s="1"/>
      <c r="H643" s="2"/>
      <c r="I643" s="2"/>
      <c r="J643" s="2"/>
      <c r="K643" s="2"/>
      <c r="L643" s="2"/>
      <c r="M643" s="2"/>
      <c r="N643" s="2"/>
      <c r="O643" s="2"/>
      <c r="P643" s="2"/>
      <c r="Q643" s="2"/>
      <c r="R643" s="2"/>
      <c r="S643" s="2"/>
      <c r="T643" s="2"/>
      <c r="U643" s="2"/>
      <c r="V643" s="2"/>
      <c r="W643" s="2"/>
      <c r="X643" s="2"/>
      <c r="Y643" s="2"/>
      <c r="Z643" s="2"/>
    </row>
    <row r="644" spans="1:26" ht="13.5" customHeight="1" x14ac:dyDescent="0.25">
      <c r="A644" s="25"/>
      <c r="B644" s="2"/>
      <c r="C644" s="2"/>
      <c r="D644" s="26"/>
      <c r="E644" s="27"/>
      <c r="F644" s="2"/>
      <c r="G644" s="1"/>
      <c r="H644" s="2"/>
      <c r="I644" s="2"/>
      <c r="J644" s="2"/>
      <c r="K644" s="2"/>
      <c r="L644" s="2"/>
      <c r="M644" s="2"/>
      <c r="N644" s="2"/>
      <c r="O644" s="2"/>
      <c r="P644" s="2"/>
      <c r="Q644" s="2"/>
      <c r="R644" s="2"/>
      <c r="S644" s="2"/>
      <c r="T644" s="2"/>
      <c r="U644" s="2"/>
      <c r="V644" s="2"/>
      <c r="W644" s="2"/>
      <c r="X644" s="2"/>
      <c r="Y644" s="2"/>
      <c r="Z644" s="2"/>
    </row>
    <row r="645" spans="1:26" ht="13.5" customHeight="1" x14ac:dyDescent="0.25">
      <c r="A645" s="25"/>
      <c r="B645" s="2"/>
      <c r="C645" s="2"/>
      <c r="D645" s="26"/>
      <c r="E645" s="27"/>
      <c r="F645" s="2"/>
      <c r="G645" s="1"/>
      <c r="H645" s="2"/>
      <c r="I645" s="2"/>
      <c r="J645" s="2"/>
      <c r="K645" s="2"/>
      <c r="L645" s="2"/>
      <c r="M645" s="2"/>
      <c r="N645" s="2"/>
      <c r="O645" s="2"/>
      <c r="P645" s="2"/>
      <c r="Q645" s="2"/>
      <c r="R645" s="2"/>
      <c r="S645" s="2"/>
      <c r="T645" s="2"/>
      <c r="U645" s="2"/>
      <c r="V645" s="2"/>
      <c r="W645" s="2"/>
      <c r="X645" s="2"/>
      <c r="Y645" s="2"/>
      <c r="Z645" s="2"/>
    </row>
    <row r="646" spans="1:26" ht="13.5" customHeight="1" x14ac:dyDescent="0.25">
      <c r="A646" s="25"/>
      <c r="B646" s="2"/>
      <c r="C646" s="2"/>
      <c r="D646" s="26"/>
      <c r="E646" s="27"/>
      <c r="F646" s="2"/>
      <c r="G646" s="1"/>
      <c r="H646" s="2"/>
      <c r="I646" s="2"/>
      <c r="J646" s="2"/>
      <c r="K646" s="2"/>
      <c r="L646" s="2"/>
      <c r="M646" s="2"/>
      <c r="N646" s="2"/>
      <c r="O646" s="2"/>
      <c r="P646" s="2"/>
      <c r="Q646" s="2"/>
      <c r="R646" s="2"/>
      <c r="S646" s="2"/>
      <c r="T646" s="2"/>
      <c r="U646" s="2"/>
      <c r="V646" s="2"/>
      <c r="W646" s="2"/>
      <c r="X646" s="2"/>
      <c r="Y646" s="2"/>
      <c r="Z646" s="2"/>
    </row>
    <row r="647" spans="1:26" ht="13.5" customHeight="1" x14ac:dyDescent="0.25">
      <c r="A647" s="25"/>
      <c r="B647" s="2"/>
      <c r="C647" s="2"/>
      <c r="D647" s="26"/>
      <c r="E647" s="27"/>
      <c r="F647" s="2"/>
      <c r="G647" s="1"/>
      <c r="H647" s="2"/>
      <c r="I647" s="2"/>
      <c r="J647" s="2"/>
      <c r="K647" s="2"/>
      <c r="L647" s="2"/>
      <c r="M647" s="2"/>
      <c r="N647" s="2"/>
      <c r="O647" s="2"/>
      <c r="P647" s="2"/>
      <c r="Q647" s="2"/>
      <c r="R647" s="2"/>
      <c r="S647" s="2"/>
      <c r="T647" s="2"/>
      <c r="U647" s="2"/>
      <c r="V647" s="2"/>
      <c r="W647" s="2"/>
      <c r="X647" s="2"/>
      <c r="Y647" s="2"/>
      <c r="Z647" s="2"/>
    </row>
    <row r="648" spans="1:26" ht="13.5" customHeight="1" x14ac:dyDescent="0.25">
      <c r="A648" s="25"/>
      <c r="B648" s="2"/>
      <c r="C648" s="2"/>
      <c r="D648" s="26"/>
      <c r="E648" s="27"/>
      <c r="F648" s="2"/>
      <c r="G648" s="1"/>
      <c r="H648" s="2"/>
      <c r="I648" s="2"/>
      <c r="J648" s="2"/>
      <c r="K648" s="2"/>
      <c r="L648" s="2"/>
      <c r="M648" s="2"/>
      <c r="N648" s="2"/>
      <c r="O648" s="2"/>
      <c r="P648" s="2"/>
      <c r="Q648" s="2"/>
      <c r="R648" s="2"/>
      <c r="S648" s="2"/>
      <c r="T648" s="2"/>
      <c r="U648" s="2"/>
      <c r="V648" s="2"/>
      <c r="W648" s="2"/>
      <c r="X648" s="2"/>
      <c r="Y648" s="2"/>
      <c r="Z648" s="2"/>
    </row>
    <row r="649" spans="1:26" ht="13.5" customHeight="1" x14ac:dyDescent="0.25">
      <c r="A649" s="25"/>
      <c r="B649" s="2"/>
      <c r="C649" s="2"/>
      <c r="D649" s="26"/>
      <c r="E649" s="27"/>
      <c r="F649" s="2"/>
      <c r="G649" s="1"/>
      <c r="H649" s="2"/>
      <c r="I649" s="2"/>
      <c r="J649" s="2"/>
      <c r="K649" s="2"/>
      <c r="L649" s="2"/>
      <c r="M649" s="2"/>
      <c r="N649" s="2"/>
      <c r="O649" s="2"/>
      <c r="P649" s="2"/>
      <c r="Q649" s="2"/>
      <c r="R649" s="2"/>
      <c r="S649" s="2"/>
      <c r="T649" s="2"/>
      <c r="U649" s="2"/>
      <c r="V649" s="2"/>
      <c r="W649" s="2"/>
      <c r="X649" s="2"/>
      <c r="Y649" s="2"/>
      <c r="Z649" s="2"/>
    </row>
    <row r="650" spans="1:26" ht="13.5" customHeight="1" x14ac:dyDescent="0.25">
      <c r="A650" s="25"/>
      <c r="B650" s="2"/>
      <c r="C650" s="2"/>
      <c r="D650" s="26"/>
      <c r="E650" s="27"/>
      <c r="F650" s="2"/>
      <c r="G650" s="1"/>
      <c r="H650" s="2"/>
      <c r="I650" s="2"/>
      <c r="J650" s="2"/>
      <c r="K650" s="2"/>
      <c r="L650" s="2"/>
      <c r="M650" s="2"/>
      <c r="N650" s="2"/>
      <c r="O650" s="2"/>
      <c r="P650" s="2"/>
      <c r="Q650" s="2"/>
      <c r="R650" s="2"/>
      <c r="S650" s="2"/>
      <c r="T650" s="2"/>
      <c r="U650" s="2"/>
      <c r="V650" s="2"/>
      <c r="W650" s="2"/>
      <c r="X650" s="2"/>
      <c r="Y650" s="2"/>
      <c r="Z650" s="2"/>
    </row>
    <row r="651" spans="1:26" ht="13.5" customHeight="1" x14ac:dyDescent="0.25">
      <c r="A651" s="25"/>
      <c r="B651" s="2"/>
      <c r="C651" s="2"/>
      <c r="D651" s="26"/>
      <c r="E651" s="27"/>
      <c r="F651" s="2"/>
      <c r="G651" s="1"/>
      <c r="H651" s="2"/>
      <c r="I651" s="2"/>
      <c r="J651" s="2"/>
      <c r="K651" s="2"/>
      <c r="L651" s="2"/>
      <c r="M651" s="2"/>
      <c r="N651" s="2"/>
      <c r="O651" s="2"/>
      <c r="P651" s="2"/>
      <c r="Q651" s="2"/>
      <c r="R651" s="2"/>
      <c r="S651" s="2"/>
      <c r="T651" s="2"/>
      <c r="U651" s="2"/>
      <c r="V651" s="2"/>
      <c r="W651" s="2"/>
      <c r="X651" s="2"/>
      <c r="Y651" s="2"/>
      <c r="Z651" s="2"/>
    </row>
    <row r="652" spans="1:26" ht="13.5" customHeight="1" x14ac:dyDescent="0.25">
      <c r="A652" s="25"/>
      <c r="B652" s="2"/>
      <c r="C652" s="2"/>
      <c r="D652" s="26"/>
      <c r="E652" s="27"/>
      <c r="F652" s="2"/>
      <c r="G652" s="1"/>
      <c r="H652" s="2"/>
      <c r="I652" s="2"/>
      <c r="J652" s="2"/>
      <c r="K652" s="2"/>
      <c r="L652" s="2"/>
      <c r="M652" s="2"/>
      <c r="N652" s="2"/>
      <c r="O652" s="2"/>
      <c r="P652" s="2"/>
      <c r="Q652" s="2"/>
      <c r="R652" s="2"/>
      <c r="S652" s="2"/>
      <c r="T652" s="2"/>
      <c r="U652" s="2"/>
      <c r="V652" s="2"/>
      <c r="W652" s="2"/>
      <c r="X652" s="2"/>
      <c r="Y652" s="2"/>
      <c r="Z652" s="2"/>
    </row>
    <row r="653" spans="1:26" ht="13.5" customHeight="1" x14ac:dyDescent="0.25">
      <c r="A653" s="25"/>
      <c r="B653" s="2"/>
      <c r="C653" s="2"/>
      <c r="D653" s="26"/>
      <c r="E653" s="27"/>
      <c r="F653" s="2"/>
      <c r="G653" s="1"/>
      <c r="H653" s="2"/>
      <c r="I653" s="2"/>
      <c r="J653" s="2"/>
      <c r="K653" s="2"/>
      <c r="L653" s="2"/>
      <c r="M653" s="2"/>
      <c r="N653" s="2"/>
      <c r="O653" s="2"/>
      <c r="P653" s="2"/>
      <c r="Q653" s="2"/>
      <c r="R653" s="2"/>
      <c r="S653" s="2"/>
      <c r="T653" s="2"/>
      <c r="U653" s="2"/>
      <c r="V653" s="2"/>
      <c r="W653" s="2"/>
      <c r="X653" s="2"/>
      <c r="Y653" s="2"/>
      <c r="Z653" s="2"/>
    </row>
    <row r="654" spans="1:26" ht="13.5" customHeight="1" x14ac:dyDescent="0.25">
      <c r="A654" s="25"/>
      <c r="B654" s="2"/>
      <c r="C654" s="2"/>
      <c r="D654" s="26"/>
      <c r="E654" s="27"/>
      <c r="F654" s="2"/>
      <c r="G654" s="1"/>
      <c r="H654" s="2"/>
      <c r="I654" s="2"/>
      <c r="J654" s="2"/>
      <c r="K654" s="2"/>
      <c r="L654" s="2"/>
      <c r="M654" s="2"/>
      <c r="N654" s="2"/>
      <c r="O654" s="2"/>
      <c r="P654" s="2"/>
      <c r="Q654" s="2"/>
      <c r="R654" s="2"/>
      <c r="S654" s="2"/>
      <c r="T654" s="2"/>
      <c r="U654" s="2"/>
      <c r="V654" s="2"/>
      <c r="W654" s="2"/>
      <c r="X654" s="2"/>
      <c r="Y654" s="2"/>
      <c r="Z654" s="2"/>
    </row>
    <row r="655" spans="1:26" ht="13.5" customHeight="1" x14ac:dyDescent="0.25">
      <c r="A655" s="25"/>
      <c r="B655" s="2"/>
      <c r="C655" s="2"/>
      <c r="D655" s="26"/>
      <c r="E655" s="27"/>
      <c r="F655" s="2"/>
      <c r="G655" s="1"/>
      <c r="H655" s="2"/>
      <c r="I655" s="2"/>
      <c r="J655" s="2"/>
      <c r="K655" s="2"/>
      <c r="L655" s="2"/>
      <c r="M655" s="2"/>
      <c r="N655" s="2"/>
      <c r="O655" s="2"/>
      <c r="P655" s="2"/>
      <c r="Q655" s="2"/>
      <c r="R655" s="2"/>
      <c r="S655" s="2"/>
      <c r="T655" s="2"/>
      <c r="U655" s="2"/>
      <c r="V655" s="2"/>
      <c r="W655" s="2"/>
      <c r="X655" s="2"/>
      <c r="Y655" s="2"/>
      <c r="Z655" s="2"/>
    </row>
    <row r="656" spans="1:26" ht="13.5" customHeight="1" x14ac:dyDescent="0.25">
      <c r="A656" s="25"/>
      <c r="B656" s="2"/>
      <c r="C656" s="2"/>
      <c r="D656" s="26"/>
      <c r="E656" s="27"/>
      <c r="F656" s="2"/>
      <c r="G656" s="1"/>
      <c r="H656" s="2"/>
      <c r="I656" s="2"/>
      <c r="J656" s="2"/>
      <c r="K656" s="2"/>
      <c r="L656" s="2"/>
      <c r="M656" s="2"/>
      <c r="N656" s="2"/>
      <c r="O656" s="2"/>
      <c r="P656" s="2"/>
      <c r="Q656" s="2"/>
      <c r="R656" s="2"/>
      <c r="S656" s="2"/>
      <c r="T656" s="2"/>
      <c r="U656" s="2"/>
      <c r="V656" s="2"/>
      <c r="W656" s="2"/>
      <c r="X656" s="2"/>
      <c r="Y656" s="2"/>
      <c r="Z656" s="2"/>
    </row>
    <row r="657" spans="1:26" ht="13.5" customHeight="1" x14ac:dyDescent="0.25">
      <c r="A657" s="25"/>
      <c r="B657" s="2"/>
      <c r="C657" s="2"/>
      <c r="D657" s="26"/>
      <c r="E657" s="27"/>
      <c r="F657" s="2"/>
      <c r="G657" s="1"/>
      <c r="H657" s="2"/>
      <c r="I657" s="2"/>
      <c r="J657" s="2"/>
      <c r="K657" s="2"/>
      <c r="L657" s="2"/>
      <c r="M657" s="2"/>
      <c r="N657" s="2"/>
      <c r="O657" s="2"/>
      <c r="P657" s="2"/>
      <c r="Q657" s="2"/>
      <c r="R657" s="2"/>
      <c r="S657" s="2"/>
      <c r="T657" s="2"/>
      <c r="U657" s="2"/>
      <c r="V657" s="2"/>
      <c r="W657" s="2"/>
      <c r="X657" s="2"/>
      <c r="Y657" s="2"/>
      <c r="Z657" s="2"/>
    </row>
    <row r="658" spans="1:26" ht="13.5" customHeight="1" x14ac:dyDescent="0.25">
      <c r="A658" s="25"/>
      <c r="B658" s="2"/>
      <c r="C658" s="2"/>
      <c r="D658" s="26"/>
      <c r="E658" s="27"/>
      <c r="F658" s="2"/>
      <c r="G658" s="1"/>
      <c r="H658" s="2"/>
      <c r="I658" s="2"/>
      <c r="J658" s="2"/>
      <c r="K658" s="2"/>
      <c r="L658" s="2"/>
      <c r="M658" s="2"/>
      <c r="N658" s="2"/>
      <c r="O658" s="2"/>
      <c r="P658" s="2"/>
      <c r="Q658" s="2"/>
      <c r="R658" s="2"/>
      <c r="S658" s="2"/>
      <c r="T658" s="2"/>
      <c r="U658" s="2"/>
      <c r="V658" s="2"/>
      <c r="W658" s="2"/>
      <c r="X658" s="2"/>
      <c r="Y658" s="2"/>
      <c r="Z658" s="2"/>
    </row>
    <row r="659" spans="1:26" ht="13.5" customHeight="1" x14ac:dyDescent="0.25">
      <c r="A659" s="25"/>
      <c r="B659" s="2"/>
      <c r="C659" s="2"/>
      <c r="D659" s="26"/>
      <c r="E659" s="27"/>
      <c r="F659" s="2"/>
      <c r="G659" s="1"/>
      <c r="H659" s="2"/>
      <c r="I659" s="2"/>
      <c r="J659" s="2"/>
      <c r="K659" s="2"/>
      <c r="L659" s="2"/>
      <c r="M659" s="2"/>
      <c r="N659" s="2"/>
      <c r="O659" s="2"/>
      <c r="P659" s="2"/>
      <c r="Q659" s="2"/>
      <c r="R659" s="2"/>
      <c r="S659" s="2"/>
      <c r="T659" s="2"/>
      <c r="U659" s="2"/>
      <c r="V659" s="2"/>
      <c r="W659" s="2"/>
      <c r="X659" s="2"/>
      <c r="Y659" s="2"/>
      <c r="Z659" s="2"/>
    </row>
    <row r="660" spans="1:26" ht="13.5" customHeight="1" x14ac:dyDescent="0.25">
      <c r="A660" s="25"/>
      <c r="B660" s="2"/>
      <c r="C660" s="2"/>
      <c r="D660" s="26"/>
      <c r="E660" s="27"/>
      <c r="F660" s="2"/>
      <c r="G660" s="1"/>
      <c r="H660" s="2"/>
      <c r="I660" s="2"/>
      <c r="J660" s="2"/>
      <c r="K660" s="2"/>
      <c r="L660" s="2"/>
      <c r="M660" s="2"/>
      <c r="N660" s="2"/>
      <c r="O660" s="2"/>
      <c r="P660" s="2"/>
      <c r="Q660" s="2"/>
      <c r="R660" s="2"/>
      <c r="S660" s="2"/>
      <c r="T660" s="2"/>
      <c r="U660" s="2"/>
      <c r="V660" s="2"/>
      <c r="W660" s="2"/>
      <c r="X660" s="2"/>
      <c r="Y660" s="2"/>
      <c r="Z660" s="2"/>
    </row>
    <row r="661" spans="1:26" ht="13.5" customHeight="1" x14ac:dyDescent="0.25">
      <c r="A661" s="25"/>
      <c r="B661" s="2"/>
      <c r="C661" s="2"/>
      <c r="D661" s="26"/>
      <c r="E661" s="27"/>
      <c r="F661" s="2"/>
      <c r="G661" s="1"/>
      <c r="H661" s="2"/>
      <c r="I661" s="2"/>
      <c r="J661" s="2"/>
      <c r="K661" s="2"/>
      <c r="L661" s="2"/>
      <c r="M661" s="2"/>
      <c r="N661" s="2"/>
      <c r="O661" s="2"/>
      <c r="P661" s="2"/>
      <c r="Q661" s="2"/>
      <c r="R661" s="2"/>
      <c r="S661" s="2"/>
      <c r="T661" s="2"/>
      <c r="U661" s="2"/>
      <c r="V661" s="2"/>
      <c r="W661" s="2"/>
      <c r="X661" s="2"/>
      <c r="Y661" s="2"/>
      <c r="Z661" s="2"/>
    </row>
    <row r="662" spans="1:26" ht="13.5" customHeight="1" x14ac:dyDescent="0.25">
      <c r="A662" s="25"/>
      <c r="B662" s="2"/>
      <c r="C662" s="2"/>
      <c r="D662" s="26"/>
      <c r="E662" s="27"/>
      <c r="F662" s="2"/>
      <c r="G662" s="1"/>
      <c r="H662" s="2"/>
      <c r="I662" s="2"/>
      <c r="J662" s="2"/>
      <c r="K662" s="2"/>
      <c r="L662" s="2"/>
      <c r="M662" s="2"/>
      <c r="N662" s="2"/>
      <c r="O662" s="2"/>
      <c r="P662" s="2"/>
      <c r="Q662" s="2"/>
      <c r="R662" s="2"/>
      <c r="S662" s="2"/>
      <c r="T662" s="2"/>
      <c r="U662" s="2"/>
      <c r="V662" s="2"/>
      <c r="W662" s="2"/>
      <c r="X662" s="2"/>
      <c r="Y662" s="2"/>
      <c r="Z662" s="2"/>
    </row>
    <row r="663" spans="1:26" ht="13.5" customHeight="1" x14ac:dyDescent="0.25">
      <c r="A663" s="25"/>
      <c r="B663" s="2"/>
      <c r="C663" s="2"/>
      <c r="D663" s="26"/>
      <c r="E663" s="27"/>
      <c r="F663" s="2"/>
      <c r="G663" s="1"/>
      <c r="H663" s="2"/>
      <c r="I663" s="2"/>
      <c r="J663" s="2"/>
      <c r="K663" s="2"/>
      <c r="L663" s="2"/>
      <c r="M663" s="2"/>
      <c r="N663" s="2"/>
      <c r="O663" s="2"/>
      <c r="P663" s="2"/>
      <c r="Q663" s="2"/>
      <c r="R663" s="2"/>
      <c r="S663" s="2"/>
      <c r="T663" s="2"/>
      <c r="U663" s="2"/>
      <c r="V663" s="2"/>
      <c r="W663" s="2"/>
      <c r="X663" s="2"/>
      <c r="Y663" s="2"/>
      <c r="Z663" s="2"/>
    </row>
    <row r="664" spans="1:26" ht="13.5" customHeight="1" x14ac:dyDescent="0.25">
      <c r="A664" s="25"/>
      <c r="B664" s="2"/>
      <c r="C664" s="2"/>
      <c r="D664" s="26"/>
      <c r="E664" s="27"/>
      <c r="F664" s="2"/>
      <c r="G664" s="1"/>
      <c r="H664" s="2"/>
      <c r="I664" s="2"/>
      <c r="J664" s="2"/>
      <c r="K664" s="2"/>
      <c r="L664" s="2"/>
      <c r="M664" s="2"/>
      <c r="N664" s="2"/>
      <c r="O664" s="2"/>
      <c r="P664" s="2"/>
      <c r="Q664" s="2"/>
      <c r="R664" s="2"/>
      <c r="S664" s="2"/>
      <c r="T664" s="2"/>
      <c r="U664" s="2"/>
      <c r="V664" s="2"/>
      <c r="W664" s="2"/>
      <c r="X664" s="2"/>
      <c r="Y664" s="2"/>
      <c r="Z664" s="2"/>
    </row>
    <row r="665" spans="1:26" ht="13.5" customHeight="1" x14ac:dyDescent="0.25">
      <c r="A665" s="25"/>
      <c r="B665" s="2"/>
      <c r="C665" s="2"/>
      <c r="D665" s="26"/>
      <c r="E665" s="27"/>
      <c r="F665" s="2"/>
      <c r="G665" s="1"/>
      <c r="H665" s="2"/>
      <c r="I665" s="2"/>
      <c r="J665" s="2"/>
      <c r="K665" s="2"/>
      <c r="L665" s="2"/>
      <c r="M665" s="2"/>
      <c r="N665" s="2"/>
      <c r="O665" s="2"/>
      <c r="P665" s="2"/>
      <c r="Q665" s="2"/>
      <c r="R665" s="2"/>
      <c r="S665" s="2"/>
      <c r="T665" s="2"/>
      <c r="U665" s="2"/>
      <c r="V665" s="2"/>
      <c r="W665" s="2"/>
      <c r="X665" s="2"/>
      <c r="Y665" s="2"/>
      <c r="Z665" s="2"/>
    </row>
    <row r="666" spans="1:26" ht="13.5" customHeight="1" x14ac:dyDescent="0.25">
      <c r="A666" s="25"/>
      <c r="B666" s="2"/>
      <c r="C666" s="2"/>
      <c r="D666" s="26"/>
      <c r="E666" s="27"/>
      <c r="F666" s="2"/>
      <c r="G666" s="1"/>
      <c r="H666" s="2"/>
      <c r="I666" s="2"/>
      <c r="J666" s="2"/>
      <c r="K666" s="2"/>
      <c r="L666" s="2"/>
      <c r="M666" s="2"/>
      <c r="N666" s="2"/>
      <c r="O666" s="2"/>
      <c r="P666" s="2"/>
      <c r="Q666" s="2"/>
      <c r="R666" s="2"/>
      <c r="S666" s="2"/>
      <c r="T666" s="2"/>
      <c r="U666" s="2"/>
      <c r="V666" s="2"/>
      <c r="W666" s="2"/>
      <c r="X666" s="2"/>
      <c r="Y666" s="2"/>
      <c r="Z666" s="2"/>
    </row>
    <row r="667" spans="1:26" ht="13.5" customHeight="1" x14ac:dyDescent="0.25">
      <c r="A667" s="25"/>
      <c r="B667" s="2"/>
      <c r="C667" s="2"/>
      <c r="D667" s="26"/>
      <c r="E667" s="27"/>
      <c r="F667" s="2"/>
      <c r="G667" s="1"/>
      <c r="H667" s="2"/>
      <c r="I667" s="2"/>
      <c r="J667" s="2"/>
      <c r="K667" s="2"/>
      <c r="L667" s="2"/>
      <c r="M667" s="2"/>
      <c r="N667" s="2"/>
      <c r="O667" s="2"/>
      <c r="P667" s="2"/>
      <c r="Q667" s="2"/>
      <c r="R667" s="2"/>
      <c r="S667" s="2"/>
      <c r="T667" s="2"/>
      <c r="U667" s="2"/>
      <c r="V667" s="2"/>
      <c r="W667" s="2"/>
      <c r="X667" s="2"/>
      <c r="Y667" s="2"/>
      <c r="Z667" s="2"/>
    </row>
    <row r="668" spans="1:26" ht="13.5" customHeight="1" x14ac:dyDescent="0.25">
      <c r="A668" s="25"/>
      <c r="B668" s="2"/>
      <c r="C668" s="2"/>
      <c r="D668" s="26"/>
      <c r="E668" s="27"/>
      <c r="F668" s="2"/>
      <c r="G668" s="1"/>
      <c r="H668" s="2"/>
      <c r="I668" s="2"/>
      <c r="J668" s="2"/>
      <c r="K668" s="2"/>
      <c r="L668" s="2"/>
      <c r="M668" s="2"/>
      <c r="N668" s="2"/>
      <c r="O668" s="2"/>
      <c r="P668" s="2"/>
      <c r="Q668" s="2"/>
      <c r="R668" s="2"/>
      <c r="S668" s="2"/>
      <c r="T668" s="2"/>
      <c r="U668" s="2"/>
      <c r="V668" s="2"/>
      <c r="W668" s="2"/>
      <c r="X668" s="2"/>
      <c r="Y668" s="2"/>
      <c r="Z668" s="2"/>
    </row>
    <row r="669" spans="1:26" ht="13.5" customHeight="1" x14ac:dyDescent="0.25">
      <c r="A669" s="25"/>
      <c r="B669" s="2"/>
      <c r="C669" s="2"/>
      <c r="D669" s="26"/>
      <c r="E669" s="27"/>
      <c r="F669" s="2"/>
      <c r="G669" s="1"/>
      <c r="H669" s="2"/>
      <c r="I669" s="2"/>
      <c r="J669" s="2"/>
      <c r="K669" s="2"/>
      <c r="L669" s="2"/>
      <c r="M669" s="2"/>
      <c r="N669" s="2"/>
      <c r="O669" s="2"/>
      <c r="P669" s="2"/>
      <c r="Q669" s="2"/>
      <c r="R669" s="2"/>
      <c r="S669" s="2"/>
      <c r="T669" s="2"/>
      <c r="U669" s="2"/>
      <c r="V669" s="2"/>
      <c r="W669" s="2"/>
      <c r="X669" s="2"/>
      <c r="Y669" s="2"/>
      <c r="Z669" s="2"/>
    </row>
    <row r="670" spans="1:26" ht="13.5" customHeight="1" x14ac:dyDescent="0.25">
      <c r="A670" s="25"/>
      <c r="B670" s="2"/>
      <c r="C670" s="2"/>
      <c r="D670" s="26"/>
      <c r="E670" s="27"/>
      <c r="F670" s="2"/>
      <c r="G670" s="1"/>
      <c r="H670" s="2"/>
      <c r="I670" s="2"/>
      <c r="J670" s="2"/>
      <c r="K670" s="2"/>
      <c r="L670" s="2"/>
      <c r="M670" s="2"/>
      <c r="N670" s="2"/>
      <c r="O670" s="2"/>
      <c r="P670" s="2"/>
      <c r="Q670" s="2"/>
      <c r="R670" s="2"/>
      <c r="S670" s="2"/>
      <c r="T670" s="2"/>
      <c r="U670" s="2"/>
      <c r="V670" s="2"/>
      <c r="W670" s="2"/>
      <c r="X670" s="2"/>
      <c r="Y670" s="2"/>
      <c r="Z670" s="2"/>
    </row>
    <row r="671" spans="1:26" ht="13.5" customHeight="1" x14ac:dyDescent="0.25">
      <c r="A671" s="25"/>
      <c r="B671" s="2"/>
      <c r="C671" s="2"/>
      <c r="D671" s="26"/>
      <c r="E671" s="27"/>
      <c r="F671" s="2"/>
      <c r="G671" s="1"/>
      <c r="H671" s="2"/>
      <c r="I671" s="2"/>
      <c r="J671" s="2"/>
      <c r="K671" s="2"/>
      <c r="L671" s="2"/>
      <c r="M671" s="2"/>
      <c r="N671" s="2"/>
      <c r="O671" s="2"/>
      <c r="P671" s="2"/>
      <c r="Q671" s="2"/>
      <c r="R671" s="2"/>
      <c r="S671" s="2"/>
      <c r="T671" s="2"/>
      <c r="U671" s="2"/>
      <c r="V671" s="2"/>
      <c r="W671" s="2"/>
      <c r="X671" s="2"/>
      <c r="Y671" s="2"/>
      <c r="Z671" s="2"/>
    </row>
    <row r="672" spans="1:26" ht="13.5" customHeight="1" x14ac:dyDescent="0.25">
      <c r="A672" s="25"/>
      <c r="B672" s="2"/>
      <c r="C672" s="2"/>
      <c r="D672" s="26"/>
      <c r="E672" s="27"/>
      <c r="F672" s="2"/>
      <c r="G672" s="1"/>
      <c r="H672" s="2"/>
      <c r="I672" s="2"/>
      <c r="J672" s="2"/>
      <c r="K672" s="2"/>
      <c r="L672" s="2"/>
      <c r="M672" s="2"/>
      <c r="N672" s="2"/>
      <c r="O672" s="2"/>
      <c r="P672" s="2"/>
      <c r="Q672" s="2"/>
      <c r="R672" s="2"/>
      <c r="S672" s="2"/>
      <c r="T672" s="2"/>
      <c r="U672" s="2"/>
      <c r="V672" s="2"/>
      <c r="W672" s="2"/>
      <c r="X672" s="2"/>
      <c r="Y672" s="2"/>
      <c r="Z672" s="2"/>
    </row>
    <row r="673" spans="1:26" ht="13.5" customHeight="1" x14ac:dyDescent="0.25">
      <c r="A673" s="25"/>
      <c r="B673" s="2"/>
      <c r="C673" s="2"/>
      <c r="D673" s="26"/>
      <c r="E673" s="27"/>
      <c r="F673" s="2"/>
      <c r="G673" s="1"/>
      <c r="H673" s="2"/>
      <c r="I673" s="2"/>
      <c r="J673" s="2"/>
      <c r="K673" s="2"/>
      <c r="L673" s="2"/>
      <c r="M673" s="2"/>
      <c r="N673" s="2"/>
      <c r="O673" s="2"/>
      <c r="P673" s="2"/>
      <c r="Q673" s="2"/>
      <c r="R673" s="2"/>
      <c r="S673" s="2"/>
      <c r="T673" s="2"/>
      <c r="U673" s="2"/>
      <c r="V673" s="2"/>
      <c r="W673" s="2"/>
      <c r="X673" s="2"/>
      <c r="Y673" s="2"/>
      <c r="Z673" s="2"/>
    </row>
    <row r="674" spans="1:26" ht="13.5" customHeight="1" x14ac:dyDescent="0.25">
      <c r="A674" s="25"/>
      <c r="B674" s="2"/>
      <c r="C674" s="2"/>
      <c r="D674" s="26"/>
      <c r="E674" s="27"/>
      <c r="F674" s="2"/>
      <c r="G674" s="1"/>
      <c r="H674" s="2"/>
      <c r="I674" s="2"/>
      <c r="J674" s="2"/>
      <c r="K674" s="2"/>
      <c r="L674" s="2"/>
      <c r="M674" s="2"/>
      <c r="N674" s="2"/>
      <c r="O674" s="2"/>
      <c r="P674" s="2"/>
      <c r="Q674" s="2"/>
      <c r="R674" s="2"/>
      <c r="S674" s="2"/>
      <c r="T674" s="2"/>
      <c r="U674" s="2"/>
      <c r="V674" s="2"/>
      <c r="W674" s="2"/>
      <c r="X674" s="2"/>
      <c r="Y674" s="2"/>
      <c r="Z674" s="2"/>
    </row>
    <row r="675" spans="1:26" ht="13.5" customHeight="1" x14ac:dyDescent="0.25">
      <c r="A675" s="25"/>
      <c r="B675" s="2"/>
      <c r="C675" s="2"/>
      <c r="D675" s="26"/>
      <c r="E675" s="27"/>
      <c r="F675" s="2"/>
      <c r="G675" s="1"/>
      <c r="H675" s="2"/>
      <c r="I675" s="2"/>
      <c r="J675" s="2"/>
      <c r="K675" s="2"/>
      <c r="L675" s="2"/>
      <c r="M675" s="2"/>
      <c r="N675" s="2"/>
      <c r="O675" s="2"/>
      <c r="P675" s="2"/>
      <c r="Q675" s="2"/>
      <c r="R675" s="2"/>
      <c r="S675" s="2"/>
      <c r="T675" s="2"/>
      <c r="U675" s="2"/>
      <c r="V675" s="2"/>
      <c r="W675" s="2"/>
      <c r="X675" s="2"/>
      <c r="Y675" s="2"/>
      <c r="Z675" s="2"/>
    </row>
    <row r="676" spans="1:26" ht="13.5" customHeight="1" x14ac:dyDescent="0.25">
      <c r="A676" s="25"/>
      <c r="B676" s="2"/>
      <c r="C676" s="2"/>
      <c r="D676" s="26"/>
      <c r="E676" s="27"/>
      <c r="F676" s="2"/>
      <c r="G676" s="1"/>
      <c r="H676" s="2"/>
      <c r="I676" s="2"/>
      <c r="J676" s="2"/>
      <c r="K676" s="2"/>
      <c r="L676" s="2"/>
      <c r="M676" s="2"/>
      <c r="N676" s="2"/>
      <c r="O676" s="2"/>
      <c r="P676" s="2"/>
      <c r="Q676" s="2"/>
      <c r="R676" s="2"/>
      <c r="S676" s="2"/>
      <c r="T676" s="2"/>
      <c r="U676" s="2"/>
      <c r="V676" s="2"/>
      <c r="W676" s="2"/>
      <c r="X676" s="2"/>
      <c r="Y676" s="2"/>
      <c r="Z676" s="2"/>
    </row>
    <row r="677" spans="1:26" ht="13.5" customHeight="1" x14ac:dyDescent="0.25">
      <c r="A677" s="25"/>
      <c r="B677" s="2"/>
      <c r="C677" s="2"/>
      <c r="D677" s="26"/>
      <c r="E677" s="27"/>
      <c r="F677" s="2"/>
      <c r="G677" s="1"/>
      <c r="H677" s="2"/>
      <c r="I677" s="2"/>
      <c r="J677" s="2"/>
      <c r="K677" s="2"/>
      <c r="L677" s="2"/>
      <c r="M677" s="2"/>
      <c r="N677" s="2"/>
      <c r="O677" s="2"/>
      <c r="P677" s="2"/>
      <c r="Q677" s="2"/>
      <c r="R677" s="2"/>
      <c r="S677" s="2"/>
      <c r="T677" s="2"/>
      <c r="U677" s="2"/>
      <c r="V677" s="2"/>
      <c r="W677" s="2"/>
      <c r="X677" s="2"/>
      <c r="Y677" s="2"/>
      <c r="Z677" s="2"/>
    </row>
    <row r="678" spans="1:26" ht="13.5" customHeight="1" x14ac:dyDescent="0.25">
      <c r="A678" s="25"/>
      <c r="B678" s="2"/>
      <c r="C678" s="2"/>
      <c r="D678" s="26"/>
      <c r="E678" s="27"/>
      <c r="F678" s="2"/>
      <c r="G678" s="1"/>
      <c r="H678" s="2"/>
      <c r="I678" s="2"/>
      <c r="J678" s="2"/>
      <c r="K678" s="2"/>
      <c r="L678" s="2"/>
      <c r="M678" s="2"/>
      <c r="N678" s="2"/>
      <c r="O678" s="2"/>
      <c r="P678" s="2"/>
      <c r="Q678" s="2"/>
      <c r="R678" s="2"/>
      <c r="S678" s="2"/>
      <c r="T678" s="2"/>
      <c r="U678" s="2"/>
      <c r="V678" s="2"/>
      <c r="W678" s="2"/>
      <c r="X678" s="2"/>
      <c r="Y678" s="2"/>
      <c r="Z678" s="2"/>
    </row>
    <row r="679" spans="1:26" ht="13.5" customHeight="1" x14ac:dyDescent="0.25">
      <c r="A679" s="25"/>
      <c r="B679" s="2"/>
      <c r="C679" s="2"/>
      <c r="D679" s="26"/>
      <c r="E679" s="27"/>
      <c r="F679" s="2"/>
      <c r="G679" s="1"/>
      <c r="H679" s="2"/>
      <c r="I679" s="2"/>
      <c r="J679" s="2"/>
      <c r="K679" s="2"/>
      <c r="L679" s="2"/>
      <c r="M679" s="2"/>
      <c r="N679" s="2"/>
      <c r="O679" s="2"/>
      <c r="P679" s="2"/>
      <c r="Q679" s="2"/>
      <c r="R679" s="2"/>
      <c r="S679" s="2"/>
      <c r="T679" s="2"/>
      <c r="U679" s="2"/>
      <c r="V679" s="2"/>
      <c r="W679" s="2"/>
      <c r="X679" s="2"/>
      <c r="Y679" s="2"/>
      <c r="Z679" s="2"/>
    </row>
    <row r="680" spans="1:26" ht="13.5" customHeight="1" x14ac:dyDescent="0.25">
      <c r="A680" s="25"/>
      <c r="B680" s="2"/>
      <c r="C680" s="2"/>
      <c r="D680" s="26"/>
      <c r="E680" s="27"/>
      <c r="F680" s="2"/>
      <c r="G680" s="1"/>
      <c r="H680" s="2"/>
      <c r="I680" s="2"/>
      <c r="J680" s="2"/>
      <c r="K680" s="2"/>
      <c r="L680" s="2"/>
      <c r="M680" s="2"/>
      <c r="N680" s="2"/>
      <c r="O680" s="2"/>
      <c r="P680" s="2"/>
      <c r="Q680" s="2"/>
      <c r="R680" s="2"/>
      <c r="S680" s="2"/>
      <c r="T680" s="2"/>
      <c r="U680" s="2"/>
      <c r="V680" s="2"/>
      <c r="W680" s="2"/>
      <c r="X680" s="2"/>
      <c r="Y680" s="2"/>
      <c r="Z680" s="2"/>
    </row>
    <row r="681" spans="1:26" ht="13.5" customHeight="1" x14ac:dyDescent="0.25">
      <c r="A681" s="25"/>
      <c r="B681" s="2"/>
      <c r="C681" s="2"/>
      <c r="D681" s="26"/>
      <c r="E681" s="27"/>
      <c r="F681" s="2"/>
      <c r="G681" s="1"/>
      <c r="H681" s="2"/>
      <c r="I681" s="2"/>
      <c r="J681" s="2"/>
      <c r="K681" s="2"/>
      <c r="L681" s="2"/>
      <c r="M681" s="2"/>
      <c r="N681" s="2"/>
      <c r="O681" s="2"/>
      <c r="P681" s="2"/>
      <c r="Q681" s="2"/>
      <c r="R681" s="2"/>
      <c r="S681" s="2"/>
      <c r="T681" s="2"/>
      <c r="U681" s="2"/>
      <c r="V681" s="2"/>
      <c r="W681" s="2"/>
      <c r="X681" s="2"/>
      <c r="Y681" s="2"/>
      <c r="Z681" s="2"/>
    </row>
    <row r="682" spans="1:26" ht="13.5" customHeight="1" x14ac:dyDescent="0.25">
      <c r="A682" s="25"/>
      <c r="B682" s="2"/>
      <c r="C682" s="2"/>
      <c r="D682" s="26"/>
      <c r="E682" s="27"/>
      <c r="F682" s="2"/>
      <c r="G682" s="1"/>
      <c r="H682" s="2"/>
      <c r="I682" s="2"/>
      <c r="J682" s="2"/>
      <c r="K682" s="2"/>
      <c r="L682" s="2"/>
      <c r="M682" s="2"/>
      <c r="N682" s="2"/>
      <c r="O682" s="2"/>
      <c r="P682" s="2"/>
      <c r="Q682" s="2"/>
      <c r="R682" s="2"/>
      <c r="S682" s="2"/>
      <c r="T682" s="2"/>
      <c r="U682" s="2"/>
      <c r="V682" s="2"/>
      <c r="W682" s="2"/>
      <c r="X682" s="2"/>
      <c r="Y682" s="2"/>
      <c r="Z682" s="2"/>
    </row>
    <row r="683" spans="1:26" ht="13.5" customHeight="1" x14ac:dyDescent="0.25">
      <c r="A683" s="25"/>
      <c r="B683" s="2"/>
      <c r="C683" s="2"/>
      <c r="D683" s="26"/>
      <c r="E683" s="27"/>
      <c r="F683" s="2"/>
      <c r="G683" s="1"/>
      <c r="H683" s="2"/>
      <c r="I683" s="2"/>
      <c r="J683" s="2"/>
      <c r="K683" s="2"/>
      <c r="L683" s="2"/>
      <c r="M683" s="2"/>
      <c r="N683" s="2"/>
      <c r="O683" s="2"/>
      <c r="P683" s="2"/>
      <c r="Q683" s="2"/>
      <c r="R683" s="2"/>
      <c r="S683" s="2"/>
      <c r="T683" s="2"/>
      <c r="U683" s="2"/>
      <c r="V683" s="2"/>
      <c r="W683" s="2"/>
      <c r="X683" s="2"/>
      <c r="Y683" s="2"/>
      <c r="Z683" s="2"/>
    </row>
    <row r="684" spans="1:26" ht="13.5" customHeight="1" x14ac:dyDescent="0.25">
      <c r="A684" s="25"/>
      <c r="B684" s="2"/>
      <c r="C684" s="2"/>
      <c r="D684" s="26"/>
      <c r="E684" s="27"/>
      <c r="F684" s="2"/>
      <c r="G684" s="1"/>
      <c r="H684" s="2"/>
      <c r="I684" s="2"/>
      <c r="J684" s="2"/>
      <c r="K684" s="2"/>
      <c r="L684" s="2"/>
      <c r="M684" s="2"/>
      <c r="N684" s="2"/>
      <c r="O684" s="2"/>
      <c r="P684" s="2"/>
      <c r="Q684" s="2"/>
      <c r="R684" s="2"/>
      <c r="S684" s="2"/>
      <c r="T684" s="2"/>
      <c r="U684" s="2"/>
      <c r="V684" s="2"/>
      <c r="W684" s="2"/>
      <c r="X684" s="2"/>
      <c r="Y684" s="2"/>
      <c r="Z684" s="2"/>
    </row>
    <row r="685" spans="1:26" ht="13.5" customHeight="1" x14ac:dyDescent="0.25">
      <c r="A685" s="25"/>
      <c r="B685" s="2"/>
      <c r="C685" s="2"/>
      <c r="D685" s="26"/>
      <c r="E685" s="27"/>
      <c r="F685" s="2"/>
      <c r="G685" s="1"/>
      <c r="H685" s="2"/>
      <c r="I685" s="2"/>
      <c r="J685" s="2"/>
      <c r="K685" s="2"/>
      <c r="L685" s="2"/>
      <c r="M685" s="2"/>
      <c r="N685" s="2"/>
      <c r="O685" s="2"/>
      <c r="P685" s="2"/>
      <c r="Q685" s="2"/>
      <c r="R685" s="2"/>
      <c r="S685" s="2"/>
      <c r="T685" s="2"/>
      <c r="U685" s="2"/>
      <c r="V685" s="2"/>
      <c r="W685" s="2"/>
      <c r="X685" s="2"/>
      <c r="Y685" s="2"/>
      <c r="Z685" s="2"/>
    </row>
    <row r="686" spans="1:26" ht="13.5" customHeight="1" x14ac:dyDescent="0.25">
      <c r="A686" s="25"/>
      <c r="B686" s="2"/>
      <c r="C686" s="2"/>
      <c r="D686" s="26"/>
      <c r="E686" s="27"/>
      <c r="F686" s="2"/>
      <c r="G686" s="1"/>
      <c r="H686" s="2"/>
      <c r="I686" s="2"/>
      <c r="J686" s="2"/>
      <c r="K686" s="2"/>
      <c r="L686" s="2"/>
      <c r="M686" s="2"/>
      <c r="N686" s="2"/>
      <c r="O686" s="2"/>
      <c r="P686" s="2"/>
      <c r="Q686" s="2"/>
      <c r="R686" s="2"/>
      <c r="S686" s="2"/>
      <c r="T686" s="2"/>
      <c r="U686" s="2"/>
      <c r="V686" s="2"/>
      <c r="W686" s="2"/>
      <c r="X686" s="2"/>
      <c r="Y686" s="2"/>
      <c r="Z686" s="2"/>
    </row>
    <row r="687" spans="1:26" ht="13.5" customHeight="1" x14ac:dyDescent="0.25">
      <c r="A687" s="25"/>
      <c r="B687" s="2"/>
      <c r="C687" s="2"/>
      <c r="D687" s="26"/>
      <c r="E687" s="27"/>
      <c r="F687" s="2"/>
      <c r="G687" s="1"/>
      <c r="H687" s="2"/>
      <c r="I687" s="2"/>
      <c r="J687" s="2"/>
      <c r="K687" s="2"/>
      <c r="L687" s="2"/>
      <c r="M687" s="2"/>
      <c r="N687" s="2"/>
      <c r="O687" s="2"/>
      <c r="P687" s="2"/>
      <c r="Q687" s="2"/>
      <c r="R687" s="2"/>
      <c r="S687" s="2"/>
      <c r="T687" s="2"/>
      <c r="U687" s="2"/>
      <c r="V687" s="2"/>
      <c r="W687" s="2"/>
      <c r="X687" s="2"/>
      <c r="Y687" s="2"/>
      <c r="Z687" s="2"/>
    </row>
    <row r="688" spans="1:26" ht="13.5" customHeight="1" x14ac:dyDescent="0.25">
      <c r="A688" s="25"/>
      <c r="B688" s="2"/>
      <c r="C688" s="2"/>
      <c r="D688" s="26"/>
      <c r="E688" s="27"/>
      <c r="F688" s="2"/>
      <c r="G688" s="1"/>
      <c r="H688" s="2"/>
      <c r="I688" s="2"/>
      <c r="J688" s="2"/>
      <c r="K688" s="2"/>
      <c r="L688" s="2"/>
      <c r="M688" s="2"/>
      <c r="N688" s="2"/>
      <c r="O688" s="2"/>
      <c r="P688" s="2"/>
      <c r="Q688" s="2"/>
      <c r="R688" s="2"/>
      <c r="S688" s="2"/>
      <c r="T688" s="2"/>
      <c r="U688" s="2"/>
      <c r="V688" s="2"/>
      <c r="W688" s="2"/>
      <c r="X688" s="2"/>
      <c r="Y688" s="2"/>
      <c r="Z688" s="2"/>
    </row>
    <row r="689" spans="1:26" ht="13.5" customHeight="1" x14ac:dyDescent="0.25">
      <c r="A689" s="25"/>
      <c r="B689" s="2"/>
      <c r="C689" s="2"/>
      <c r="D689" s="26"/>
      <c r="E689" s="27"/>
      <c r="F689" s="2"/>
      <c r="G689" s="1"/>
      <c r="H689" s="2"/>
      <c r="I689" s="2"/>
      <c r="J689" s="2"/>
      <c r="K689" s="2"/>
      <c r="L689" s="2"/>
      <c r="M689" s="2"/>
      <c r="N689" s="2"/>
      <c r="O689" s="2"/>
      <c r="P689" s="2"/>
      <c r="Q689" s="2"/>
      <c r="R689" s="2"/>
      <c r="S689" s="2"/>
      <c r="T689" s="2"/>
      <c r="U689" s="2"/>
      <c r="V689" s="2"/>
      <c r="W689" s="2"/>
      <c r="X689" s="2"/>
      <c r="Y689" s="2"/>
      <c r="Z689" s="2"/>
    </row>
    <row r="690" spans="1:26" ht="13.5" customHeight="1" x14ac:dyDescent="0.25">
      <c r="A690" s="25"/>
      <c r="B690" s="2"/>
      <c r="C690" s="2"/>
      <c r="D690" s="26"/>
      <c r="E690" s="27"/>
      <c r="F690" s="2"/>
      <c r="G690" s="1"/>
      <c r="H690" s="2"/>
      <c r="I690" s="2"/>
      <c r="J690" s="2"/>
      <c r="K690" s="2"/>
      <c r="L690" s="2"/>
      <c r="M690" s="2"/>
      <c r="N690" s="2"/>
      <c r="O690" s="2"/>
      <c r="P690" s="2"/>
      <c r="Q690" s="2"/>
      <c r="R690" s="2"/>
      <c r="S690" s="2"/>
      <c r="T690" s="2"/>
      <c r="U690" s="2"/>
      <c r="V690" s="2"/>
      <c r="W690" s="2"/>
      <c r="X690" s="2"/>
      <c r="Y690" s="2"/>
      <c r="Z690" s="2"/>
    </row>
    <row r="691" spans="1:26" ht="13.5" customHeight="1" x14ac:dyDescent="0.25">
      <c r="A691" s="25"/>
      <c r="B691" s="2"/>
      <c r="C691" s="2"/>
      <c r="D691" s="26"/>
      <c r="E691" s="27"/>
      <c r="F691" s="2"/>
      <c r="G691" s="1"/>
      <c r="H691" s="2"/>
      <c r="I691" s="2"/>
      <c r="J691" s="2"/>
      <c r="K691" s="2"/>
      <c r="L691" s="2"/>
      <c r="M691" s="2"/>
      <c r="N691" s="2"/>
      <c r="O691" s="2"/>
      <c r="P691" s="2"/>
      <c r="Q691" s="2"/>
      <c r="R691" s="2"/>
      <c r="S691" s="2"/>
      <c r="T691" s="2"/>
      <c r="U691" s="2"/>
      <c r="V691" s="2"/>
      <c r="W691" s="2"/>
      <c r="X691" s="2"/>
      <c r="Y691" s="2"/>
      <c r="Z691" s="2"/>
    </row>
    <row r="692" spans="1:26" ht="13.5" customHeight="1" x14ac:dyDescent="0.25">
      <c r="A692" s="25"/>
      <c r="B692" s="2"/>
      <c r="C692" s="2"/>
      <c r="D692" s="26"/>
      <c r="E692" s="27"/>
      <c r="F692" s="2"/>
      <c r="G692" s="1"/>
      <c r="H692" s="2"/>
      <c r="I692" s="2"/>
      <c r="J692" s="2"/>
      <c r="K692" s="2"/>
      <c r="L692" s="2"/>
      <c r="M692" s="2"/>
      <c r="N692" s="2"/>
      <c r="O692" s="2"/>
      <c r="P692" s="2"/>
      <c r="Q692" s="2"/>
      <c r="R692" s="2"/>
      <c r="S692" s="2"/>
      <c r="T692" s="2"/>
      <c r="U692" s="2"/>
      <c r="V692" s="2"/>
      <c r="W692" s="2"/>
      <c r="X692" s="2"/>
      <c r="Y692" s="2"/>
      <c r="Z692" s="2"/>
    </row>
    <row r="693" spans="1:26" ht="13.5" customHeight="1" x14ac:dyDescent="0.25">
      <c r="A693" s="25"/>
      <c r="B693" s="2"/>
      <c r="C693" s="2"/>
      <c r="D693" s="26"/>
      <c r="E693" s="27"/>
      <c r="F693" s="2"/>
      <c r="G693" s="1"/>
      <c r="H693" s="2"/>
      <c r="I693" s="2"/>
      <c r="J693" s="2"/>
      <c r="K693" s="2"/>
      <c r="L693" s="2"/>
      <c r="M693" s="2"/>
      <c r="N693" s="2"/>
      <c r="O693" s="2"/>
      <c r="P693" s="2"/>
      <c r="Q693" s="2"/>
      <c r="R693" s="2"/>
      <c r="S693" s="2"/>
      <c r="T693" s="2"/>
      <c r="U693" s="2"/>
      <c r="V693" s="2"/>
      <c r="W693" s="2"/>
      <c r="X693" s="2"/>
      <c r="Y693" s="2"/>
      <c r="Z693" s="2"/>
    </row>
    <row r="694" spans="1:26" ht="13.5" customHeight="1" x14ac:dyDescent="0.25">
      <c r="A694" s="25"/>
      <c r="B694" s="2"/>
      <c r="C694" s="2"/>
      <c r="D694" s="26"/>
      <c r="E694" s="27"/>
      <c r="F694" s="2"/>
      <c r="G694" s="1"/>
      <c r="H694" s="2"/>
      <c r="I694" s="2"/>
      <c r="J694" s="2"/>
      <c r="K694" s="2"/>
      <c r="L694" s="2"/>
      <c r="M694" s="2"/>
      <c r="N694" s="2"/>
      <c r="O694" s="2"/>
      <c r="P694" s="2"/>
      <c r="Q694" s="2"/>
      <c r="R694" s="2"/>
      <c r="S694" s="2"/>
      <c r="T694" s="2"/>
      <c r="U694" s="2"/>
      <c r="V694" s="2"/>
      <c r="W694" s="2"/>
      <c r="X694" s="2"/>
      <c r="Y694" s="2"/>
      <c r="Z694" s="2"/>
    </row>
    <row r="695" spans="1:26" ht="13.5" customHeight="1" x14ac:dyDescent="0.25">
      <c r="A695" s="25"/>
      <c r="B695" s="2"/>
      <c r="C695" s="2"/>
      <c r="D695" s="26"/>
      <c r="E695" s="27"/>
      <c r="F695" s="2"/>
      <c r="G695" s="1"/>
      <c r="H695" s="2"/>
      <c r="I695" s="2"/>
      <c r="J695" s="2"/>
      <c r="K695" s="2"/>
      <c r="L695" s="2"/>
      <c r="M695" s="2"/>
      <c r="N695" s="2"/>
      <c r="O695" s="2"/>
      <c r="P695" s="2"/>
      <c r="Q695" s="2"/>
      <c r="R695" s="2"/>
      <c r="S695" s="2"/>
      <c r="T695" s="2"/>
      <c r="U695" s="2"/>
      <c r="V695" s="2"/>
      <c r="W695" s="2"/>
      <c r="X695" s="2"/>
      <c r="Y695" s="2"/>
      <c r="Z695" s="2"/>
    </row>
    <row r="696" spans="1:26" ht="13.5" customHeight="1" x14ac:dyDescent="0.25">
      <c r="A696" s="25"/>
      <c r="B696" s="2"/>
      <c r="C696" s="2"/>
      <c r="D696" s="26"/>
      <c r="E696" s="27"/>
      <c r="F696" s="2"/>
      <c r="G696" s="1"/>
      <c r="H696" s="2"/>
      <c r="I696" s="2"/>
      <c r="J696" s="2"/>
      <c r="K696" s="2"/>
      <c r="L696" s="2"/>
      <c r="M696" s="2"/>
      <c r="N696" s="2"/>
      <c r="O696" s="2"/>
      <c r="P696" s="2"/>
      <c r="Q696" s="2"/>
      <c r="R696" s="2"/>
      <c r="S696" s="2"/>
      <c r="T696" s="2"/>
      <c r="U696" s="2"/>
      <c r="V696" s="2"/>
      <c r="W696" s="2"/>
      <c r="X696" s="2"/>
      <c r="Y696" s="2"/>
      <c r="Z696" s="2"/>
    </row>
    <row r="697" spans="1:26" ht="13.5" customHeight="1" x14ac:dyDescent="0.25">
      <c r="A697" s="25"/>
      <c r="B697" s="2"/>
      <c r="C697" s="2"/>
      <c r="D697" s="26"/>
      <c r="E697" s="27"/>
      <c r="F697" s="2"/>
      <c r="G697" s="1"/>
      <c r="H697" s="2"/>
      <c r="I697" s="2"/>
      <c r="J697" s="2"/>
      <c r="K697" s="2"/>
      <c r="L697" s="2"/>
      <c r="M697" s="2"/>
      <c r="N697" s="2"/>
      <c r="O697" s="2"/>
      <c r="P697" s="2"/>
      <c r="Q697" s="2"/>
      <c r="R697" s="2"/>
      <c r="S697" s="2"/>
      <c r="T697" s="2"/>
      <c r="U697" s="2"/>
      <c r="V697" s="2"/>
      <c r="W697" s="2"/>
      <c r="X697" s="2"/>
      <c r="Y697" s="2"/>
      <c r="Z697" s="2"/>
    </row>
    <row r="698" spans="1:26" ht="13.5" customHeight="1" x14ac:dyDescent="0.25">
      <c r="A698" s="25"/>
      <c r="B698" s="2"/>
      <c r="C698" s="2"/>
      <c r="D698" s="26"/>
      <c r="E698" s="27"/>
      <c r="F698" s="2"/>
      <c r="G698" s="1"/>
      <c r="H698" s="2"/>
      <c r="I698" s="2"/>
      <c r="J698" s="2"/>
      <c r="K698" s="2"/>
      <c r="L698" s="2"/>
      <c r="M698" s="2"/>
      <c r="N698" s="2"/>
      <c r="O698" s="2"/>
      <c r="P698" s="2"/>
      <c r="Q698" s="2"/>
      <c r="R698" s="2"/>
      <c r="S698" s="2"/>
      <c r="T698" s="2"/>
      <c r="U698" s="2"/>
      <c r="V698" s="2"/>
      <c r="W698" s="2"/>
      <c r="X698" s="2"/>
      <c r="Y698" s="2"/>
      <c r="Z698" s="2"/>
    </row>
    <row r="699" spans="1:26" ht="13.5" customHeight="1" x14ac:dyDescent="0.25">
      <c r="A699" s="25"/>
      <c r="B699" s="2"/>
      <c r="C699" s="2"/>
      <c r="D699" s="26"/>
      <c r="E699" s="27"/>
      <c r="F699" s="2"/>
      <c r="G699" s="1"/>
      <c r="H699" s="2"/>
      <c r="I699" s="2"/>
      <c r="J699" s="2"/>
      <c r="K699" s="2"/>
      <c r="L699" s="2"/>
      <c r="M699" s="2"/>
      <c r="N699" s="2"/>
      <c r="O699" s="2"/>
      <c r="P699" s="2"/>
      <c r="Q699" s="2"/>
      <c r="R699" s="2"/>
      <c r="S699" s="2"/>
      <c r="T699" s="2"/>
      <c r="U699" s="2"/>
      <c r="V699" s="2"/>
      <c r="W699" s="2"/>
      <c r="X699" s="2"/>
      <c r="Y699" s="2"/>
      <c r="Z699" s="2"/>
    </row>
    <row r="700" spans="1:26" ht="13.5" customHeight="1" x14ac:dyDescent="0.25">
      <c r="A700" s="25"/>
      <c r="B700" s="2"/>
      <c r="C700" s="2"/>
      <c r="D700" s="26"/>
      <c r="E700" s="27"/>
      <c r="F700" s="2"/>
      <c r="G700" s="1"/>
      <c r="H700" s="2"/>
      <c r="I700" s="2"/>
      <c r="J700" s="2"/>
      <c r="K700" s="2"/>
      <c r="L700" s="2"/>
      <c r="M700" s="2"/>
      <c r="N700" s="2"/>
      <c r="O700" s="2"/>
      <c r="P700" s="2"/>
      <c r="Q700" s="2"/>
      <c r="R700" s="2"/>
      <c r="S700" s="2"/>
      <c r="T700" s="2"/>
      <c r="U700" s="2"/>
      <c r="V700" s="2"/>
      <c r="W700" s="2"/>
      <c r="X700" s="2"/>
      <c r="Y700" s="2"/>
      <c r="Z700" s="2"/>
    </row>
    <row r="701" spans="1:26" ht="13.5" customHeight="1" x14ac:dyDescent="0.25">
      <c r="A701" s="25"/>
      <c r="B701" s="2"/>
      <c r="C701" s="2"/>
      <c r="D701" s="26"/>
      <c r="E701" s="27"/>
      <c r="F701" s="2"/>
      <c r="G701" s="1"/>
      <c r="H701" s="2"/>
      <c r="I701" s="2"/>
      <c r="J701" s="2"/>
      <c r="K701" s="2"/>
      <c r="L701" s="2"/>
      <c r="M701" s="2"/>
      <c r="N701" s="2"/>
      <c r="O701" s="2"/>
      <c r="P701" s="2"/>
      <c r="Q701" s="2"/>
      <c r="R701" s="2"/>
      <c r="S701" s="2"/>
      <c r="T701" s="2"/>
      <c r="U701" s="2"/>
      <c r="V701" s="2"/>
      <c r="W701" s="2"/>
      <c r="X701" s="2"/>
      <c r="Y701" s="2"/>
      <c r="Z701" s="2"/>
    </row>
    <row r="702" spans="1:26" ht="13.5" customHeight="1" x14ac:dyDescent="0.25">
      <c r="A702" s="25"/>
      <c r="B702" s="2"/>
      <c r="C702" s="2"/>
      <c r="D702" s="26"/>
      <c r="E702" s="27"/>
      <c r="F702" s="2"/>
      <c r="G702" s="1"/>
      <c r="H702" s="2"/>
      <c r="I702" s="2"/>
      <c r="J702" s="2"/>
      <c r="K702" s="2"/>
      <c r="L702" s="2"/>
      <c r="M702" s="2"/>
      <c r="N702" s="2"/>
      <c r="O702" s="2"/>
      <c r="P702" s="2"/>
      <c r="Q702" s="2"/>
      <c r="R702" s="2"/>
      <c r="S702" s="2"/>
      <c r="T702" s="2"/>
      <c r="U702" s="2"/>
      <c r="V702" s="2"/>
      <c r="W702" s="2"/>
      <c r="X702" s="2"/>
      <c r="Y702" s="2"/>
      <c r="Z702" s="2"/>
    </row>
    <row r="703" spans="1:26" ht="13.5" customHeight="1" x14ac:dyDescent="0.25">
      <c r="A703" s="25"/>
      <c r="B703" s="2"/>
      <c r="C703" s="2"/>
      <c r="D703" s="26"/>
      <c r="E703" s="27"/>
      <c r="F703" s="2"/>
      <c r="G703" s="1"/>
      <c r="H703" s="2"/>
      <c r="I703" s="2"/>
      <c r="J703" s="2"/>
      <c r="K703" s="2"/>
      <c r="L703" s="2"/>
      <c r="M703" s="2"/>
      <c r="N703" s="2"/>
      <c r="O703" s="2"/>
      <c r="P703" s="2"/>
      <c r="Q703" s="2"/>
      <c r="R703" s="2"/>
      <c r="S703" s="2"/>
      <c r="T703" s="2"/>
      <c r="U703" s="2"/>
      <c r="V703" s="2"/>
      <c r="W703" s="2"/>
      <c r="X703" s="2"/>
      <c r="Y703" s="2"/>
      <c r="Z703" s="2"/>
    </row>
    <row r="704" spans="1:26" ht="13.5" customHeight="1" x14ac:dyDescent="0.25">
      <c r="A704" s="25"/>
      <c r="B704" s="2"/>
      <c r="C704" s="2"/>
      <c r="D704" s="26"/>
      <c r="E704" s="27"/>
      <c r="F704" s="2"/>
      <c r="G704" s="1"/>
      <c r="H704" s="2"/>
      <c r="I704" s="2"/>
      <c r="J704" s="2"/>
      <c r="K704" s="2"/>
      <c r="L704" s="2"/>
      <c r="M704" s="2"/>
      <c r="N704" s="2"/>
      <c r="O704" s="2"/>
      <c r="P704" s="2"/>
      <c r="Q704" s="2"/>
      <c r="R704" s="2"/>
      <c r="S704" s="2"/>
      <c r="T704" s="2"/>
      <c r="U704" s="2"/>
      <c r="V704" s="2"/>
      <c r="W704" s="2"/>
      <c r="X704" s="2"/>
      <c r="Y704" s="2"/>
      <c r="Z704" s="2"/>
    </row>
    <row r="705" spans="1:26" ht="13.5" customHeight="1" x14ac:dyDescent="0.25">
      <c r="A705" s="25"/>
      <c r="B705" s="2"/>
      <c r="C705" s="2"/>
      <c r="D705" s="26"/>
      <c r="E705" s="27"/>
      <c r="F705" s="2"/>
      <c r="G705" s="1"/>
      <c r="H705" s="2"/>
      <c r="I705" s="2"/>
      <c r="J705" s="2"/>
      <c r="K705" s="2"/>
      <c r="L705" s="2"/>
      <c r="M705" s="2"/>
      <c r="N705" s="2"/>
      <c r="O705" s="2"/>
      <c r="P705" s="2"/>
      <c r="Q705" s="2"/>
      <c r="R705" s="2"/>
      <c r="S705" s="2"/>
      <c r="T705" s="2"/>
      <c r="U705" s="2"/>
      <c r="V705" s="2"/>
      <c r="W705" s="2"/>
      <c r="X705" s="2"/>
      <c r="Y705" s="2"/>
      <c r="Z705" s="2"/>
    </row>
    <row r="706" spans="1:26" ht="13.5" customHeight="1" x14ac:dyDescent="0.25">
      <c r="A706" s="25"/>
      <c r="B706" s="2"/>
      <c r="C706" s="2"/>
      <c r="D706" s="26"/>
      <c r="E706" s="27"/>
      <c r="F706" s="2"/>
      <c r="G706" s="1"/>
      <c r="H706" s="2"/>
      <c r="I706" s="2"/>
      <c r="J706" s="2"/>
      <c r="K706" s="2"/>
      <c r="L706" s="2"/>
      <c r="M706" s="2"/>
      <c r="N706" s="2"/>
      <c r="O706" s="2"/>
      <c r="P706" s="2"/>
      <c r="Q706" s="2"/>
      <c r="R706" s="2"/>
      <c r="S706" s="2"/>
      <c r="T706" s="2"/>
      <c r="U706" s="2"/>
      <c r="V706" s="2"/>
      <c r="W706" s="2"/>
      <c r="X706" s="2"/>
      <c r="Y706" s="2"/>
      <c r="Z706" s="2"/>
    </row>
    <row r="707" spans="1:26" ht="13.5" customHeight="1" x14ac:dyDescent="0.25">
      <c r="A707" s="25"/>
      <c r="B707" s="2"/>
      <c r="C707" s="2"/>
      <c r="D707" s="26"/>
      <c r="E707" s="27"/>
      <c r="F707" s="2"/>
      <c r="G707" s="1"/>
      <c r="H707" s="2"/>
      <c r="I707" s="2"/>
      <c r="J707" s="2"/>
      <c r="K707" s="2"/>
      <c r="L707" s="2"/>
      <c r="M707" s="2"/>
      <c r="N707" s="2"/>
      <c r="O707" s="2"/>
      <c r="P707" s="2"/>
      <c r="Q707" s="2"/>
      <c r="R707" s="2"/>
      <c r="S707" s="2"/>
      <c r="T707" s="2"/>
      <c r="U707" s="2"/>
      <c r="V707" s="2"/>
      <c r="W707" s="2"/>
      <c r="X707" s="2"/>
      <c r="Y707" s="2"/>
      <c r="Z707" s="2"/>
    </row>
    <row r="708" spans="1:26" ht="13.5" customHeight="1" x14ac:dyDescent="0.25">
      <c r="A708" s="25"/>
      <c r="B708" s="2"/>
      <c r="C708" s="2"/>
      <c r="D708" s="26"/>
      <c r="E708" s="27"/>
      <c r="F708" s="2"/>
      <c r="G708" s="1"/>
      <c r="H708" s="2"/>
      <c r="I708" s="2"/>
      <c r="J708" s="2"/>
      <c r="K708" s="2"/>
      <c r="L708" s="2"/>
      <c r="M708" s="2"/>
      <c r="N708" s="2"/>
      <c r="O708" s="2"/>
      <c r="P708" s="2"/>
      <c r="Q708" s="2"/>
      <c r="R708" s="2"/>
      <c r="S708" s="2"/>
      <c r="T708" s="2"/>
      <c r="U708" s="2"/>
      <c r="V708" s="2"/>
      <c r="W708" s="2"/>
      <c r="X708" s="2"/>
      <c r="Y708" s="2"/>
      <c r="Z708" s="2"/>
    </row>
    <row r="709" spans="1:26" ht="13.5" customHeight="1" x14ac:dyDescent="0.25">
      <c r="A709" s="25"/>
      <c r="B709" s="2"/>
      <c r="C709" s="2"/>
      <c r="D709" s="26"/>
      <c r="E709" s="27"/>
      <c r="F709" s="2"/>
      <c r="G709" s="1"/>
      <c r="H709" s="2"/>
      <c r="I709" s="2"/>
      <c r="J709" s="2"/>
      <c r="K709" s="2"/>
      <c r="L709" s="2"/>
      <c r="M709" s="2"/>
      <c r="N709" s="2"/>
      <c r="O709" s="2"/>
      <c r="P709" s="2"/>
      <c r="Q709" s="2"/>
      <c r="R709" s="2"/>
      <c r="S709" s="2"/>
      <c r="T709" s="2"/>
      <c r="U709" s="2"/>
      <c r="V709" s="2"/>
      <c r="W709" s="2"/>
      <c r="X709" s="2"/>
      <c r="Y709" s="2"/>
      <c r="Z709" s="2"/>
    </row>
    <row r="710" spans="1:26" ht="13.5" customHeight="1" x14ac:dyDescent="0.25">
      <c r="A710" s="25"/>
      <c r="B710" s="2"/>
      <c r="C710" s="2"/>
      <c r="D710" s="26"/>
      <c r="E710" s="27"/>
      <c r="F710" s="2"/>
      <c r="G710" s="1"/>
      <c r="H710" s="2"/>
      <c r="I710" s="2"/>
      <c r="J710" s="2"/>
      <c r="K710" s="2"/>
      <c r="L710" s="2"/>
      <c r="M710" s="2"/>
      <c r="N710" s="2"/>
      <c r="O710" s="2"/>
      <c r="P710" s="2"/>
      <c r="Q710" s="2"/>
      <c r="R710" s="2"/>
      <c r="S710" s="2"/>
      <c r="T710" s="2"/>
      <c r="U710" s="2"/>
      <c r="V710" s="2"/>
      <c r="W710" s="2"/>
      <c r="X710" s="2"/>
      <c r="Y710" s="2"/>
      <c r="Z710" s="2"/>
    </row>
    <row r="711" spans="1:26" ht="13.5" customHeight="1" x14ac:dyDescent="0.25">
      <c r="A711" s="25"/>
      <c r="B711" s="2"/>
      <c r="C711" s="2"/>
      <c r="D711" s="26"/>
      <c r="E711" s="27"/>
      <c r="F711" s="2"/>
      <c r="G711" s="1"/>
      <c r="H711" s="2"/>
      <c r="I711" s="2"/>
      <c r="J711" s="2"/>
      <c r="K711" s="2"/>
      <c r="L711" s="2"/>
      <c r="M711" s="2"/>
      <c r="N711" s="2"/>
      <c r="O711" s="2"/>
      <c r="P711" s="2"/>
      <c r="Q711" s="2"/>
      <c r="R711" s="2"/>
      <c r="S711" s="2"/>
      <c r="T711" s="2"/>
      <c r="U711" s="2"/>
      <c r="V711" s="2"/>
      <c r="W711" s="2"/>
      <c r="X711" s="2"/>
      <c r="Y711" s="2"/>
      <c r="Z711" s="2"/>
    </row>
    <row r="712" spans="1:26" ht="13.5" customHeight="1" x14ac:dyDescent="0.25">
      <c r="A712" s="25"/>
      <c r="B712" s="2"/>
      <c r="C712" s="2"/>
      <c r="D712" s="26"/>
      <c r="E712" s="27"/>
      <c r="F712" s="2"/>
      <c r="G712" s="1"/>
      <c r="H712" s="2"/>
      <c r="I712" s="2"/>
      <c r="J712" s="2"/>
      <c r="K712" s="2"/>
      <c r="L712" s="2"/>
      <c r="M712" s="2"/>
      <c r="N712" s="2"/>
      <c r="O712" s="2"/>
      <c r="P712" s="2"/>
      <c r="Q712" s="2"/>
      <c r="R712" s="2"/>
      <c r="S712" s="2"/>
      <c r="T712" s="2"/>
      <c r="U712" s="2"/>
      <c r="V712" s="2"/>
      <c r="W712" s="2"/>
      <c r="X712" s="2"/>
      <c r="Y712" s="2"/>
      <c r="Z712" s="2"/>
    </row>
    <row r="713" spans="1:26" ht="13.5" customHeight="1" x14ac:dyDescent="0.25">
      <c r="A713" s="25"/>
      <c r="B713" s="2"/>
      <c r="C713" s="2"/>
      <c r="D713" s="26"/>
      <c r="E713" s="27"/>
      <c r="F713" s="2"/>
      <c r="G713" s="1"/>
      <c r="H713" s="2"/>
      <c r="I713" s="2"/>
      <c r="J713" s="2"/>
      <c r="K713" s="2"/>
      <c r="L713" s="2"/>
      <c r="M713" s="2"/>
      <c r="N713" s="2"/>
      <c r="O713" s="2"/>
      <c r="P713" s="2"/>
      <c r="Q713" s="2"/>
      <c r="R713" s="2"/>
      <c r="S713" s="2"/>
      <c r="T713" s="2"/>
      <c r="U713" s="2"/>
      <c r="V713" s="2"/>
      <c r="W713" s="2"/>
      <c r="X713" s="2"/>
      <c r="Y713" s="2"/>
      <c r="Z713" s="2"/>
    </row>
    <row r="714" spans="1:26" ht="13.5" customHeight="1" x14ac:dyDescent="0.25">
      <c r="A714" s="25"/>
      <c r="B714" s="2"/>
      <c r="C714" s="2"/>
      <c r="D714" s="26"/>
      <c r="E714" s="27"/>
      <c r="F714" s="2"/>
      <c r="G714" s="1"/>
      <c r="H714" s="2"/>
      <c r="I714" s="2"/>
      <c r="J714" s="2"/>
      <c r="K714" s="2"/>
      <c r="L714" s="2"/>
      <c r="M714" s="2"/>
      <c r="N714" s="2"/>
      <c r="O714" s="2"/>
      <c r="P714" s="2"/>
      <c r="Q714" s="2"/>
      <c r="R714" s="2"/>
      <c r="S714" s="2"/>
      <c r="T714" s="2"/>
      <c r="U714" s="2"/>
      <c r="V714" s="2"/>
      <c r="W714" s="2"/>
      <c r="X714" s="2"/>
      <c r="Y714" s="2"/>
      <c r="Z714" s="2"/>
    </row>
    <row r="715" spans="1:26" ht="13.5" customHeight="1" x14ac:dyDescent="0.25">
      <c r="A715" s="25"/>
      <c r="B715" s="2"/>
      <c r="C715" s="2"/>
      <c r="D715" s="26"/>
      <c r="E715" s="27"/>
      <c r="F715" s="2"/>
      <c r="G715" s="1"/>
      <c r="H715" s="2"/>
      <c r="I715" s="2"/>
      <c r="J715" s="2"/>
      <c r="K715" s="2"/>
      <c r="L715" s="2"/>
      <c r="M715" s="2"/>
      <c r="N715" s="2"/>
      <c r="O715" s="2"/>
      <c r="P715" s="2"/>
      <c r="Q715" s="2"/>
      <c r="R715" s="2"/>
      <c r="S715" s="2"/>
      <c r="T715" s="2"/>
      <c r="U715" s="2"/>
      <c r="V715" s="2"/>
      <c r="W715" s="2"/>
      <c r="X715" s="2"/>
      <c r="Y715" s="2"/>
      <c r="Z715" s="2"/>
    </row>
    <row r="716" spans="1:26" ht="13.5" customHeight="1" x14ac:dyDescent="0.25">
      <c r="A716" s="25"/>
      <c r="B716" s="2"/>
      <c r="C716" s="2"/>
      <c r="D716" s="26"/>
      <c r="E716" s="27"/>
      <c r="F716" s="2"/>
      <c r="G716" s="1"/>
      <c r="H716" s="2"/>
      <c r="I716" s="2"/>
      <c r="J716" s="2"/>
      <c r="K716" s="2"/>
      <c r="L716" s="2"/>
      <c r="M716" s="2"/>
      <c r="N716" s="2"/>
      <c r="O716" s="2"/>
      <c r="P716" s="2"/>
      <c r="Q716" s="2"/>
      <c r="R716" s="2"/>
      <c r="S716" s="2"/>
      <c r="T716" s="2"/>
      <c r="U716" s="2"/>
      <c r="V716" s="2"/>
      <c r="W716" s="2"/>
      <c r="X716" s="2"/>
      <c r="Y716" s="2"/>
      <c r="Z716" s="2"/>
    </row>
    <row r="717" spans="1:26" ht="13.5" customHeight="1" x14ac:dyDescent="0.25">
      <c r="A717" s="25"/>
      <c r="B717" s="2"/>
      <c r="C717" s="2"/>
      <c r="D717" s="26"/>
      <c r="E717" s="27"/>
      <c r="F717" s="2"/>
      <c r="G717" s="1"/>
      <c r="H717" s="2"/>
      <c r="I717" s="2"/>
      <c r="J717" s="2"/>
      <c r="K717" s="2"/>
      <c r="L717" s="2"/>
      <c r="M717" s="2"/>
      <c r="N717" s="2"/>
      <c r="O717" s="2"/>
      <c r="P717" s="2"/>
      <c r="Q717" s="2"/>
      <c r="R717" s="2"/>
      <c r="S717" s="2"/>
      <c r="T717" s="2"/>
      <c r="U717" s="2"/>
      <c r="V717" s="2"/>
      <c r="W717" s="2"/>
      <c r="X717" s="2"/>
      <c r="Y717" s="2"/>
      <c r="Z717" s="2"/>
    </row>
    <row r="718" spans="1:26" ht="13.5" customHeight="1" x14ac:dyDescent="0.25">
      <c r="A718" s="25"/>
      <c r="B718" s="2"/>
      <c r="C718" s="2"/>
      <c r="D718" s="26"/>
      <c r="E718" s="27"/>
      <c r="F718" s="2"/>
      <c r="G718" s="1"/>
      <c r="H718" s="2"/>
      <c r="I718" s="2"/>
      <c r="J718" s="2"/>
      <c r="K718" s="2"/>
      <c r="L718" s="2"/>
      <c r="M718" s="2"/>
      <c r="N718" s="2"/>
      <c r="O718" s="2"/>
      <c r="P718" s="2"/>
      <c r="Q718" s="2"/>
      <c r="R718" s="2"/>
      <c r="S718" s="2"/>
      <c r="T718" s="2"/>
      <c r="U718" s="2"/>
      <c r="V718" s="2"/>
      <c r="W718" s="2"/>
      <c r="X718" s="2"/>
      <c r="Y718" s="2"/>
      <c r="Z718" s="2"/>
    </row>
    <row r="719" spans="1:26" ht="13.5" customHeight="1" x14ac:dyDescent="0.25">
      <c r="A719" s="25"/>
      <c r="B719" s="2"/>
      <c r="C719" s="2"/>
      <c r="D719" s="26"/>
      <c r="E719" s="27"/>
      <c r="F719" s="2"/>
      <c r="G719" s="1"/>
      <c r="H719" s="2"/>
      <c r="I719" s="2"/>
      <c r="J719" s="2"/>
      <c r="K719" s="2"/>
      <c r="L719" s="2"/>
      <c r="M719" s="2"/>
      <c r="N719" s="2"/>
      <c r="O719" s="2"/>
      <c r="P719" s="2"/>
      <c r="Q719" s="2"/>
      <c r="R719" s="2"/>
      <c r="S719" s="2"/>
      <c r="T719" s="2"/>
      <c r="U719" s="2"/>
      <c r="V719" s="2"/>
      <c r="W719" s="2"/>
      <c r="X719" s="2"/>
      <c r="Y719" s="2"/>
      <c r="Z719" s="2"/>
    </row>
    <row r="720" spans="1:26" ht="13.5" customHeight="1" x14ac:dyDescent="0.25">
      <c r="A720" s="25"/>
      <c r="B720" s="2"/>
      <c r="C720" s="2"/>
      <c r="D720" s="26"/>
      <c r="E720" s="27"/>
      <c r="F720" s="2"/>
      <c r="G720" s="1"/>
      <c r="H720" s="2"/>
      <c r="I720" s="2"/>
      <c r="J720" s="2"/>
      <c r="K720" s="2"/>
      <c r="L720" s="2"/>
      <c r="M720" s="2"/>
      <c r="N720" s="2"/>
      <c r="O720" s="2"/>
      <c r="P720" s="2"/>
      <c r="Q720" s="2"/>
      <c r="R720" s="2"/>
      <c r="S720" s="2"/>
      <c r="T720" s="2"/>
      <c r="U720" s="2"/>
      <c r="V720" s="2"/>
      <c r="W720" s="2"/>
      <c r="X720" s="2"/>
      <c r="Y720" s="2"/>
      <c r="Z720" s="2"/>
    </row>
    <row r="721" spans="1:26" ht="13.5" customHeight="1" x14ac:dyDescent="0.25">
      <c r="A721" s="25"/>
      <c r="B721" s="2"/>
      <c r="C721" s="2"/>
      <c r="D721" s="26"/>
      <c r="E721" s="27"/>
      <c r="F721" s="2"/>
      <c r="G721" s="1"/>
      <c r="H721" s="2"/>
      <c r="I721" s="2"/>
      <c r="J721" s="2"/>
      <c r="K721" s="2"/>
      <c r="L721" s="2"/>
      <c r="M721" s="2"/>
      <c r="N721" s="2"/>
      <c r="O721" s="2"/>
      <c r="P721" s="2"/>
      <c r="Q721" s="2"/>
      <c r="R721" s="2"/>
      <c r="S721" s="2"/>
      <c r="T721" s="2"/>
      <c r="U721" s="2"/>
      <c r="V721" s="2"/>
      <c r="W721" s="2"/>
      <c r="X721" s="2"/>
      <c r="Y721" s="2"/>
      <c r="Z721" s="2"/>
    </row>
    <row r="722" spans="1:26" ht="13.5" customHeight="1" x14ac:dyDescent="0.25">
      <c r="A722" s="25"/>
      <c r="B722" s="2"/>
      <c r="C722" s="2"/>
      <c r="D722" s="26"/>
      <c r="E722" s="27"/>
      <c r="F722" s="2"/>
      <c r="G722" s="1"/>
      <c r="H722" s="2"/>
      <c r="I722" s="2"/>
      <c r="J722" s="2"/>
      <c r="K722" s="2"/>
      <c r="L722" s="2"/>
      <c r="M722" s="2"/>
      <c r="N722" s="2"/>
      <c r="O722" s="2"/>
      <c r="P722" s="2"/>
      <c r="Q722" s="2"/>
      <c r="R722" s="2"/>
      <c r="S722" s="2"/>
      <c r="T722" s="2"/>
      <c r="U722" s="2"/>
      <c r="V722" s="2"/>
      <c r="W722" s="2"/>
      <c r="X722" s="2"/>
      <c r="Y722" s="2"/>
      <c r="Z722" s="2"/>
    </row>
    <row r="723" spans="1:26" ht="13.5" customHeight="1" x14ac:dyDescent="0.25">
      <c r="A723" s="25"/>
      <c r="B723" s="2"/>
      <c r="C723" s="2"/>
      <c r="D723" s="26"/>
      <c r="E723" s="27"/>
      <c r="F723" s="2"/>
      <c r="G723" s="1"/>
      <c r="H723" s="2"/>
      <c r="I723" s="2"/>
      <c r="J723" s="2"/>
      <c r="K723" s="2"/>
      <c r="L723" s="2"/>
      <c r="M723" s="2"/>
      <c r="N723" s="2"/>
      <c r="O723" s="2"/>
      <c r="P723" s="2"/>
      <c r="Q723" s="2"/>
      <c r="R723" s="2"/>
      <c r="S723" s="2"/>
      <c r="T723" s="2"/>
      <c r="U723" s="2"/>
      <c r="V723" s="2"/>
      <c r="W723" s="2"/>
      <c r="X723" s="2"/>
      <c r="Y723" s="2"/>
      <c r="Z723" s="2"/>
    </row>
    <row r="724" spans="1:26" ht="13.5" customHeight="1" x14ac:dyDescent="0.25">
      <c r="A724" s="25"/>
      <c r="B724" s="2"/>
      <c r="C724" s="2"/>
      <c r="D724" s="26"/>
      <c r="E724" s="27"/>
      <c r="F724" s="2"/>
      <c r="G724" s="1"/>
      <c r="H724" s="2"/>
      <c r="I724" s="2"/>
      <c r="J724" s="2"/>
      <c r="K724" s="2"/>
      <c r="L724" s="2"/>
      <c r="M724" s="2"/>
      <c r="N724" s="2"/>
      <c r="O724" s="2"/>
      <c r="P724" s="2"/>
      <c r="Q724" s="2"/>
      <c r="R724" s="2"/>
      <c r="S724" s="2"/>
      <c r="T724" s="2"/>
      <c r="U724" s="2"/>
      <c r="V724" s="2"/>
      <c r="W724" s="2"/>
      <c r="X724" s="2"/>
      <c r="Y724" s="2"/>
      <c r="Z724" s="2"/>
    </row>
    <row r="725" spans="1:26" ht="13.5" customHeight="1" x14ac:dyDescent="0.25">
      <c r="A725" s="25"/>
      <c r="B725" s="2"/>
      <c r="C725" s="2"/>
      <c r="D725" s="26"/>
      <c r="E725" s="27"/>
      <c r="F725" s="2"/>
      <c r="G725" s="1"/>
      <c r="H725" s="2"/>
      <c r="I725" s="2"/>
      <c r="J725" s="2"/>
      <c r="K725" s="2"/>
      <c r="L725" s="2"/>
      <c r="M725" s="2"/>
      <c r="N725" s="2"/>
      <c r="O725" s="2"/>
      <c r="P725" s="2"/>
      <c r="Q725" s="2"/>
      <c r="R725" s="2"/>
      <c r="S725" s="2"/>
      <c r="T725" s="2"/>
      <c r="U725" s="2"/>
      <c r="V725" s="2"/>
      <c r="W725" s="2"/>
      <c r="X725" s="2"/>
      <c r="Y725" s="2"/>
      <c r="Z725" s="2"/>
    </row>
    <row r="726" spans="1:26" ht="13.5" customHeight="1" x14ac:dyDescent="0.25">
      <c r="A726" s="25"/>
      <c r="B726" s="2"/>
      <c r="C726" s="2"/>
      <c r="D726" s="26"/>
      <c r="E726" s="27"/>
      <c r="F726" s="2"/>
      <c r="G726" s="1"/>
      <c r="H726" s="2"/>
      <c r="I726" s="2"/>
      <c r="J726" s="2"/>
      <c r="K726" s="2"/>
      <c r="L726" s="2"/>
      <c r="M726" s="2"/>
      <c r="N726" s="2"/>
      <c r="O726" s="2"/>
      <c r="P726" s="2"/>
      <c r="Q726" s="2"/>
      <c r="R726" s="2"/>
      <c r="S726" s="2"/>
      <c r="T726" s="2"/>
      <c r="U726" s="2"/>
      <c r="V726" s="2"/>
      <c r="W726" s="2"/>
      <c r="X726" s="2"/>
      <c r="Y726" s="2"/>
      <c r="Z726" s="2"/>
    </row>
    <row r="727" spans="1:26" ht="13.5" customHeight="1" x14ac:dyDescent="0.25">
      <c r="A727" s="25"/>
      <c r="B727" s="2"/>
      <c r="C727" s="2"/>
      <c r="D727" s="26"/>
      <c r="E727" s="27"/>
      <c r="F727" s="2"/>
      <c r="G727" s="1"/>
      <c r="H727" s="2"/>
      <c r="I727" s="2"/>
      <c r="J727" s="2"/>
      <c r="K727" s="2"/>
      <c r="L727" s="2"/>
      <c r="M727" s="2"/>
      <c r="N727" s="2"/>
      <c r="O727" s="2"/>
      <c r="P727" s="2"/>
      <c r="Q727" s="2"/>
      <c r="R727" s="2"/>
      <c r="S727" s="2"/>
      <c r="T727" s="2"/>
      <c r="U727" s="2"/>
      <c r="V727" s="2"/>
      <c r="W727" s="2"/>
      <c r="X727" s="2"/>
      <c r="Y727" s="2"/>
      <c r="Z727" s="2"/>
    </row>
    <row r="728" spans="1:26" ht="13.5" customHeight="1" x14ac:dyDescent="0.25">
      <c r="A728" s="25"/>
      <c r="B728" s="2"/>
      <c r="C728" s="2"/>
      <c r="D728" s="26"/>
      <c r="E728" s="27"/>
      <c r="F728" s="2"/>
      <c r="G728" s="1"/>
      <c r="H728" s="2"/>
      <c r="I728" s="2"/>
      <c r="J728" s="2"/>
      <c r="K728" s="2"/>
      <c r="L728" s="2"/>
      <c r="M728" s="2"/>
      <c r="N728" s="2"/>
      <c r="O728" s="2"/>
      <c r="P728" s="2"/>
      <c r="Q728" s="2"/>
      <c r="R728" s="2"/>
      <c r="S728" s="2"/>
      <c r="T728" s="2"/>
      <c r="U728" s="2"/>
      <c r="V728" s="2"/>
      <c r="W728" s="2"/>
      <c r="X728" s="2"/>
      <c r="Y728" s="2"/>
      <c r="Z728" s="2"/>
    </row>
    <row r="729" spans="1:26" ht="13.5" customHeight="1" x14ac:dyDescent="0.25">
      <c r="A729" s="25"/>
      <c r="B729" s="2"/>
      <c r="C729" s="2"/>
      <c r="D729" s="26"/>
      <c r="E729" s="27"/>
      <c r="F729" s="2"/>
      <c r="G729" s="1"/>
      <c r="H729" s="2"/>
      <c r="I729" s="2"/>
      <c r="J729" s="2"/>
      <c r="K729" s="2"/>
      <c r="L729" s="2"/>
      <c r="M729" s="2"/>
      <c r="N729" s="2"/>
      <c r="O729" s="2"/>
      <c r="P729" s="2"/>
      <c r="Q729" s="2"/>
      <c r="R729" s="2"/>
      <c r="S729" s="2"/>
      <c r="T729" s="2"/>
      <c r="U729" s="2"/>
      <c r="V729" s="2"/>
      <c r="W729" s="2"/>
      <c r="X729" s="2"/>
      <c r="Y729" s="2"/>
      <c r="Z729" s="2"/>
    </row>
    <row r="730" spans="1:26" ht="13.5" customHeight="1" x14ac:dyDescent="0.25">
      <c r="A730" s="25"/>
      <c r="B730" s="2"/>
      <c r="C730" s="2"/>
      <c r="D730" s="26"/>
      <c r="E730" s="27"/>
      <c r="F730" s="2"/>
      <c r="G730" s="1"/>
      <c r="H730" s="2"/>
      <c r="I730" s="2"/>
      <c r="J730" s="2"/>
      <c r="K730" s="2"/>
      <c r="L730" s="2"/>
      <c r="M730" s="2"/>
      <c r="N730" s="2"/>
      <c r="O730" s="2"/>
      <c r="P730" s="2"/>
      <c r="Q730" s="2"/>
      <c r="R730" s="2"/>
      <c r="S730" s="2"/>
      <c r="T730" s="2"/>
      <c r="U730" s="2"/>
      <c r="V730" s="2"/>
      <c r="W730" s="2"/>
      <c r="X730" s="2"/>
      <c r="Y730" s="2"/>
      <c r="Z730" s="2"/>
    </row>
    <row r="731" spans="1:26" ht="13.5" customHeight="1" x14ac:dyDescent="0.25">
      <c r="A731" s="25"/>
      <c r="B731" s="2"/>
      <c r="C731" s="2"/>
      <c r="D731" s="26"/>
      <c r="E731" s="27"/>
      <c r="F731" s="2"/>
      <c r="G731" s="1"/>
      <c r="H731" s="2"/>
      <c r="I731" s="2"/>
      <c r="J731" s="2"/>
      <c r="K731" s="2"/>
      <c r="L731" s="2"/>
      <c r="M731" s="2"/>
      <c r="N731" s="2"/>
      <c r="O731" s="2"/>
      <c r="P731" s="2"/>
      <c r="Q731" s="2"/>
      <c r="R731" s="2"/>
      <c r="S731" s="2"/>
      <c r="T731" s="2"/>
      <c r="U731" s="2"/>
      <c r="V731" s="2"/>
      <c r="W731" s="2"/>
      <c r="X731" s="2"/>
      <c r="Y731" s="2"/>
      <c r="Z731" s="2"/>
    </row>
    <row r="732" spans="1:26" ht="13.5" customHeight="1" x14ac:dyDescent="0.25">
      <c r="A732" s="25"/>
      <c r="B732" s="2"/>
      <c r="C732" s="2"/>
      <c r="D732" s="26"/>
      <c r="E732" s="27"/>
      <c r="F732" s="2"/>
      <c r="G732" s="1"/>
      <c r="H732" s="2"/>
      <c r="I732" s="2"/>
      <c r="J732" s="2"/>
      <c r="K732" s="2"/>
      <c r="L732" s="2"/>
      <c r="M732" s="2"/>
      <c r="N732" s="2"/>
      <c r="O732" s="2"/>
      <c r="P732" s="2"/>
      <c r="Q732" s="2"/>
      <c r="R732" s="2"/>
      <c r="S732" s="2"/>
      <c r="T732" s="2"/>
      <c r="U732" s="2"/>
      <c r="V732" s="2"/>
      <c r="W732" s="2"/>
      <c r="X732" s="2"/>
      <c r="Y732" s="2"/>
      <c r="Z732" s="2"/>
    </row>
    <row r="733" spans="1:26" ht="13.5" customHeight="1" x14ac:dyDescent="0.25">
      <c r="A733" s="25"/>
      <c r="B733" s="2"/>
      <c r="C733" s="2"/>
      <c r="D733" s="26"/>
      <c r="E733" s="27"/>
      <c r="F733" s="2"/>
      <c r="G733" s="1"/>
      <c r="H733" s="2"/>
      <c r="I733" s="2"/>
      <c r="J733" s="2"/>
      <c r="K733" s="2"/>
      <c r="L733" s="2"/>
      <c r="M733" s="2"/>
      <c r="N733" s="2"/>
      <c r="O733" s="2"/>
      <c r="P733" s="2"/>
      <c r="Q733" s="2"/>
      <c r="R733" s="2"/>
      <c r="S733" s="2"/>
      <c r="T733" s="2"/>
      <c r="U733" s="2"/>
      <c r="V733" s="2"/>
      <c r="W733" s="2"/>
      <c r="X733" s="2"/>
      <c r="Y733" s="2"/>
      <c r="Z733" s="2"/>
    </row>
    <row r="734" spans="1:26" ht="13.5" customHeight="1" x14ac:dyDescent="0.25">
      <c r="A734" s="25"/>
      <c r="B734" s="2"/>
      <c r="C734" s="2"/>
      <c r="D734" s="26"/>
      <c r="E734" s="27"/>
      <c r="F734" s="2"/>
      <c r="G734" s="1"/>
      <c r="H734" s="2"/>
      <c r="I734" s="2"/>
      <c r="J734" s="2"/>
      <c r="K734" s="2"/>
      <c r="L734" s="2"/>
      <c r="M734" s="2"/>
      <c r="N734" s="2"/>
      <c r="O734" s="2"/>
      <c r="P734" s="2"/>
      <c r="Q734" s="2"/>
      <c r="R734" s="2"/>
      <c r="S734" s="2"/>
      <c r="T734" s="2"/>
      <c r="U734" s="2"/>
      <c r="V734" s="2"/>
      <c r="W734" s="2"/>
      <c r="X734" s="2"/>
      <c r="Y734" s="2"/>
      <c r="Z734" s="2"/>
    </row>
    <row r="735" spans="1:26" ht="13.5" customHeight="1" x14ac:dyDescent="0.25">
      <c r="A735" s="25"/>
      <c r="B735" s="2"/>
      <c r="C735" s="2"/>
      <c r="D735" s="26"/>
      <c r="E735" s="27"/>
      <c r="F735" s="2"/>
      <c r="G735" s="1"/>
      <c r="H735" s="2"/>
      <c r="I735" s="2"/>
      <c r="J735" s="2"/>
      <c r="K735" s="2"/>
      <c r="L735" s="2"/>
      <c r="M735" s="2"/>
      <c r="N735" s="2"/>
      <c r="O735" s="2"/>
      <c r="P735" s="2"/>
      <c r="Q735" s="2"/>
      <c r="R735" s="2"/>
      <c r="S735" s="2"/>
      <c r="T735" s="2"/>
      <c r="U735" s="2"/>
      <c r="V735" s="2"/>
      <c r="W735" s="2"/>
      <c r="X735" s="2"/>
      <c r="Y735" s="2"/>
      <c r="Z735" s="2"/>
    </row>
    <row r="736" spans="1:26" ht="13.5" customHeight="1" x14ac:dyDescent="0.25">
      <c r="A736" s="25"/>
      <c r="B736" s="2"/>
      <c r="C736" s="2"/>
      <c r="D736" s="26"/>
      <c r="E736" s="27"/>
      <c r="F736" s="2"/>
      <c r="G736" s="1"/>
      <c r="H736" s="2"/>
      <c r="I736" s="2"/>
      <c r="J736" s="2"/>
      <c r="K736" s="2"/>
      <c r="L736" s="2"/>
      <c r="M736" s="2"/>
      <c r="N736" s="2"/>
      <c r="O736" s="2"/>
      <c r="P736" s="2"/>
      <c r="Q736" s="2"/>
      <c r="R736" s="2"/>
      <c r="S736" s="2"/>
      <c r="T736" s="2"/>
      <c r="U736" s="2"/>
      <c r="V736" s="2"/>
      <c r="W736" s="2"/>
      <c r="X736" s="2"/>
      <c r="Y736" s="2"/>
      <c r="Z736" s="2"/>
    </row>
    <row r="737" spans="1:26" ht="13.5" customHeight="1" x14ac:dyDescent="0.25">
      <c r="A737" s="25"/>
      <c r="B737" s="2"/>
      <c r="C737" s="2"/>
      <c r="D737" s="26"/>
      <c r="E737" s="27"/>
      <c r="F737" s="2"/>
      <c r="G737" s="1"/>
      <c r="H737" s="2"/>
      <c r="I737" s="2"/>
      <c r="J737" s="2"/>
      <c r="K737" s="2"/>
      <c r="L737" s="2"/>
      <c r="M737" s="2"/>
      <c r="N737" s="2"/>
      <c r="O737" s="2"/>
      <c r="P737" s="2"/>
      <c r="Q737" s="2"/>
      <c r="R737" s="2"/>
      <c r="S737" s="2"/>
      <c r="T737" s="2"/>
      <c r="U737" s="2"/>
      <c r="V737" s="2"/>
      <c r="W737" s="2"/>
      <c r="X737" s="2"/>
      <c r="Y737" s="2"/>
      <c r="Z737" s="2"/>
    </row>
    <row r="738" spans="1:26" ht="13.5" customHeight="1" x14ac:dyDescent="0.25">
      <c r="A738" s="25"/>
      <c r="B738" s="2"/>
      <c r="C738" s="2"/>
      <c r="D738" s="26"/>
      <c r="E738" s="27"/>
      <c r="F738" s="2"/>
      <c r="G738" s="1"/>
      <c r="H738" s="2"/>
      <c r="I738" s="2"/>
      <c r="J738" s="2"/>
      <c r="K738" s="2"/>
      <c r="L738" s="2"/>
      <c r="M738" s="2"/>
      <c r="N738" s="2"/>
      <c r="O738" s="2"/>
      <c r="P738" s="2"/>
      <c r="Q738" s="2"/>
      <c r="R738" s="2"/>
      <c r="S738" s="2"/>
      <c r="T738" s="2"/>
      <c r="U738" s="2"/>
      <c r="V738" s="2"/>
      <c r="W738" s="2"/>
      <c r="X738" s="2"/>
      <c r="Y738" s="2"/>
      <c r="Z738" s="2"/>
    </row>
    <row r="739" spans="1:26" ht="13.5" customHeight="1" x14ac:dyDescent="0.25">
      <c r="A739" s="25"/>
      <c r="B739" s="2"/>
      <c r="C739" s="2"/>
      <c r="D739" s="26"/>
      <c r="E739" s="27"/>
      <c r="F739" s="2"/>
      <c r="G739" s="1"/>
      <c r="H739" s="2"/>
      <c r="I739" s="2"/>
      <c r="J739" s="2"/>
      <c r="K739" s="2"/>
      <c r="L739" s="2"/>
      <c r="M739" s="2"/>
      <c r="N739" s="2"/>
      <c r="O739" s="2"/>
      <c r="P739" s="2"/>
      <c r="Q739" s="2"/>
      <c r="R739" s="2"/>
      <c r="S739" s="2"/>
      <c r="T739" s="2"/>
      <c r="U739" s="2"/>
      <c r="V739" s="2"/>
      <c r="W739" s="2"/>
      <c r="X739" s="2"/>
      <c r="Y739" s="2"/>
      <c r="Z739" s="2"/>
    </row>
    <row r="740" spans="1:26" ht="13.5" customHeight="1" x14ac:dyDescent="0.25">
      <c r="A740" s="25"/>
      <c r="B740" s="2"/>
      <c r="C740" s="2"/>
      <c r="D740" s="26"/>
      <c r="E740" s="27"/>
      <c r="F740" s="2"/>
      <c r="G740" s="1"/>
      <c r="H740" s="2"/>
      <c r="I740" s="2"/>
      <c r="J740" s="2"/>
      <c r="K740" s="2"/>
      <c r="L740" s="2"/>
      <c r="M740" s="2"/>
      <c r="N740" s="2"/>
      <c r="O740" s="2"/>
      <c r="P740" s="2"/>
      <c r="Q740" s="2"/>
      <c r="R740" s="2"/>
      <c r="S740" s="2"/>
      <c r="T740" s="2"/>
      <c r="U740" s="2"/>
      <c r="V740" s="2"/>
      <c r="W740" s="2"/>
      <c r="X740" s="2"/>
      <c r="Y740" s="2"/>
      <c r="Z740" s="2"/>
    </row>
    <row r="741" spans="1:26" ht="13.5" customHeight="1" x14ac:dyDescent="0.25">
      <c r="A741" s="25"/>
      <c r="B741" s="2"/>
      <c r="C741" s="2"/>
      <c r="D741" s="26"/>
      <c r="E741" s="27"/>
      <c r="F741" s="2"/>
      <c r="G741" s="1"/>
      <c r="H741" s="2"/>
      <c r="I741" s="2"/>
      <c r="J741" s="2"/>
      <c r="K741" s="2"/>
      <c r="L741" s="2"/>
      <c r="M741" s="2"/>
      <c r="N741" s="2"/>
      <c r="O741" s="2"/>
      <c r="P741" s="2"/>
      <c r="Q741" s="2"/>
      <c r="R741" s="2"/>
      <c r="S741" s="2"/>
      <c r="T741" s="2"/>
      <c r="U741" s="2"/>
      <c r="V741" s="2"/>
      <c r="W741" s="2"/>
      <c r="X741" s="2"/>
      <c r="Y741" s="2"/>
      <c r="Z741" s="2"/>
    </row>
    <row r="742" spans="1:26" ht="13.5" customHeight="1" x14ac:dyDescent="0.25">
      <c r="A742" s="25"/>
      <c r="B742" s="2"/>
      <c r="C742" s="2"/>
      <c r="D742" s="26"/>
      <c r="E742" s="27"/>
      <c r="F742" s="2"/>
      <c r="G742" s="1"/>
      <c r="H742" s="2"/>
      <c r="I742" s="2"/>
      <c r="J742" s="2"/>
      <c r="K742" s="2"/>
      <c r="L742" s="2"/>
      <c r="M742" s="2"/>
      <c r="N742" s="2"/>
      <c r="O742" s="2"/>
      <c r="P742" s="2"/>
      <c r="Q742" s="2"/>
      <c r="R742" s="2"/>
      <c r="S742" s="2"/>
      <c r="T742" s="2"/>
      <c r="U742" s="2"/>
      <c r="V742" s="2"/>
      <c r="W742" s="2"/>
      <c r="X742" s="2"/>
      <c r="Y742" s="2"/>
      <c r="Z742" s="2"/>
    </row>
    <row r="743" spans="1:26" ht="13.5" customHeight="1" x14ac:dyDescent="0.25">
      <c r="A743" s="25"/>
      <c r="B743" s="2"/>
      <c r="C743" s="2"/>
      <c r="D743" s="26"/>
      <c r="E743" s="27"/>
      <c r="F743" s="2"/>
      <c r="G743" s="1"/>
      <c r="H743" s="2"/>
      <c r="I743" s="2"/>
      <c r="J743" s="2"/>
      <c r="K743" s="2"/>
      <c r="L743" s="2"/>
      <c r="M743" s="2"/>
      <c r="N743" s="2"/>
      <c r="O743" s="2"/>
      <c r="P743" s="2"/>
      <c r="Q743" s="2"/>
      <c r="R743" s="2"/>
      <c r="S743" s="2"/>
      <c r="T743" s="2"/>
      <c r="U743" s="2"/>
      <c r="V743" s="2"/>
      <c r="W743" s="2"/>
      <c r="X743" s="2"/>
      <c r="Y743" s="2"/>
      <c r="Z743" s="2"/>
    </row>
    <row r="744" spans="1:26" ht="13.5" customHeight="1" x14ac:dyDescent="0.25">
      <c r="A744" s="25"/>
      <c r="B744" s="2"/>
      <c r="C744" s="2"/>
      <c r="D744" s="26"/>
      <c r="E744" s="27"/>
      <c r="F744" s="2"/>
      <c r="G744" s="1"/>
      <c r="H744" s="2"/>
      <c r="I744" s="2"/>
      <c r="J744" s="2"/>
      <c r="K744" s="2"/>
      <c r="L744" s="2"/>
      <c r="M744" s="2"/>
      <c r="N744" s="2"/>
      <c r="O744" s="2"/>
      <c r="P744" s="2"/>
      <c r="Q744" s="2"/>
      <c r="R744" s="2"/>
      <c r="S744" s="2"/>
      <c r="T744" s="2"/>
      <c r="U744" s="2"/>
      <c r="V744" s="2"/>
      <c r="W744" s="2"/>
      <c r="X744" s="2"/>
      <c r="Y744" s="2"/>
      <c r="Z744" s="2"/>
    </row>
    <row r="745" spans="1:26" ht="13.5" customHeight="1" x14ac:dyDescent="0.25">
      <c r="A745" s="25"/>
      <c r="B745" s="2"/>
      <c r="C745" s="2"/>
      <c r="D745" s="26"/>
      <c r="E745" s="27"/>
      <c r="F745" s="2"/>
      <c r="G745" s="1"/>
      <c r="H745" s="2"/>
      <c r="I745" s="2"/>
      <c r="J745" s="2"/>
      <c r="K745" s="2"/>
      <c r="L745" s="2"/>
      <c r="M745" s="2"/>
      <c r="N745" s="2"/>
      <c r="O745" s="2"/>
      <c r="P745" s="2"/>
      <c r="Q745" s="2"/>
      <c r="R745" s="2"/>
      <c r="S745" s="2"/>
      <c r="T745" s="2"/>
      <c r="U745" s="2"/>
      <c r="V745" s="2"/>
      <c r="W745" s="2"/>
      <c r="X745" s="2"/>
      <c r="Y745" s="2"/>
      <c r="Z745" s="2"/>
    </row>
    <row r="746" spans="1:26" ht="13.5" customHeight="1" x14ac:dyDescent="0.25">
      <c r="A746" s="25"/>
      <c r="B746" s="2"/>
      <c r="C746" s="2"/>
      <c r="D746" s="26"/>
      <c r="E746" s="27"/>
      <c r="F746" s="2"/>
      <c r="G746" s="1"/>
      <c r="H746" s="2"/>
      <c r="I746" s="2"/>
      <c r="J746" s="2"/>
      <c r="K746" s="2"/>
      <c r="L746" s="2"/>
      <c r="M746" s="2"/>
      <c r="N746" s="2"/>
      <c r="O746" s="2"/>
      <c r="P746" s="2"/>
      <c r="Q746" s="2"/>
      <c r="R746" s="2"/>
      <c r="S746" s="2"/>
      <c r="T746" s="2"/>
      <c r="U746" s="2"/>
      <c r="V746" s="2"/>
      <c r="W746" s="2"/>
      <c r="X746" s="2"/>
      <c r="Y746" s="2"/>
      <c r="Z746" s="2"/>
    </row>
    <row r="747" spans="1:26" ht="13.5" customHeight="1" x14ac:dyDescent="0.25">
      <c r="A747" s="25"/>
      <c r="B747" s="2"/>
      <c r="C747" s="2"/>
      <c r="D747" s="26"/>
      <c r="E747" s="27"/>
      <c r="F747" s="2"/>
      <c r="G747" s="1"/>
      <c r="H747" s="2"/>
      <c r="I747" s="2"/>
      <c r="J747" s="2"/>
      <c r="K747" s="2"/>
      <c r="L747" s="2"/>
      <c r="M747" s="2"/>
      <c r="N747" s="2"/>
      <c r="O747" s="2"/>
      <c r="P747" s="2"/>
      <c r="Q747" s="2"/>
      <c r="R747" s="2"/>
      <c r="S747" s="2"/>
      <c r="T747" s="2"/>
      <c r="U747" s="2"/>
      <c r="V747" s="2"/>
      <c r="W747" s="2"/>
      <c r="X747" s="2"/>
      <c r="Y747" s="2"/>
      <c r="Z747" s="2"/>
    </row>
    <row r="748" spans="1:26" ht="13.5" customHeight="1" x14ac:dyDescent="0.25">
      <c r="A748" s="25"/>
      <c r="B748" s="2"/>
      <c r="C748" s="2"/>
      <c r="D748" s="26"/>
      <c r="E748" s="27"/>
      <c r="F748" s="2"/>
      <c r="G748" s="1"/>
      <c r="H748" s="2"/>
      <c r="I748" s="2"/>
      <c r="J748" s="2"/>
      <c r="K748" s="2"/>
      <c r="L748" s="2"/>
      <c r="M748" s="2"/>
      <c r="N748" s="2"/>
      <c r="O748" s="2"/>
      <c r="P748" s="2"/>
      <c r="Q748" s="2"/>
      <c r="R748" s="2"/>
      <c r="S748" s="2"/>
      <c r="T748" s="2"/>
      <c r="U748" s="2"/>
      <c r="V748" s="2"/>
      <c r="W748" s="2"/>
      <c r="X748" s="2"/>
      <c r="Y748" s="2"/>
      <c r="Z748" s="2"/>
    </row>
    <row r="749" spans="1:26" ht="13.5" customHeight="1" x14ac:dyDescent="0.25">
      <c r="A749" s="25"/>
      <c r="B749" s="2"/>
      <c r="C749" s="2"/>
      <c r="D749" s="26"/>
      <c r="E749" s="27"/>
      <c r="F749" s="2"/>
      <c r="G749" s="1"/>
      <c r="H749" s="2"/>
      <c r="I749" s="2"/>
      <c r="J749" s="2"/>
      <c r="K749" s="2"/>
      <c r="L749" s="2"/>
      <c r="M749" s="2"/>
      <c r="N749" s="2"/>
      <c r="O749" s="2"/>
      <c r="P749" s="2"/>
      <c r="Q749" s="2"/>
      <c r="R749" s="2"/>
      <c r="S749" s="2"/>
      <c r="T749" s="2"/>
      <c r="U749" s="2"/>
      <c r="V749" s="2"/>
      <c r="W749" s="2"/>
      <c r="X749" s="2"/>
      <c r="Y749" s="2"/>
      <c r="Z749" s="2"/>
    </row>
    <row r="750" spans="1:26" ht="13.5" customHeight="1" x14ac:dyDescent="0.25">
      <c r="A750" s="25"/>
      <c r="B750" s="2"/>
      <c r="C750" s="2"/>
      <c r="D750" s="26"/>
      <c r="E750" s="27"/>
      <c r="F750" s="2"/>
      <c r="G750" s="1"/>
      <c r="H750" s="2"/>
      <c r="I750" s="2"/>
      <c r="J750" s="2"/>
      <c r="K750" s="2"/>
      <c r="L750" s="2"/>
      <c r="M750" s="2"/>
      <c r="N750" s="2"/>
      <c r="O750" s="2"/>
      <c r="P750" s="2"/>
      <c r="Q750" s="2"/>
      <c r="R750" s="2"/>
      <c r="S750" s="2"/>
      <c r="T750" s="2"/>
      <c r="U750" s="2"/>
      <c r="V750" s="2"/>
      <c r="W750" s="2"/>
      <c r="X750" s="2"/>
      <c r="Y750" s="2"/>
      <c r="Z750" s="2"/>
    </row>
    <row r="751" spans="1:26" ht="13.5" customHeight="1" x14ac:dyDescent="0.25">
      <c r="A751" s="25"/>
      <c r="B751" s="2"/>
      <c r="C751" s="2"/>
      <c r="D751" s="26"/>
      <c r="E751" s="27"/>
      <c r="F751" s="2"/>
      <c r="G751" s="1"/>
      <c r="H751" s="2"/>
      <c r="I751" s="2"/>
      <c r="J751" s="2"/>
      <c r="K751" s="2"/>
      <c r="L751" s="2"/>
      <c r="M751" s="2"/>
      <c r="N751" s="2"/>
      <c r="O751" s="2"/>
      <c r="P751" s="2"/>
      <c r="Q751" s="2"/>
      <c r="R751" s="2"/>
      <c r="S751" s="2"/>
      <c r="T751" s="2"/>
      <c r="U751" s="2"/>
      <c r="V751" s="2"/>
      <c r="W751" s="2"/>
      <c r="X751" s="2"/>
      <c r="Y751" s="2"/>
      <c r="Z751" s="2"/>
    </row>
    <row r="752" spans="1:26" ht="13.5" customHeight="1" x14ac:dyDescent="0.25">
      <c r="A752" s="25"/>
      <c r="B752" s="2"/>
      <c r="C752" s="2"/>
      <c r="D752" s="26"/>
      <c r="E752" s="27"/>
      <c r="F752" s="2"/>
      <c r="G752" s="1"/>
      <c r="H752" s="2"/>
      <c r="I752" s="2"/>
      <c r="J752" s="2"/>
      <c r="K752" s="2"/>
      <c r="L752" s="2"/>
      <c r="M752" s="2"/>
      <c r="N752" s="2"/>
      <c r="O752" s="2"/>
      <c r="P752" s="2"/>
      <c r="Q752" s="2"/>
      <c r="R752" s="2"/>
      <c r="S752" s="2"/>
      <c r="T752" s="2"/>
      <c r="U752" s="2"/>
      <c r="V752" s="2"/>
      <c r="W752" s="2"/>
      <c r="X752" s="2"/>
      <c r="Y752" s="2"/>
      <c r="Z752" s="2"/>
    </row>
    <row r="753" spans="1:26" ht="13.5" customHeight="1" x14ac:dyDescent="0.25">
      <c r="A753" s="25"/>
      <c r="B753" s="2"/>
      <c r="C753" s="2"/>
      <c r="D753" s="26"/>
      <c r="E753" s="27"/>
      <c r="F753" s="2"/>
      <c r="G753" s="1"/>
      <c r="H753" s="2"/>
      <c r="I753" s="2"/>
      <c r="J753" s="2"/>
      <c r="K753" s="2"/>
      <c r="L753" s="2"/>
      <c r="M753" s="2"/>
      <c r="N753" s="2"/>
      <c r="O753" s="2"/>
      <c r="P753" s="2"/>
      <c r="Q753" s="2"/>
      <c r="R753" s="2"/>
      <c r="S753" s="2"/>
      <c r="T753" s="2"/>
      <c r="U753" s="2"/>
      <c r="V753" s="2"/>
      <c r="W753" s="2"/>
      <c r="X753" s="2"/>
      <c r="Y753" s="2"/>
      <c r="Z753" s="2"/>
    </row>
    <row r="754" spans="1:26" ht="13.5" customHeight="1" x14ac:dyDescent="0.25">
      <c r="A754" s="25"/>
      <c r="B754" s="2"/>
      <c r="C754" s="2"/>
      <c r="D754" s="26"/>
      <c r="E754" s="27"/>
      <c r="F754" s="2"/>
      <c r="G754" s="1"/>
      <c r="H754" s="2"/>
      <c r="I754" s="2"/>
      <c r="J754" s="2"/>
      <c r="K754" s="2"/>
      <c r="L754" s="2"/>
      <c r="M754" s="2"/>
      <c r="N754" s="2"/>
      <c r="O754" s="2"/>
      <c r="P754" s="2"/>
      <c r="Q754" s="2"/>
      <c r="R754" s="2"/>
      <c r="S754" s="2"/>
      <c r="T754" s="2"/>
      <c r="U754" s="2"/>
      <c r="V754" s="2"/>
      <c r="W754" s="2"/>
      <c r="X754" s="2"/>
      <c r="Y754" s="2"/>
      <c r="Z754" s="2"/>
    </row>
    <row r="755" spans="1:26" ht="13.5" customHeight="1" x14ac:dyDescent="0.25">
      <c r="A755" s="25"/>
      <c r="B755" s="2"/>
      <c r="C755" s="2"/>
      <c r="D755" s="26"/>
      <c r="E755" s="27"/>
      <c r="F755" s="2"/>
      <c r="G755" s="1"/>
      <c r="H755" s="2"/>
      <c r="I755" s="2"/>
      <c r="J755" s="2"/>
      <c r="K755" s="2"/>
      <c r="L755" s="2"/>
      <c r="M755" s="2"/>
      <c r="N755" s="2"/>
      <c r="O755" s="2"/>
      <c r="P755" s="2"/>
      <c r="Q755" s="2"/>
      <c r="R755" s="2"/>
      <c r="S755" s="2"/>
      <c r="T755" s="2"/>
      <c r="U755" s="2"/>
      <c r="V755" s="2"/>
      <c r="W755" s="2"/>
      <c r="X755" s="2"/>
      <c r="Y755" s="2"/>
      <c r="Z755" s="2"/>
    </row>
    <row r="756" spans="1:26" ht="13.5" customHeight="1" x14ac:dyDescent="0.25">
      <c r="A756" s="25"/>
      <c r="B756" s="2"/>
      <c r="C756" s="2"/>
      <c r="D756" s="26"/>
      <c r="E756" s="27"/>
      <c r="F756" s="2"/>
      <c r="G756" s="1"/>
      <c r="H756" s="2"/>
      <c r="I756" s="2"/>
      <c r="J756" s="2"/>
      <c r="K756" s="2"/>
      <c r="L756" s="2"/>
      <c r="M756" s="2"/>
      <c r="N756" s="2"/>
      <c r="O756" s="2"/>
      <c r="P756" s="2"/>
      <c r="Q756" s="2"/>
      <c r="R756" s="2"/>
      <c r="S756" s="2"/>
      <c r="T756" s="2"/>
      <c r="U756" s="2"/>
      <c r="V756" s="2"/>
      <c r="W756" s="2"/>
      <c r="X756" s="2"/>
      <c r="Y756" s="2"/>
      <c r="Z756" s="2"/>
    </row>
    <row r="757" spans="1:26" ht="13.5" customHeight="1" x14ac:dyDescent="0.25">
      <c r="A757" s="25"/>
      <c r="B757" s="2"/>
      <c r="C757" s="2"/>
      <c r="D757" s="26"/>
      <c r="E757" s="27"/>
      <c r="F757" s="2"/>
      <c r="G757" s="1"/>
      <c r="H757" s="2"/>
      <c r="I757" s="2"/>
      <c r="J757" s="2"/>
      <c r="K757" s="2"/>
      <c r="L757" s="2"/>
      <c r="M757" s="2"/>
      <c r="N757" s="2"/>
      <c r="O757" s="2"/>
      <c r="P757" s="2"/>
      <c r="Q757" s="2"/>
      <c r="R757" s="2"/>
      <c r="S757" s="2"/>
      <c r="T757" s="2"/>
      <c r="U757" s="2"/>
      <c r="V757" s="2"/>
      <c r="W757" s="2"/>
      <c r="X757" s="2"/>
      <c r="Y757" s="2"/>
      <c r="Z757" s="2"/>
    </row>
    <row r="758" spans="1:26" ht="13.5" customHeight="1" x14ac:dyDescent="0.25">
      <c r="A758" s="25"/>
      <c r="B758" s="2"/>
      <c r="C758" s="2"/>
      <c r="D758" s="26"/>
      <c r="E758" s="27"/>
      <c r="F758" s="2"/>
      <c r="G758" s="1"/>
      <c r="H758" s="2"/>
      <c r="I758" s="2"/>
      <c r="J758" s="2"/>
      <c r="K758" s="2"/>
      <c r="L758" s="2"/>
      <c r="M758" s="2"/>
      <c r="N758" s="2"/>
      <c r="O758" s="2"/>
      <c r="P758" s="2"/>
      <c r="Q758" s="2"/>
      <c r="R758" s="2"/>
      <c r="S758" s="2"/>
      <c r="T758" s="2"/>
      <c r="U758" s="2"/>
      <c r="V758" s="2"/>
      <c r="W758" s="2"/>
      <c r="X758" s="2"/>
      <c r="Y758" s="2"/>
      <c r="Z758" s="2"/>
    </row>
    <row r="759" spans="1:26" ht="13.5" customHeight="1" x14ac:dyDescent="0.25">
      <c r="A759" s="25"/>
      <c r="B759" s="2"/>
      <c r="C759" s="2"/>
      <c r="D759" s="26"/>
      <c r="E759" s="27"/>
      <c r="F759" s="2"/>
      <c r="G759" s="1"/>
      <c r="H759" s="2"/>
      <c r="I759" s="2"/>
      <c r="J759" s="2"/>
      <c r="K759" s="2"/>
      <c r="L759" s="2"/>
      <c r="M759" s="2"/>
      <c r="N759" s="2"/>
      <c r="O759" s="2"/>
      <c r="P759" s="2"/>
      <c r="Q759" s="2"/>
      <c r="R759" s="2"/>
      <c r="S759" s="2"/>
      <c r="T759" s="2"/>
      <c r="U759" s="2"/>
      <c r="V759" s="2"/>
      <c r="W759" s="2"/>
      <c r="X759" s="2"/>
      <c r="Y759" s="2"/>
      <c r="Z759" s="2"/>
    </row>
    <row r="760" spans="1:26" ht="13.5" customHeight="1" x14ac:dyDescent="0.25">
      <c r="A760" s="25"/>
      <c r="B760" s="2"/>
      <c r="C760" s="2"/>
      <c r="D760" s="26"/>
      <c r="E760" s="27"/>
      <c r="F760" s="2"/>
      <c r="G760" s="1"/>
      <c r="H760" s="2"/>
      <c r="I760" s="2"/>
      <c r="J760" s="2"/>
      <c r="K760" s="2"/>
      <c r="L760" s="2"/>
      <c r="M760" s="2"/>
      <c r="N760" s="2"/>
      <c r="O760" s="2"/>
      <c r="P760" s="2"/>
      <c r="Q760" s="2"/>
      <c r="R760" s="2"/>
      <c r="S760" s="2"/>
      <c r="T760" s="2"/>
      <c r="U760" s="2"/>
      <c r="V760" s="2"/>
      <c r="W760" s="2"/>
      <c r="X760" s="2"/>
      <c r="Y760" s="2"/>
      <c r="Z760" s="2"/>
    </row>
    <row r="761" spans="1:26" ht="13.5" customHeight="1" x14ac:dyDescent="0.25">
      <c r="A761" s="25"/>
      <c r="B761" s="2"/>
      <c r="C761" s="2"/>
      <c r="D761" s="26"/>
      <c r="E761" s="27"/>
      <c r="F761" s="2"/>
      <c r="G761" s="1"/>
      <c r="H761" s="2"/>
      <c r="I761" s="2"/>
      <c r="J761" s="2"/>
      <c r="K761" s="2"/>
      <c r="L761" s="2"/>
      <c r="M761" s="2"/>
      <c r="N761" s="2"/>
      <c r="O761" s="2"/>
      <c r="P761" s="2"/>
      <c r="Q761" s="2"/>
      <c r="R761" s="2"/>
      <c r="S761" s="2"/>
      <c r="T761" s="2"/>
      <c r="U761" s="2"/>
      <c r="V761" s="2"/>
      <c r="W761" s="2"/>
      <c r="X761" s="2"/>
      <c r="Y761" s="2"/>
      <c r="Z761" s="2"/>
    </row>
    <row r="762" spans="1:26" ht="13.5" customHeight="1" x14ac:dyDescent="0.25">
      <c r="A762" s="25"/>
      <c r="B762" s="2"/>
      <c r="C762" s="2"/>
      <c r="D762" s="26"/>
      <c r="E762" s="27"/>
      <c r="F762" s="2"/>
      <c r="G762" s="1"/>
      <c r="H762" s="2"/>
      <c r="I762" s="2"/>
      <c r="J762" s="2"/>
      <c r="K762" s="2"/>
      <c r="L762" s="2"/>
      <c r="M762" s="2"/>
      <c r="N762" s="2"/>
      <c r="O762" s="2"/>
      <c r="P762" s="2"/>
      <c r="Q762" s="2"/>
      <c r="R762" s="2"/>
      <c r="S762" s="2"/>
      <c r="T762" s="2"/>
      <c r="U762" s="2"/>
      <c r="V762" s="2"/>
      <c r="W762" s="2"/>
      <c r="X762" s="2"/>
      <c r="Y762" s="2"/>
      <c r="Z762" s="2"/>
    </row>
    <row r="763" spans="1:26" ht="13.5" customHeight="1" x14ac:dyDescent="0.25">
      <c r="A763" s="25"/>
      <c r="B763" s="2"/>
      <c r="C763" s="2"/>
      <c r="D763" s="26"/>
      <c r="E763" s="27"/>
      <c r="F763" s="2"/>
      <c r="G763" s="1"/>
      <c r="H763" s="2"/>
      <c r="I763" s="2"/>
      <c r="J763" s="2"/>
      <c r="K763" s="2"/>
      <c r="L763" s="2"/>
      <c r="M763" s="2"/>
      <c r="N763" s="2"/>
      <c r="O763" s="2"/>
      <c r="P763" s="2"/>
      <c r="Q763" s="2"/>
      <c r="R763" s="2"/>
      <c r="S763" s="2"/>
      <c r="T763" s="2"/>
      <c r="U763" s="2"/>
      <c r="V763" s="2"/>
      <c r="W763" s="2"/>
      <c r="X763" s="2"/>
      <c r="Y763" s="2"/>
      <c r="Z763" s="2"/>
    </row>
    <row r="764" spans="1:26" ht="13.5" customHeight="1" x14ac:dyDescent="0.25">
      <c r="A764" s="25"/>
      <c r="B764" s="2"/>
      <c r="C764" s="2"/>
      <c r="D764" s="26"/>
      <c r="E764" s="27"/>
      <c r="F764" s="2"/>
      <c r="G764" s="1"/>
      <c r="H764" s="2"/>
      <c r="I764" s="2"/>
      <c r="J764" s="2"/>
      <c r="K764" s="2"/>
      <c r="L764" s="2"/>
      <c r="M764" s="2"/>
      <c r="N764" s="2"/>
      <c r="O764" s="2"/>
      <c r="P764" s="2"/>
      <c r="Q764" s="2"/>
      <c r="R764" s="2"/>
      <c r="S764" s="2"/>
      <c r="T764" s="2"/>
      <c r="U764" s="2"/>
      <c r="V764" s="2"/>
      <c r="W764" s="2"/>
      <c r="X764" s="2"/>
      <c r="Y764" s="2"/>
      <c r="Z764" s="2"/>
    </row>
    <row r="765" spans="1:26" ht="13.5" customHeight="1" x14ac:dyDescent="0.25">
      <c r="A765" s="25"/>
      <c r="B765" s="2"/>
      <c r="C765" s="2"/>
      <c r="D765" s="26"/>
      <c r="E765" s="27"/>
      <c r="F765" s="2"/>
      <c r="G765" s="1"/>
      <c r="H765" s="2"/>
      <c r="I765" s="2"/>
      <c r="J765" s="2"/>
      <c r="K765" s="2"/>
      <c r="L765" s="2"/>
      <c r="M765" s="2"/>
      <c r="N765" s="2"/>
      <c r="O765" s="2"/>
      <c r="P765" s="2"/>
      <c r="Q765" s="2"/>
      <c r="R765" s="2"/>
      <c r="S765" s="2"/>
      <c r="T765" s="2"/>
      <c r="U765" s="2"/>
      <c r="V765" s="2"/>
      <c r="W765" s="2"/>
      <c r="X765" s="2"/>
      <c r="Y765" s="2"/>
      <c r="Z765" s="2"/>
    </row>
    <row r="766" spans="1:26" ht="13.5" customHeight="1" x14ac:dyDescent="0.25">
      <c r="A766" s="25"/>
      <c r="B766" s="2"/>
      <c r="C766" s="2"/>
      <c r="D766" s="26"/>
      <c r="E766" s="27"/>
      <c r="F766" s="2"/>
      <c r="G766" s="1"/>
      <c r="H766" s="2"/>
      <c r="I766" s="2"/>
      <c r="J766" s="2"/>
      <c r="K766" s="2"/>
      <c r="L766" s="2"/>
      <c r="M766" s="2"/>
      <c r="N766" s="2"/>
      <c r="O766" s="2"/>
      <c r="P766" s="2"/>
      <c r="Q766" s="2"/>
      <c r="R766" s="2"/>
      <c r="S766" s="2"/>
      <c r="T766" s="2"/>
      <c r="U766" s="2"/>
      <c r="V766" s="2"/>
      <c r="W766" s="2"/>
      <c r="X766" s="2"/>
      <c r="Y766" s="2"/>
      <c r="Z766" s="2"/>
    </row>
    <row r="767" spans="1:26" ht="13.5" customHeight="1" x14ac:dyDescent="0.25">
      <c r="A767" s="25"/>
      <c r="B767" s="2"/>
      <c r="C767" s="2"/>
      <c r="D767" s="26"/>
      <c r="E767" s="27"/>
      <c r="F767" s="2"/>
      <c r="G767" s="1"/>
      <c r="H767" s="2"/>
      <c r="I767" s="2"/>
      <c r="J767" s="2"/>
      <c r="K767" s="2"/>
      <c r="L767" s="2"/>
      <c r="M767" s="2"/>
      <c r="N767" s="2"/>
      <c r="O767" s="2"/>
      <c r="P767" s="2"/>
      <c r="Q767" s="2"/>
      <c r="R767" s="2"/>
      <c r="S767" s="2"/>
      <c r="T767" s="2"/>
      <c r="U767" s="2"/>
      <c r="V767" s="2"/>
      <c r="W767" s="2"/>
      <c r="X767" s="2"/>
      <c r="Y767" s="2"/>
      <c r="Z767" s="2"/>
    </row>
    <row r="768" spans="1:26" ht="13.5" customHeight="1" x14ac:dyDescent="0.25">
      <c r="A768" s="25"/>
      <c r="B768" s="2"/>
      <c r="C768" s="2"/>
      <c r="D768" s="26"/>
      <c r="E768" s="27"/>
      <c r="F768" s="2"/>
      <c r="G768" s="1"/>
      <c r="H768" s="2"/>
      <c r="I768" s="2"/>
      <c r="J768" s="2"/>
      <c r="K768" s="2"/>
      <c r="L768" s="2"/>
      <c r="M768" s="2"/>
      <c r="N768" s="2"/>
      <c r="O768" s="2"/>
      <c r="P768" s="2"/>
      <c r="Q768" s="2"/>
      <c r="R768" s="2"/>
      <c r="S768" s="2"/>
      <c r="T768" s="2"/>
      <c r="U768" s="2"/>
      <c r="V768" s="2"/>
      <c r="W768" s="2"/>
      <c r="X768" s="2"/>
      <c r="Y768" s="2"/>
      <c r="Z768" s="2"/>
    </row>
    <row r="769" spans="1:26" ht="13.5" customHeight="1" x14ac:dyDescent="0.25">
      <c r="A769" s="25"/>
      <c r="B769" s="2"/>
      <c r="C769" s="2"/>
      <c r="D769" s="26"/>
      <c r="E769" s="27"/>
      <c r="F769" s="2"/>
      <c r="G769" s="1"/>
      <c r="H769" s="2"/>
      <c r="I769" s="2"/>
      <c r="J769" s="2"/>
      <c r="K769" s="2"/>
      <c r="L769" s="2"/>
      <c r="M769" s="2"/>
      <c r="N769" s="2"/>
      <c r="O769" s="2"/>
      <c r="P769" s="2"/>
      <c r="Q769" s="2"/>
      <c r="R769" s="2"/>
      <c r="S769" s="2"/>
      <c r="T769" s="2"/>
      <c r="U769" s="2"/>
      <c r="V769" s="2"/>
      <c r="W769" s="2"/>
      <c r="X769" s="2"/>
      <c r="Y769" s="2"/>
      <c r="Z769" s="2"/>
    </row>
    <row r="770" spans="1:26" ht="13.5" customHeight="1" x14ac:dyDescent="0.25">
      <c r="A770" s="25"/>
      <c r="B770" s="2"/>
      <c r="C770" s="2"/>
      <c r="D770" s="26"/>
      <c r="E770" s="27"/>
      <c r="F770" s="2"/>
      <c r="G770" s="1"/>
      <c r="H770" s="2"/>
      <c r="I770" s="2"/>
      <c r="J770" s="2"/>
      <c r="K770" s="2"/>
      <c r="L770" s="2"/>
      <c r="M770" s="2"/>
      <c r="N770" s="2"/>
      <c r="O770" s="2"/>
      <c r="P770" s="2"/>
      <c r="Q770" s="2"/>
      <c r="R770" s="2"/>
      <c r="S770" s="2"/>
      <c r="T770" s="2"/>
      <c r="U770" s="2"/>
      <c r="V770" s="2"/>
      <c r="W770" s="2"/>
      <c r="X770" s="2"/>
      <c r="Y770" s="2"/>
      <c r="Z770" s="2"/>
    </row>
    <row r="771" spans="1:26" ht="13.5" customHeight="1" x14ac:dyDescent="0.25">
      <c r="A771" s="25"/>
      <c r="B771" s="2"/>
      <c r="C771" s="2"/>
      <c r="D771" s="26"/>
      <c r="E771" s="27"/>
      <c r="F771" s="2"/>
      <c r="G771" s="1"/>
      <c r="H771" s="2"/>
      <c r="I771" s="2"/>
      <c r="J771" s="2"/>
      <c r="K771" s="2"/>
      <c r="L771" s="2"/>
      <c r="M771" s="2"/>
      <c r="N771" s="2"/>
      <c r="O771" s="2"/>
      <c r="P771" s="2"/>
      <c r="Q771" s="2"/>
      <c r="R771" s="2"/>
      <c r="S771" s="2"/>
      <c r="T771" s="2"/>
      <c r="U771" s="2"/>
      <c r="V771" s="2"/>
      <c r="W771" s="2"/>
      <c r="X771" s="2"/>
      <c r="Y771" s="2"/>
      <c r="Z771" s="2"/>
    </row>
    <row r="772" spans="1:26" ht="13.5" customHeight="1" x14ac:dyDescent="0.25">
      <c r="A772" s="25"/>
      <c r="B772" s="2"/>
      <c r="C772" s="2"/>
      <c r="D772" s="26"/>
      <c r="E772" s="27"/>
      <c r="F772" s="2"/>
      <c r="G772" s="1"/>
      <c r="H772" s="2"/>
      <c r="I772" s="2"/>
      <c r="J772" s="2"/>
      <c r="K772" s="2"/>
      <c r="L772" s="2"/>
      <c r="M772" s="2"/>
      <c r="N772" s="2"/>
      <c r="O772" s="2"/>
      <c r="P772" s="2"/>
      <c r="Q772" s="2"/>
      <c r="R772" s="2"/>
      <c r="S772" s="2"/>
      <c r="T772" s="2"/>
      <c r="U772" s="2"/>
      <c r="V772" s="2"/>
      <c r="W772" s="2"/>
      <c r="X772" s="2"/>
      <c r="Y772" s="2"/>
      <c r="Z772" s="2"/>
    </row>
    <row r="773" spans="1:26" ht="13.5" customHeight="1" x14ac:dyDescent="0.25">
      <c r="A773" s="25"/>
      <c r="B773" s="2"/>
      <c r="C773" s="2"/>
      <c r="D773" s="26"/>
      <c r="E773" s="27"/>
      <c r="F773" s="2"/>
      <c r="G773" s="1"/>
      <c r="H773" s="2"/>
      <c r="I773" s="2"/>
      <c r="J773" s="2"/>
      <c r="K773" s="2"/>
      <c r="L773" s="2"/>
      <c r="M773" s="2"/>
      <c r="N773" s="2"/>
      <c r="O773" s="2"/>
      <c r="P773" s="2"/>
      <c r="Q773" s="2"/>
      <c r="R773" s="2"/>
      <c r="S773" s="2"/>
      <c r="T773" s="2"/>
      <c r="U773" s="2"/>
      <c r="V773" s="2"/>
      <c r="W773" s="2"/>
      <c r="X773" s="2"/>
      <c r="Y773" s="2"/>
      <c r="Z773" s="2"/>
    </row>
    <row r="774" spans="1:26" ht="13.5" customHeight="1" x14ac:dyDescent="0.25">
      <c r="A774" s="25"/>
      <c r="B774" s="2"/>
      <c r="C774" s="2"/>
      <c r="D774" s="26"/>
      <c r="E774" s="27"/>
      <c r="F774" s="2"/>
      <c r="G774" s="1"/>
      <c r="H774" s="2"/>
      <c r="I774" s="2"/>
      <c r="J774" s="2"/>
      <c r="K774" s="2"/>
      <c r="L774" s="2"/>
      <c r="M774" s="2"/>
      <c r="N774" s="2"/>
      <c r="O774" s="2"/>
      <c r="P774" s="2"/>
      <c r="Q774" s="2"/>
      <c r="R774" s="2"/>
      <c r="S774" s="2"/>
      <c r="T774" s="2"/>
      <c r="U774" s="2"/>
      <c r="V774" s="2"/>
      <c r="W774" s="2"/>
      <c r="X774" s="2"/>
      <c r="Y774" s="2"/>
      <c r="Z774" s="2"/>
    </row>
    <row r="775" spans="1:26" ht="13.5" customHeight="1" x14ac:dyDescent="0.25">
      <c r="A775" s="25"/>
      <c r="B775" s="2"/>
      <c r="C775" s="2"/>
      <c r="D775" s="26"/>
      <c r="E775" s="27"/>
      <c r="F775" s="2"/>
      <c r="G775" s="1"/>
      <c r="H775" s="2"/>
      <c r="I775" s="2"/>
      <c r="J775" s="2"/>
      <c r="K775" s="2"/>
      <c r="L775" s="2"/>
      <c r="M775" s="2"/>
      <c r="N775" s="2"/>
      <c r="O775" s="2"/>
      <c r="P775" s="2"/>
      <c r="Q775" s="2"/>
      <c r="R775" s="2"/>
      <c r="S775" s="2"/>
      <c r="T775" s="2"/>
      <c r="U775" s="2"/>
      <c r="V775" s="2"/>
      <c r="W775" s="2"/>
      <c r="X775" s="2"/>
      <c r="Y775" s="2"/>
      <c r="Z775" s="2"/>
    </row>
    <row r="776" spans="1:26" ht="13.5" customHeight="1" x14ac:dyDescent="0.25">
      <c r="A776" s="25"/>
      <c r="B776" s="2"/>
      <c r="C776" s="2"/>
      <c r="D776" s="26"/>
      <c r="E776" s="27"/>
      <c r="F776" s="2"/>
      <c r="G776" s="1"/>
      <c r="H776" s="2"/>
      <c r="I776" s="2"/>
      <c r="J776" s="2"/>
      <c r="K776" s="2"/>
      <c r="L776" s="2"/>
      <c r="M776" s="2"/>
      <c r="N776" s="2"/>
      <c r="O776" s="2"/>
      <c r="P776" s="2"/>
      <c r="Q776" s="2"/>
      <c r="R776" s="2"/>
      <c r="S776" s="2"/>
      <c r="T776" s="2"/>
      <c r="U776" s="2"/>
      <c r="V776" s="2"/>
      <c r="W776" s="2"/>
      <c r="X776" s="2"/>
      <c r="Y776" s="2"/>
      <c r="Z776" s="2"/>
    </row>
    <row r="777" spans="1:26" ht="13.5" customHeight="1" x14ac:dyDescent="0.25">
      <c r="A777" s="25"/>
      <c r="B777" s="2"/>
      <c r="C777" s="2"/>
      <c r="D777" s="26"/>
      <c r="E777" s="27"/>
      <c r="F777" s="2"/>
      <c r="G777" s="1"/>
      <c r="H777" s="2"/>
      <c r="I777" s="2"/>
      <c r="J777" s="2"/>
      <c r="K777" s="2"/>
      <c r="L777" s="2"/>
      <c r="M777" s="2"/>
      <c r="N777" s="2"/>
      <c r="O777" s="2"/>
      <c r="P777" s="2"/>
      <c r="Q777" s="2"/>
      <c r="R777" s="2"/>
      <c r="S777" s="2"/>
      <c r="T777" s="2"/>
      <c r="U777" s="2"/>
      <c r="V777" s="2"/>
      <c r="W777" s="2"/>
      <c r="X777" s="2"/>
      <c r="Y777" s="2"/>
      <c r="Z777" s="2"/>
    </row>
    <row r="778" spans="1:26" ht="13.5" customHeight="1" x14ac:dyDescent="0.25">
      <c r="A778" s="25"/>
      <c r="B778" s="2"/>
      <c r="C778" s="2"/>
      <c r="D778" s="26"/>
      <c r="E778" s="27"/>
      <c r="F778" s="2"/>
      <c r="G778" s="1"/>
      <c r="H778" s="2"/>
      <c r="I778" s="2"/>
      <c r="J778" s="2"/>
      <c r="K778" s="2"/>
      <c r="L778" s="2"/>
      <c r="M778" s="2"/>
      <c r="N778" s="2"/>
      <c r="O778" s="2"/>
      <c r="P778" s="2"/>
      <c r="Q778" s="2"/>
      <c r="R778" s="2"/>
      <c r="S778" s="2"/>
      <c r="T778" s="2"/>
      <c r="U778" s="2"/>
      <c r="V778" s="2"/>
      <c r="W778" s="2"/>
      <c r="X778" s="2"/>
      <c r="Y778" s="2"/>
      <c r="Z778" s="2"/>
    </row>
    <row r="779" spans="1:26" ht="13.5" customHeight="1" x14ac:dyDescent="0.25">
      <c r="A779" s="25"/>
      <c r="B779" s="2"/>
      <c r="C779" s="2"/>
      <c r="D779" s="26"/>
      <c r="E779" s="27"/>
      <c r="F779" s="2"/>
      <c r="G779" s="1"/>
      <c r="H779" s="2"/>
      <c r="I779" s="2"/>
      <c r="J779" s="2"/>
      <c r="K779" s="2"/>
      <c r="L779" s="2"/>
      <c r="M779" s="2"/>
      <c r="N779" s="2"/>
      <c r="O779" s="2"/>
      <c r="P779" s="2"/>
      <c r="Q779" s="2"/>
      <c r="R779" s="2"/>
      <c r="S779" s="2"/>
      <c r="T779" s="2"/>
      <c r="U779" s="2"/>
      <c r="V779" s="2"/>
      <c r="W779" s="2"/>
      <c r="X779" s="2"/>
      <c r="Y779" s="2"/>
      <c r="Z779" s="2"/>
    </row>
    <row r="780" spans="1:26" ht="13.5" customHeight="1" x14ac:dyDescent="0.25">
      <c r="A780" s="25"/>
      <c r="B780" s="2"/>
      <c r="C780" s="2"/>
      <c r="D780" s="26"/>
      <c r="E780" s="27"/>
      <c r="F780" s="2"/>
      <c r="G780" s="1"/>
      <c r="H780" s="2"/>
      <c r="I780" s="2"/>
      <c r="J780" s="2"/>
      <c r="K780" s="2"/>
      <c r="L780" s="2"/>
      <c r="M780" s="2"/>
      <c r="N780" s="2"/>
      <c r="O780" s="2"/>
      <c r="P780" s="2"/>
      <c r="Q780" s="2"/>
      <c r="R780" s="2"/>
      <c r="S780" s="2"/>
      <c r="T780" s="2"/>
      <c r="U780" s="2"/>
      <c r="V780" s="2"/>
      <c r="W780" s="2"/>
      <c r="X780" s="2"/>
      <c r="Y780" s="2"/>
      <c r="Z780" s="2"/>
    </row>
    <row r="781" spans="1:26" ht="13.5" customHeight="1" x14ac:dyDescent="0.25">
      <c r="A781" s="25"/>
      <c r="B781" s="2"/>
      <c r="C781" s="2"/>
      <c r="D781" s="26"/>
      <c r="E781" s="27"/>
      <c r="F781" s="2"/>
      <c r="G781" s="1"/>
      <c r="H781" s="2"/>
      <c r="I781" s="2"/>
      <c r="J781" s="2"/>
      <c r="K781" s="2"/>
      <c r="L781" s="2"/>
      <c r="M781" s="2"/>
      <c r="N781" s="2"/>
      <c r="O781" s="2"/>
      <c r="P781" s="2"/>
      <c r="Q781" s="2"/>
      <c r="R781" s="2"/>
      <c r="S781" s="2"/>
      <c r="T781" s="2"/>
      <c r="U781" s="2"/>
      <c r="V781" s="2"/>
      <c r="W781" s="2"/>
      <c r="X781" s="2"/>
      <c r="Y781" s="2"/>
      <c r="Z781" s="2"/>
    </row>
    <row r="782" spans="1:26" ht="13.5" customHeight="1" x14ac:dyDescent="0.25">
      <c r="A782" s="25"/>
      <c r="B782" s="2"/>
      <c r="C782" s="2"/>
      <c r="D782" s="26"/>
      <c r="E782" s="27"/>
      <c r="F782" s="2"/>
      <c r="G782" s="1"/>
      <c r="H782" s="2"/>
      <c r="I782" s="2"/>
      <c r="J782" s="2"/>
      <c r="K782" s="2"/>
      <c r="L782" s="2"/>
      <c r="M782" s="2"/>
      <c r="N782" s="2"/>
      <c r="O782" s="2"/>
      <c r="P782" s="2"/>
      <c r="Q782" s="2"/>
      <c r="R782" s="2"/>
      <c r="S782" s="2"/>
      <c r="T782" s="2"/>
      <c r="U782" s="2"/>
      <c r="V782" s="2"/>
      <c r="W782" s="2"/>
      <c r="X782" s="2"/>
      <c r="Y782" s="2"/>
      <c r="Z782" s="2"/>
    </row>
    <row r="783" spans="1:26" ht="13.5" customHeight="1" x14ac:dyDescent="0.25">
      <c r="A783" s="25"/>
      <c r="B783" s="2"/>
      <c r="C783" s="2"/>
      <c r="D783" s="26"/>
      <c r="E783" s="27"/>
      <c r="F783" s="2"/>
      <c r="G783" s="1"/>
      <c r="H783" s="2"/>
      <c r="I783" s="2"/>
      <c r="J783" s="2"/>
      <c r="K783" s="2"/>
      <c r="L783" s="2"/>
      <c r="M783" s="2"/>
      <c r="N783" s="2"/>
      <c r="O783" s="2"/>
      <c r="P783" s="2"/>
      <c r="Q783" s="2"/>
      <c r="R783" s="2"/>
      <c r="S783" s="2"/>
      <c r="T783" s="2"/>
      <c r="U783" s="2"/>
      <c r="V783" s="2"/>
      <c r="W783" s="2"/>
      <c r="X783" s="2"/>
      <c r="Y783" s="2"/>
      <c r="Z783" s="2"/>
    </row>
    <row r="784" spans="1:26" ht="13.5" customHeight="1" x14ac:dyDescent="0.25">
      <c r="A784" s="25"/>
      <c r="B784" s="2"/>
      <c r="C784" s="2"/>
      <c r="D784" s="26"/>
      <c r="E784" s="27"/>
      <c r="F784" s="2"/>
      <c r="G784" s="1"/>
      <c r="H784" s="2"/>
      <c r="I784" s="2"/>
      <c r="J784" s="2"/>
      <c r="K784" s="2"/>
      <c r="L784" s="2"/>
      <c r="M784" s="2"/>
      <c r="N784" s="2"/>
      <c r="O784" s="2"/>
      <c r="P784" s="2"/>
      <c r="Q784" s="2"/>
      <c r="R784" s="2"/>
      <c r="S784" s="2"/>
      <c r="T784" s="2"/>
      <c r="U784" s="2"/>
      <c r="V784" s="2"/>
      <c r="W784" s="2"/>
      <c r="X784" s="2"/>
      <c r="Y784" s="2"/>
      <c r="Z784" s="2"/>
    </row>
    <row r="785" spans="1:26" ht="13.5" customHeight="1" x14ac:dyDescent="0.25">
      <c r="A785" s="25"/>
      <c r="B785" s="2"/>
      <c r="C785" s="2"/>
      <c r="D785" s="26"/>
      <c r="E785" s="27"/>
      <c r="F785" s="2"/>
      <c r="G785" s="1"/>
      <c r="H785" s="2"/>
      <c r="I785" s="2"/>
      <c r="J785" s="2"/>
      <c r="K785" s="2"/>
      <c r="L785" s="2"/>
      <c r="M785" s="2"/>
      <c r="N785" s="2"/>
      <c r="O785" s="2"/>
      <c r="P785" s="2"/>
      <c r="Q785" s="2"/>
      <c r="R785" s="2"/>
      <c r="S785" s="2"/>
      <c r="T785" s="2"/>
      <c r="U785" s="2"/>
      <c r="V785" s="2"/>
      <c r="W785" s="2"/>
      <c r="X785" s="2"/>
      <c r="Y785" s="2"/>
      <c r="Z785" s="2"/>
    </row>
    <row r="786" spans="1:26" ht="13.5" customHeight="1" x14ac:dyDescent="0.25">
      <c r="A786" s="25"/>
      <c r="B786" s="2"/>
      <c r="C786" s="2"/>
      <c r="D786" s="26"/>
      <c r="E786" s="27"/>
      <c r="F786" s="2"/>
      <c r="G786" s="1"/>
      <c r="H786" s="2"/>
      <c r="I786" s="2"/>
      <c r="J786" s="2"/>
      <c r="K786" s="2"/>
      <c r="L786" s="2"/>
      <c r="M786" s="2"/>
      <c r="N786" s="2"/>
      <c r="O786" s="2"/>
      <c r="P786" s="2"/>
      <c r="Q786" s="2"/>
      <c r="R786" s="2"/>
      <c r="S786" s="2"/>
      <c r="T786" s="2"/>
      <c r="U786" s="2"/>
      <c r="V786" s="2"/>
      <c r="W786" s="2"/>
      <c r="X786" s="2"/>
      <c r="Y786" s="2"/>
      <c r="Z786" s="2"/>
    </row>
    <row r="787" spans="1:26" ht="13.5" customHeight="1" x14ac:dyDescent="0.25">
      <c r="A787" s="25"/>
      <c r="B787" s="2"/>
      <c r="C787" s="2"/>
      <c r="D787" s="26"/>
      <c r="E787" s="27"/>
      <c r="F787" s="2"/>
      <c r="G787" s="1"/>
      <c r="H787" s="2"/>
      <c r="I787" s="2"/>
      <c r="J787" s="2"/>
      <c r="K787" s="2"/>
      <c r="L787" s="2"/>
      <c r="M787" s="2"/>
      <c r="N787" s="2"/>
      <c r="O787" s="2"/>
      <c r="P787" s="2"/>
      <c r="Q787" s="2"/>
      <c r="R787" s="2"/>
      <c r="S787" s="2"/>
      <c r="T787" s="2"/>
      <c r="U787" s="2"/>
      <c r="V787" s="2"/>
      <c r="W787" s="2"/>
      <c r="X787" s="2"/>
      <c r="Y787" s="2"/>
      <c r="Z787" s="2"/>
    </row>
    <row r="788" spans="1:26" ht="13.5" customHeight="1" x14ac:dyDescent="0.25">
      <c r="A788" s="25"/>
      <c r="B788" s="2"/>
      <c r="C788" s="2"/>
      <c r="D788" s="26"/>
      <c r="E788" s="27"/>
      <c r="F788" s="2"/>
      <c r="G788" s="1"/>
      <c r="H788" s="2"/>
      <c r="I788" s="2"/>
      <c r="J788" s="2"/>
      <c r="K788" s="2"/>
      <c r="L788" s="2"/>
      <c r="M788" s="2"/>
      <c r="N788" s="2"/>
      <c r="O788" s="2"/>
      <c r="P788" s="2"/>
      <c r="Q788" s="2"/>
      <c r="R788" s="2"/>
      <c r="S788" s="2"/>
      <c r="T788" s="2"/>
      <c r="U788" s="2"/>
      <c r="V788" s="2"/>
      <c r="W788" s="2"/>
      <c r="X788" s="2"/>
      <c r="Y788" s="2"/>
      <c r="Z788" s="2"/>
    </row>
    <row r="789" spans="1:26" ht="13.5" customHeight="1" x14ac:dyDescent="0.25">
      <c r="A789" s="25"/>
      <c r="B789" s="2"/>
      <c r="C789" s="2"/>
      <c r="D789" s="26"/>
      <c r="E789" s="27"/>
      <c r="F789" s="2"/>
      <c r="G789" s="1"/>
      <c r="H789" s="2"/>
      <c r="I789" s="2"/>
      <c r="J789" s="2"/>
      <c r="K789" s="2"/>
      <c r="L789" s="2"/>
      <c r="M789" s="2"/>
      <c r="N789" s="2"/>
      <c r="O789" s="2"/>
      <c r="P789" s="2"/>
      <c r="Q789" s="2"/>
      <c r="R789" s="2"/>
      <c r="S789" s="2"/>
      <c r="T789" s="2"/>
      <c r="U789" s="2"/>
      <c r="V789" s="2"/>
      <c r="W789" s="2"/>
      <c r="X789" s="2"/>
      <c r="Y789" s="2"/>
      <c r="Z789" s="2"/>
    </row>
    <row r="790" spans="1:26" ht="13.5" customHeight="1" x14ac:dyDescent="0.25">
      <c r="A790" s="25"/>
      <c r="B790" s="2"/>
      <c r="C790" s="2"/>
      <c r="D790" s="26"/>
      <c r="E790" s="27"/>
      <c r="F790" s="2"/>
      <c r="G790" s="1"/>
      <c r="H790" s="2"/>
      <c r="I790" s="2"/>
      <c r="J790" s="2"/>
      <c r="K790" s="2"/>
      <c r="L790" s="2"/>
      <c r="M790" s="2"/>
      <c r="N790" s="2"/>
      <c r="O790" s="2"/>
      <c r="P790" s="2"/>
      <c r="Q790" s="2"/>
      <c r="R790" s="2"/>
      <c r="S790" s="2"/>
      <c r="T790" s="2"/>
      <c r="U790" s="2"/>
      <c r="V790" s="2"/>
      <c r="W790" s="2"/>
      <c r="X790" s="2"/>
      <c r="Y790" s="2"/>
      <c r="Z790" s="2"/>
    </row>
    <row r="791" spans="1:26" ht="13.5" customHeight="1" x14ac:dyDescent="0.25">
      <c r="A791" s="25"/>
      <c r="B791" s="2"/>
      <c r="C791" s="2"/>
      <c r="D791" s="26"/>
      <c r="E791" s="27"/>
      <c r="F791" s="2"/>
      <c r="G791" s="1"/>
      <c r="H791" s="2"/>
      <c r="I791" s="2"/>
      <c r="J791" s="2"/>
      <c r="K791" s="2"/>
      <c r="L791" s="2"/>
      <c r="M791" s="2"/>
      <c r="N791" s="2"/>
      <c r="O791" s="2"/>
      <c r="P791" s="2"/>
      <c r="Q791" s="2"/>
      <c r="R791" s="2"/>
      <c r="S791" s="2"/>
      <c r="T791" s="2"/>
      <c r="U791" s="2"/>
      <c r="V791" s="2"/>
      <c r="W791" s="2"/>
      <c r="X791" s="2"/>
      <c r="Y791" s="2"/>
      <c r="Z791" s="2"/>
    </row>
    <row r="792" spans="1:26" ht="13.5" customHeight="1" x14ac:dyDescent="0.25">
      <c r="A792" s="25"/>
      <c r="B792" s="2"/>
      <c r="C792" s="2"/>
      <c r="D792" s="26"/>
      <c r="E792" s="27"/>
      <c r="F792" s="2"/>
      <c r="G792" s="1"/>
      <c r="H792" s="2"/>
      <c r="I792" s="2"/>
      <c r="J792" s="2"/>
      <c r="K792" s="2"/>
      <c r="L792" s="2"/>
      <c r="M792" s="2"/>
      <c r="N792" s="2"/>
      <c r="O792" s="2"/>
      <c r="P792" s="2"/>
      <c r="Q792" s="2"/>
      <c r="R792" s="2"/>
      <c r="S792" s="2"/>
      <c r="T792" s="2"/>
      <c r="U792" s="2"/>
      <c r="V792" s="2"/>
      <c r="W792" s="2"/>
      <c r="X792" s="2"/>
      <c r="Y792" s="2"/>
      <c r="Z792" s="2"/>
    </row>
    <row r="793" spans="1:26" ht="13.5" customHeight="1" x14ac:dyDescent="0.25">
      <c r="A793" s="25"/>
      <c r="B793" s="2"/>
      <c r="C793" s="2"/>
      <c r="D793" s="26"/>
      <c r="E793" s="27"/>
      <c r="F793" s="2"/>
      <c r="G793" s="1"/>
      <c r="H793" s="2"/>
      <c r="I793" s="2"/>
      <c r="J793" s="2"/>
      <c r="K793" s="2"/>
      <c r="L793" s="2"/>
      <c r="M793" s="2"/>
      <c r="N793" s="2"/>
      <c r="O793" s="2"/>
      <c r="P793" s="2"/>
      <c r="Q793" s="2"/>
      <c r="R793" s="2"/>
      <c r="S793" s="2"/>
      <c r="T793" s="2"/>
      <c r="U793" s="2"/>
      <c r="V793" s="2"/>
      <c r="W793" s="2"/>
      <c r="X793" s="2"/>
      <c r="Y793" s="2"/>
      <c r="Z793" s="2"/>
    </row>
    <row r="794" spans="1:26" ht="13.5" customHeight="1" x14ac:dyDescent="0.25">
      <c r="A794" s="25"/>
      <c r="B794" s="2"/>
      <c r="C794" s="2"/>
      <c r="D794" s="26"/>
      <c r="E794" s="27"/>
      <c r="F794" s="2"/>
      <c r="G794" s="1"/>
      <c r="H794" s="2"/>
      <c r="I794" s="2"/>
      <c r="J794" s="2"/>
      <c r="K794" s="2"/>
      <c r="L794" s="2"/>
      <c r="M794" s="2"/>
      <c r="N794" s="2"/>
      <c r="O794" s="2"/>
      <c r="P794" s="2"/>
      <c r="Q794" s="2"/>
      <c r="R794" s="2"/>
      <c r="S794" s="2"/>
      <c r="T794" s="2"/>
      <c r="U794" s="2"/>
      <c r="V794" s="2"/>
      <c r="W794" s="2"/>
      <c r="X794" s="2"/>
      <c r="Y794" s="2"/>
      <c r="Z794" s="2"/>
    </row>
    <row r="795" spans="1:26" ht="13.5" customHeight="1" x14ac:dyDescent="0.25">
      <c r="A795" s="25"/>
      <c r="B795" s="2"/>
      <c r="C795" s="2"/>
      <c r="D795" s="26"/>
      <c r="E795" s="27"/>
      <c r="F795" s="2"/>
      <c r="G795" s="1"/>
      <c r="H795" s="2"/>
      <c r="I795" s="2"/>
      <c r="J795" s="2"/>
      <c r="K795" s="2"/>
      <c r="L795" s="2"/>
      <c r="M795" s="2"/>
      <c r="N795" s="2"/>
      <c r="O795" s="2"/>
      <c r="P795" s="2"/>
      <c r="Q795" s="2"/>
      <c r="R795" s="2"/>
      <c r="S795" s="2"/>
      <c r="T795" s="2"/>
      <c r="U795" s="2"/>
      <c r="V795" s="2"/>
      <c r="W795" s="2"/>
      <c r="X795" s="2"/>
      <c r="Y795" s="2"/>
      <c r="Z795" s="2"/>
    </row>
    <row r="796" spans="1:26" ht="13.5" customHeight="1" x14ac:dyDescent="0.25">
      <c r="A796" s="25"/>
      <c r="B796" s="2"/>
      <c r="C796" s="2"/>
      <c r="D796" s="26"/>
      <c r="E796" s="27"/>
      <c r="F796" s="2"/>
      <c r="G796" s="1"/>
      <c r="H796" s="2"/>
      <c r="I796" s="2"/>
      <c r="J796" s="2"/>
      <c r="K796" s="2"/>
      <c r="L796" s="2"/>
      <c r="M796" s="2"/>
      <c r="N796" s="2"/>
      <c r="O796" s="2"/>
      <c r="P796" s="2"/>
      <c r="Q796" s="2"/>
      <c r="R796" s="2"/>
      <c r="S796" s="2"/>
      <c r="T796" s="2"/>
      <c r="U796" s="2"/>
      <c r="V796" s="2"/>
      <c r="W796" s="2"/>
      <c r="X796" s="2"/>
      <c r="Y796" s="2"/>
      <c r="Z796" s="2"/>
    </row>
    <row r="797" spans="1:26" ht="13.5" customHeight="1" x14ac:dyDescent="0.25">
      <c r="A797" s="25"/>
      <c r="B797" s="2"/>
      <c r="C797" s="2"/>
      <c r="D797" s="26"/>
      <c r="E797" s="27"/>
      <c r="F797" s="2"/>
      <c r="G797" s="1"/>
      <c r="H797" s="2"/>
      <c r="I797" s="2"/>
      <c r="J797" s="2"/>
      <c r="K797" s="2"/>
      <c r="L797" s="2"/>
      <c r="M797" s="2"/>
      <c r="N797" s="2"/>
      <c r="O797" s="2"/>
      <c r="P797" s="2"/>
      <c r="Q797" s="2"/>
      <c r="R797" s="2"/>
      <c r="S797" s="2"/>
      <c r="T797" s="2"/>
      <c r="U797" s="2"/>
      <c r="V797" s="2"/>
      <c r="W797" s="2"/>
      <c r="X797" s="2"/>
      <c r="Y797" s="2"/>
      <c r="Z797" s="2"/>
    </row>
    <row r="798" spans="1:26" ht="13.5" customHeight="1" x14ac:dyDescent="0.25">
      <c r="A798" s="25"/>
      <c r="B798" s="2"/>
      <c r="C798" s="2"/>
      <c r="D798" s="26"/>
      <c r="E798" s="27"/>
      <c r="F798" s="2"/>
      <c r="G798" s="1"/>
      <c r="H798" s="2"/>
      <c r="I798" s="2"/>
      <c r="J798" s="2"/>
      <c r="K798" s="2"/>
      <c r="L798" s="2"/>
      <c r="M798" s="2"/>
      <c r="N798" s="2"/>
      <c r="O798" s="2"/>
      <c r="P798" s="2"/>
      <c r="Q798" s="2"/>
      <c r="R798" s="2"/>
      <c r="S798" s="2"/>
      <c r="T798" s="2"/>
      <c r="U798" s="2"/>
      <c r="V798" s="2"/>
      <c r="W798" s="2"/>
      <c r="X798" s="2"/>
      <c r="Y798" s="2"/>
      <c r="Z798" s="2"/>
    </row>
    <row r="799" spans="1:26" ht="13.5" customHeight="1" x14ac:dyDescent="0.25">
      <c r="A799" s="25"/>
      <c r="B799" s="2"/>
      <c r="C799" s="2"/>
      <c r="D799" s="26"/>
      <c r="E799" s="27"/>
      <c r="F799" s="2"/>
      <c r="G799" s="1"/>
      <c r="H799" s="2"/>
      <c r="I799" s="2"/>
      <c r="J799" s="2"/>
      <c r="K799" s="2"/>
      <c r="L799" s="2"/>
      <c r="M799" s="2"/>
      <c r="N799" s="2"/>
      <c r="O799" s="2"/>
      <c r="P799" s="2"/>
      <c r="Q799" s="2"/>
      <c r="R799" s="2"/>
      <c r="S799" s="2"/>
      <c r="T799" s="2"/>
      <c r="U799" s="2"/>
      <c r="V799" s="2"/>
      <c r="W799" s="2"/>
      <c r="X799" s="2"/>
      <c r="Y799" s="2"/>
      <c r="Z799" s="2"/>
    </row>
    <row r="800" spans="1:26" ht="13.5" customHeight="1" x14ac:dyDescent="0.25">
      <c r="A800" s="25"/>
      <c r="B800" s="2"/>
      <c r="C800" s="2"/>
      <c r="D800" s="26"/>
      <c r="E800" s="27"/>
      <c r="F800" s="2"/>
      <c r="G800" s="1"/>
      <c r="H800" s="2"/>
      <c r="I800" s="2"/>
      <c r="J800" s="2"/>
      <c r="K800" s="2"/>
      <c r="L800" s="2"/>
      <c r="M800" s="2"/>
      <c r="N800" s="2"/>
      <c r="O800" s="2"/>
      <c r="P800" s="2"/>
      <c r="Q800" s="2"/>
      <c r="R800" s="2"/>
      <c r="S800" s="2"/>
      <c r="T800" s="2"/>
      <c r="U800" s="2"/>
      <c r="V800" s="2"/>
      <c r="W800" s="2"/>
      <c r="X800" s="2"/>
      <c r="Y800" s="2"/>
      <c r="Z800" s="2"/>
    </row>
    <row r="801" spans="1:26" ht="13.5" customHeight="1" x14ac:dyDescent="0.25">
      <c r="A801" s="25"/>
      <c r="B801" s="2"/>
      <c r="C801" s="2"/>
      <c r="D801" s="26"/>
      <c r="E801" s="27"/>
      <c r="F801" s="2"/>
      <c r="G801" s="1"/>
      <c r="H801" s="2"/>
      <c r="I801" s="2"/>
      <c r="J801" s="2"/>
      <c r="K801" s="2"/>
      <c r="L801" s="2"/>
      <c r="M801" s="2"/>
      <c r="N801" s="2"/>
      <c r="O801" s="2"/>
      <c r="P801" s="2"/>
      <c r="Q801" s="2"/>
      <c r="R801" s="2"/>
      <c r="S801" s="2"/>
      <c r="T801" s="2"/>
      <c r="U801" s="2"/>
      <c r="V801" s="2"/>
      <c r="W801" s="2"/>
      <c r="X801" s="2"/>
      <c r="Y801" s="2"/>
      <c r="Z801" s="2"/>
    </row>
    <row r="802" spans="1:26" ht="13.5" customHeight="1" x14ac:dyDescent="0.25">
      <c r="A802" s="25"/>
      <c r="B802" s="2"/>
      <c r="C802" s="2"/>
      <c r="D802" s="26"/>
      <c r="E802" s="27"/>
      <c r="F802" s="2"/>
      <c r="G802" s="1"/>
      <c r="H802" s="2"/>
      <c r="I802" s="2"/>
      <c r="J802" s="2"/>
      <c r="K802" s="2"/>
      <c r="L802" s="2"/>
      <c r="M802" s="2"/>
      <c r="N802" s="2"/>
      <c r="O802" s="2"/>
      <c r="P802" s="2"/>
      <c r="Q802" s="2"/>
      <c r="R802" s="2"/>
      <c r="S802" s="2"/>
      <c r="T802" s="2"/>
      <c r="U802" s="2"/>
      <c r="V802" s="2"/>
      <c r="W802" s="2"/>
      <c r="X802" s="2"/>
      <c r="Y802" s="2"/>
      <c r="Z802" s="2"/>
    </row>
    <row r="803" spans="1:26" ht="13.5" customHeight="1" x14ac:dyDescent="0.25">
      <c r="A803" s="25"/>
      <c r="B803" s="2"/>
      <c r="C803" s="2"/>
      <c r="D803" s="26"/>
      <c r="E803" s="27"/>
      <c r="F803" s="2"/>
      <c r="G803" s="1"/>
      <c r="H803" s="2"/>
      <c r="I803" s="2"/>
      <c r="J803" s="2"/>
      <c r="K803" s="2"/>
      <c r="L803" s="2"/>
      <c r="M803" s="2"/>
      <c r="N803" s="2"/>
      <c r="O803" s="2"/>
      <c r="P803" s="2"/>
      <c r="Q803" s="2"/>
      <c r="R803" s="2"/>
      <c r="S803" s="2"/>
      <c r="T803" s="2"/>
      <c r="U803" s="2"/>
      <c r="V803" s="2"/>
      <c r="W803" s="2"/>
      <c r="X803" s="2"/>
      <c r="Y803" s="2"/>
      <c r="Z803" s="2"/>
    </row>
    <row r="804" spans="1:26" ht="13.5" customHeight="1" x14ac:dyDescent="0.25">
      <c r="A804" s="25"/>
      <c r="B804" s="2"/>
      <c r="C804" s="2"/>
      <c r="D804" s="26"/>
      <c r="E804" s="27"/>
      <c r="F804" s="2"/>
      <c r="G804" s="1"/>
      <c r="H804" s="2"/>
      <c r="I804" s="2"/>
      <c r="J804" s="2"/>
      <c r="K804" s="2"/>
      <c r="L804" s="2"/>
      <c r="M804" s="2"/>
      <c r="N804" s="2"/>
      <c r="O804" s="2"/>
      <c r="P804" s="2"/>
      <c r="Q804" s="2"/>
      <c r="R804" s="2"/>
      <c r="S804" s="2"/>
      <c r="T804" s="2"/>
      <c r="U804" s="2"/>
      <c r="V804" s="2"/>
      <c r="W804" s="2"/>
      <c r="X804" s="2"/>
      <c r="Y804" s="2"/>
      <c r="Z804" s="2"/>
    </row>
    <row r="805" spans="1:26" ht="13.5" customHeight="1" x14ac:dyDescent="0.25">
      <c r="A805" s="25"/>
      <c r="B805" s="2"/>
      <c r="C805" s="2"/>
      <c r="D805" s="26"/>
      <c r="E805" s="27"/>
      <c r="F805" s="2"/>
      <c r="G805" s="1"/>
      <c r="H805" s="2"/>
      <c r="I805" s="2"/>
      <c r="J805" s="2"/>
      <c r="K805" s="2"/>
      <c r="L805" s="2"/>
      <c r="M805" s="2"/>
      <c r="N805" s="2"/>
      <c r="O805" s="2"/>
      <c r="P805" s="2"/>
      <c r="Q805" s="2"/>
      <c r="R805" s="2"/>
      <c r="S805" s="2"/>
      <c r="T805" s="2"/>
      <c r="U805" s="2"/>
      <c r="V805" s="2"/>
      <c r="W805" s="2"/>
      <c r="X805" s="2"/>
      <c r="Y805" s="2"/>
      <c r="Z805" s="2"/>
    </row>
    <row r="806" spans="1:26" ht="13.5" customHeight="1" x14ac:dyDescent="0.25">
      <c r="A806" s="25"/>
      <c r="B806" s="2"/>
      <c r="C806" s="2"/>
      <c r="D806" s="26"/>
      <c r="E806" s="27"/>
      <c r="F806" s="2"/>
      <c r="G806" s="1"/>
      <c r="H806" s="2"/>
      <c r="I806" s="2"/>
      <c r="J806" s="2"/>
      <c r="K806" s="2"/>
      <c r="L806" s="2"/>
      <c r="M806" s="2"/>
      <c r="N806" s="2"/>
      <c r="O806" s="2"/>
      <c r="P806" s="2"/>
      <c r="Q806" s="2"/>
      <c r="R806" s="2"/>
      <c r="S806" s="2"/>
      <c r="T806" s="2"/>
      <c r="U806" s="2"/>
      <c r="V806" s="2"/>
      <c r="W806" s="2"/>
      <c r="X806" s="2"/>
      <c r="Y806" s="2"/>
      <c r="Z806" s="2"/>
    </row>
    <row r="807" spans="1:26" ht="13.5" customHeight="1" x14ac:dyDescent="0.25">
      <c r="A807" s="25"/>
      <c r="B807" s="2"/>
      <c r="C807" s="2"/>
      <c r="D807" s="26"/>
      <c r="E807" s="27"/>
      <c r="F807" s="2"/>
      <c r="G807" s="1"/>
      <c r="H807" s="2"/>
      <c r="I807" s="2"/>
      <c r="J807" s="2"/>
      <c r="K807" s="2"/>
      <c r="L807" s="2"/>
      <c r="M807" s="2"/>
      <c r="N807" s="2"/>
      <c r="O807" s="2"/>
      <c r="P807" s="2"/>
      <c r="Q807" s="2"/>
      <c r="R807" s="2"/>
      <c r="S807" s="2"/>
      <c r="T807" s="2"/>
      <c r="U807" s="2"/>
      <c r="V807" s="2"/>
      <c r="W807" s="2"/>
      <c r="X807" s="2"/>
      <c r="Y807" s="2"/>
      <c r="Z807" s="2"/>
    </row>
    <row r="808" spans="1:26" ht="13.5" customHeight="1" x14ac:dyDescent="0.25">
      <c r="A808" s="25"/>
      <c r="B808" s="2"/>
      <c r="C808" s="2"/>
      <c r="D808" s="26"/>
      <c r="E808" s="27"/>
      <c r="F808" s="2"/>
      <c r="G808" s="1"/>
      <c r="H808" s="2"/>
      <c r="I808" s="2"/>
      <c r="J808" s="2"/>
      <c r="K808" s="2"/>
      <c r="L808" s="2"/>
      <c r="M808" s="2"/>
      <c r="N808" s="2"/>
      <c r="O808" s="2"/>
      <c r="P808" s="2"/>
      <c r="Q808" s="2"/>
      <c r="R808" s="2"/>
      <c r="S808" s="2"/>
      <c r="T808" s="2"/>
      <c r="U808" s="2"/>
      <c r="V808" s="2"/>
      <c r="W808" s="2"/>
      <c r="X808" s="2"/>
      <c r="Y808" s="2"/>
      <c r="Z808" s="2"/>
    </row>
    <row r="809" spans="1:26" ht="13.5" customHeight="1" x14ac:dyDescent="0.25">
      <c r="A809" s="25"/>
      <c r="B809" s="2"/>
      <c r="C809" s="2"/>
      <c r="D809" s="26"/>
      <c r="E809" s="27"/>
      <c r="F809" s="2"/>
      <c r="G809" s="1"/>
      <c r="H809" s="2"/>
      <c r="I809" s="2"/>
      <c r="J809" s="2"/>
      <c r="K809" s="2"/>
      <c r="L809" s="2"/>
      <c r="M809" s="2"/>
      <c r="N809" s="2"/>
      <c r="O809" s="2"/>
      <c r="P809" s="2"/>
      <c r="Q809" s="2"/>
      <c r="R809" s="2"/>
      <c r="S809" s="2"/>
      <c r="T809" s="2"/>
      <c r="U809" s="2"/>
      <c r="V809" s="2"/>
      <c r="W809" s="2"/>
      <c r="X809" s="2"/>
      <c r="Y809" s="2"/>
      <c r="Z809" s="2"/>
    </row>
    <row r="810" spans="1:26" ht="13.5" customHeight="1" x14ac:dyDescent="0.25">
      <c r="A810" s="25"/>
      <c r="B810" s="2"/>
      <c r="C810" s="2"/>
      <c r="D810" s="26"/>
      <c r="E810" s="27"/>
      <c r="F810" s="2"/>
      <c r="G810" s="1"/>
      <c r="H810" s="2"/>
      <c r="I810" s="2"/>
      <c r="J810" s="2"/>
      <c r="K810" s="2"/>
      <c r="L810" s="2"/>
      <c r="M810" s="2"/>
      <c r="N810" s="2"/>
      <c r="O810" s="2"/>
      <c r="P810" s="2"/>
      <c r="Q810" s="2"/>
      <c r="R810" s="2"/>
      <c r="S810" s="2"/>
      <c r="T810" s="2"/>
      <c r="U810" s="2"/>
      <c r="V810" s="2"/>
      <c r="W810" s="2"/>
      <c r="X810" s="2"/>
      <c r="Y810" s="2"/>
      <c r="Z810" s="2"/>
    </row>
    <row r="811" spans="1:26" ht="13.5" customHeight="1" x14ac:dyDescent="0.25">
      <c r="A811" s="25"/>
      <c r="B811" s="2"/>
      <c r="C811" s="2"/>
      <c r="D811" s="26"/>
      <c r="E811" s="27"/>
      <c r="F811" s="2"/>
      <c r="G811" s="1"/>
      <c r="H811" s="2"/>
      <c r="I811" s="2"/>
      <c r="J811" s="2"/>
      <c r="K811" s="2"/>
      <c r="L811" s="2"/>
      <c r="M811" s="2"/>
      <c r="N811" s="2"/>
      <c r="O811" s="2"/>
      <c r="P811" s="2"/>
      <c r="Q811" s="2"/>
      <c r="R811" s="2"/>
      <c r="S811" s="2"/>
      <c r="T811" s="2"/>
      <c r="U811" s="2"/>
      <c r="V811" s="2"/>
      <c r="W811" s="2"/>
      <c r="X811" s="2"/>
      <c r="Y811" s="2"/>
      <c r="Z811" s="2"/>
    </row>
    <row r="812" spans="1:26" ht="13.5" customHeight="1" x14ac:dyDescent="0.25">
      <c r="A812" s="25"/>
      <c r="B812" s="2"/>
      <c r="C812" s="2"/>
      <c r="D812" s="26"/>
      <c r="E812" s="27"/>
      <c r="F812" s="2"/>
      <c r="G812" s="1"/>
      <c r="H812" s="2"/>
      <c r="I812" s="2"/>
      <c r="J812" s="2"/>
      <c r="K812" s="2"/>
      <c r="L812" s="2"/>
      <c r="M812" s="2"/>
      <c r="N812" s="2"/>
      <c r="O812" s="2"/>
      <c r="P812" s="2"/>
      <c r="Q812" s="2"/>
      <c r="R812" s="2"/>
      <c r="S812" s="2"/>
      <c r="T812" s="2"/>
      <c r="U812" s="2"/>
      <c r="V812" s="2"/>
      <c r="W812" s="2"/>
      <c r="X812" s="2"/>
      <c r="Y812" s="2"/>
      <c r="Z812" s="2"/>
    </row>
    <row r="813" spans="1:26" ht="13.5" customHeight="1" x14ac:dyDescent="0.25">
      <c r="A813" s="25"/>
      <c r="B813" s="2"/>
      <c r="C813" s="2"/>
      <c r="D813" s="26"/>
      <c r="E813" s="27"/>
      <c r="F813" s="2"/>
      <c r="G813" s="1"/>
      <c r="H813" s="2"/>
      <c r="I813" s="2"/>
      <c r="J813" s="2"/>
      <c r="K813" s="2"/>
      <c r="L813" s="2"/>
      <c r="M813" s="2"/>
      <c r="N813" s="2"/>
      <c r="O813" s="2"/>
      <c r="P813" s="2"/>
      <c r="Q813" s="2"/>
      <c r="R813" s="2"/>
      <c r="S813" s="2"/>
      <c r="T813" s="2"/>
      <c r="U813" s="2"/>
      <c r="V813" s="2"/>
      <c r="W813" s="2"/>
      <c r="X813" s="2"/>
      <c r="Y813" s="2"/>
      <c r="Z813" s="2"/>
    </row>
    <row r="814" spans="1:26" ht="13.5" customHeight="1" x14ac:dyDescent="0.25">
      <c r="A814" s="25"/>
      <c r="B814" s="2"/>
      <c r="C814" s="2"/>
      <c r="D814" s="26"/>
      <c r="E814" s="27"/>
      <c r="F814" s="2"/>
      <c r="G814" s="1"/>
      <c r="H814" s="2"/>
      <c r="I814" s="2"/>
      <c r="J814" s="2"/>
      <c r="K814" s="2"/>
      <c r="L814" s="2"/>
      <c r="M814" s="2"/>
      <c r="N814" s="2"/>
      <c r="O814" s="2"/>
      <c r="P814" s="2"/>
      <c r="Q814" s="2"/>
      <c r="R814" s="2"/>
      <c r="S814" s="2"/>
      <c r="T814" s="2"/>
      <c r="U814" s="2"/>
      <c r="V814" s="2"/>
      <c r="W814" s="2"/>
      <c r="X814" s="2"/>
      <c r="Y814" s="2"/>
      <c r="Z814" s="2"/>
    </row>
    <row r="815" spans="1:26" ht="13.5" customHeight="1" x14ac:dyDescent="0.25">
      <c r="A815" s="25"/>
      <c r="B815" s="2"/>
      <c r="C815" s="2"/>
      <c r="D815" s="26"/>
      <c r="E815" s="27"/>
      <c r="F815" s="2"/>
      <c r="G815" s="1"/>
      <c r="H815" s="2"/>
      <c r="I815" s="2"/>
      <c r="J815" s="2"/>
      <c r="K815" s="2"/>
      <c r="L815" s="2"/>
      <c r="M815" s="2"/>
      <c r="N815" s="2"/>
      <c r="O815" s="2"/>
      <c r="P815" s="2"/>
      <c r="Q815" s="2"/>
      <c r="R815" s="2"/>
      <c r="S815" s="2"/>
      <c r="T815" s="2"/>
      <c r="U815" s="2"/>
      <c r="V815" s="2"/>
      <c r="W815" s="2"/>
      <c r="X815" s="2"/>
      <c r="Y815" s="2"/>
      <c r="Z815" s="2"/>
    </row>
    <row r="816" spans="1:26" ht="13.5" customHeight="1" x14ac:dyDescent="0.25">
      <c r="A816" s="25"/>
      <c r="B816" s="2"/>
      <c r="C816" s="2"/>
      <c r="D816" s="26"/>
      <c r="E816" s="27"/>
      <c r="F816" s="2"/>
      <c r="G816" s="1"/>
      <c r="H816" s="2"/>
      <c r="I816" s="2"/>
      <c r="J816" s="2"/>
      <c r="K816" s="2"/>
      <c r="L816" s="2"/>
      <c r="M816" s="2"/>
      <c r="N816" s="2"/>
      <c r="O816" s="2"/>
      <c r="P816" s="2"/>
      <c r="Q816" s="2"/>
      <c r="R816" s="2"/>
      <c r="S816" s="2"/>
      <c r="T816" s="2"/>
      <c r="U816" s="2"/>
      <c r="V816" s="2"/>
      <c r="W816" s="2"/>
      <c r="X816" s="2"/>
      <c r="Y816" s="2"/>
      <c r="Z816" s="2"/>
    </row>
    <row r="817" spans="1:26" ht="13.5" customHeight="1" x14ac:dyDescent="0.25">
      <c r="A817" s="25"/>
      <c r="B817" s="2"/>
      <c r="C817" s="2"/>
      <c r="D817" s="26"/>
      <c r="E817" s="27"/>
      <c r="F817" s="2"/>
      <c r="G817" s="1"/>
      <c r="H817" s="2"/>
      <c r="I817" s="2"/>
      <c r="J817" s="2"/>
      <c r="K817" s="2"/>
      <c r="L817" s="2"/>
      <c r="M817" s="2"/>
      <c r="N817" s="2"/>
      <c r="O817" s="2"/>
      <c r="P817" s="2"/>
      <c r="Q817" s="2"/>
      <c r="R817" s="2"/>
      <c r="S817" s="2"/>
      <c r="T817" s="2"/>
      <c r="U817" s="2"/>
      <c r="V817" s="2"/>
      <c r="W817" s="2"/>
      <c r="X817" s="2"/>
      <c r="Y817" s="2"/>
      <c r="Z817" s="2"/>
    </row>
    <row r="818" spans="1:26" ht="13.5" customHeight="1" x14ac:dyDescent="0.25">
      <c r="A818" s="25"/>
      <c r="B818" s="2"/>
      <c r="C818" s="2"/>
      <c r="D818" s="26"/>
      <c r="E818" s="27"/>
      <c r="F818" s="2"/>
      <c r="G818" s="1"/>
      <c r="H818" s="2"/>
      <c r="I818" s="2"/>
      <c r="J818" s="2"/>
      <c r="K818" s="2"/>
      <c r="L818" s="2"/>
      <c r="M818" s="2"/>
      <c r="N818" s="2"/>
      <c r="O818" s="2"/>
      <c r="P818" s="2"/>
      <c r="Q818" s="2"/>
      <c r="R818" s="2"/>
      <c r="S818" s="2"/>
      <c r="T818" s="2"/>
      <c r="U818" s="2"/>
      <c r="V818" s="2"/>
      <c r="W818" s="2"/>
      <c r="X818" s="2"/>
      <c r="Y818" s="2"/>
      <c r="Z818" s="2"/>
    </row>
    <row r="819" spans="1:26" ht="13.5" customHeight="1" x14ac:dyDescent="0.25">
      <c r="A819" s="25"/>
      <c r="B819" s="2"/>
      <c r="C819" s="2"/>
      <c r="D819" s="26"/>
      <c r="E819" s="27"/>
      <c r="F819" s="2"/>
      <c r="G819" s="1"/>
      <c r="H819" s="2"/>
      <c r="I819" s="2"/>
      <c r="J819" s="2"/>
      <c r="K819" s="2"/>
      <c r="L819" s="2"/>
      <c r="M819" s="2"/>
      <c r="N819" s="2"/>
      <c r="O819" s="2"/>
      <c r="P819" s="2"/>
      <c r="Q819" s="2"/>
      <c r="R819" s="2"/>
      <c r="S819" s="2"/>
      <c r="T819" s="2"/>
      <c r="U819" s="2"/>
      <c r="V819" s="2"/>
      <c r="W819" s="2"/>
      <c r="X819" s="2"/>
      <c r="Y819" s="2"/>
      <c r="Z819" s="2"/>
    </row>
    <row r="820" spans="1:26" ht="13.5" customHeight="1" x14ac:dyDescent="0.25">
      <c r="A820" s="25"/>
      <c r="B820" s="2"/>
      <c r="C820" s="2"/>
      <c r="D820" s="26"/>
      <c r="E820" s="27"/>
      <c r="F820" s="2"/>
      <c r="G820" s="1"/>
      <c r="H820" s="2"/>
      <c r="I820" s="2"/>
      <c r="J820" s="2"/>
      <c r="K820" s="2"/>
      <c r="L820" s="2"/>
      <c r="M820" s="2"/>
      <c r="N820" s="2"/>
      <c r="O820" s="2"/>
      <c r="P820" s="2"/>
      <c r="Q820" s="2"/>
      <c r="R820" s="2"/>
      <c r="S820" s="2"/>
      <c r="T820" s="2"/>
      <c r="U820" s="2"/>
      <c r="V820" s="2"/>
      <c r="W820" s="2"/>
      <c r="X820" s="2"/>
      <c r="Y820" s="2"/>
      <c r="Z820" s="2"/>
    </row>
    <row r="821" spans="1:26" ht="13.5" customHeight="1" x14ac:dyDescent="0.25">
      <c r="A821" s="25"/>
      <c r="B821" s="2"/>
      <c r="C821" s="2"/>
      <c r="D821" s="26"/>
      <c r="E821" s="27"/>
      <c r="F821" s="2"/>
      <c r="G821" s="1"/>
      <c r="H821" s="2"/>
      <c r="I821" s="2"/>
      <c r="J821" s="2"/>
      <c r="K821" s="2"/>
      <c r="L821" s="2"/>
      <c r="M821" s="2"/>
      <c r="N821" s="2"/>
      <c r="O821" s="2"/>
      <c r="P821" s="2"/>
      <c r="Q821" s="2"/>
      <c r="R821" s="2"/>
      <c r="S821" s="2"/>
      <c r="T821" s="2"/>
      <c r="U821" s="2"/>
      <c r="V821" s="2"/>
      <c r="W821" s="2"/>
      <c r="X821" s="2"/>
      <c r="Y821" s="2"/>
      <c r="Z821" s="2"/>
    </row>
    <row r="822" spans="1:26" ht="13.5" customHeight="1" x14ac:dyDescent="0.25">
      <c r="A822" s="25"/>
      <c r="B822" s="2"/>
      <c r="C822" s="2"/>
      <c r="D822" s="26"/>
      <c r="E822" s="27"/>
      <c r="F822" s="2"/>
      <c r="G822" s="1"/>
      <c r="H822" s="2"/>
      <c r="I822" s="2"/>
      <c r="J822" s="2"/>
      <c r="K822" s="2"/>
      <c r="L822" s="2"/>
      <c r="M822" s="2"/>
      <c r="N822" s="2"/>
      <c r="O822" s="2"/>
      <c r="P822" s="2"/>
      <c r="Q822" s="2"/>
      <c r="R822" s="2"/>
      <c r="S822" s="2"/>
      <c r="T822" s="2"/>
      <c r="U822" s="2"/>
      <c r="V822" s="2"/>
      <c r="W822" s="2"/>
      <c r="X822" s="2"/>
      <c r="Y822" s="2"/>
      <c r="Z822" s="2"/>
    </row>
    <row r="823" spans="1:26" ht="13.5" customHeight="1" x14ac:dyDescent="0.25">
      <c r="A823" s="25"/>
      <c r="B823" s="2"/>
      <c r="C823" s="2"/>
      <c r="D823" s="26"/>
      <c r="E823" s="27"/>
      <c r="F823" s="2"/>
      <c r="G823" s="1"/>
      <c r="H823" s="2"/>
      <c r="I823" s="2"/>
      <c r="J823" s="2"/>
      <c r="K823" s="2"/>
      <c r="L823" s="2"/>
      <c r="M823" s="2"/>
      <c r="N823" s="2"/>
      <c r="O823" s="2"/>
      <c r="P823" s="2"/>
      <c r="Q823" s="2"/>
      <c r="R823" s="2"/>
      <c r="S823" s="2"/>
      <c r="T823" s="2"/>
      <c r="U823" s="2"/>
      <c r="V823" s="2"/>
      <c r="W823" s="2"/>
      <c r="X823" s="2"/>
      <c r="Y823" s="2"/>
      <c r="Z823" s="2"/>
    </row>
    <row r="824" spans="1:26" ht="13.5" customHeight="1" x14ac:dyDescent="0.25">
      <c r="A824" s="25"/>
      <c r="B824" s="2"/>
      <c r="C824" s="2"/>
      <c r="D824" s="26"/>
      <c r="E824" s="27"/>
      <c r="F824" s="2"/>
      <c r="G824" s="1"/>
      <c r="H824" s="2"/>
      <c r="I824" s="2"/>
      <c r="J824" s="2"/>
      <c r="K824" s="2"/>
      <c r="L824" s="2"/>
      <c r="M824" s="2"/>
      <c r="N824" s="2"/>
      <c r="O824" s="2"/>
      <c r="P824" s="2"/>
      <c r="Q824" s="2"/>
      <c r="R824" s="2"/>
      <c r="S824" s="2"/>
      <c r="T824" s="2"/>
      <c r="U824" s="2"/>
      <c r="V824" s="2"/>
      <c r="W824" s="2"/>
      <c r="X824" s="2"/>
      <c r="Y824" s="2"/>
      <c r="Z824" s="2"/>
    </row>
    <row r="825" spans="1:26" ht="13.5" customHeight="1" x14ac:dyDescent="0.25">
      <c r="A825" s="25"/>
      <c r="B825" s="2"/>
      <c r="C825" s="2"/>
      <c r="D825" s="26"/>
      <c r="E825" s="27"/>
      <c r="F825" s="2"/>
      <c r="G825" s="1"/>
      <c r="H825" s="2"/>
      <c r="I825" s="2"/>
      <c r="J825" s="2"/>
      <c r="K825" s="2"/>
      <c r="L825" s="2"/>
      <c r="M825" s="2"/>
      <c r="N825" s="2"/>
      <c r="O825" s="2"/>
      <c r="P825" s="2"/>
      <c r="Q825" s="2"/>
      <c r="R825" s="2"/>
      <c r="S825" s="2"/>
      <c r="T825" s="2"/>
      <c r="U825" s="2"/>
      <c r="V825" s="2"/>
      <c r="W825" s="2"/>
      <c r="X825" s="2"/>
      <c r="Y825" s="2"/>
      <c r="Z825" s="2"/>
    </row>
    <row r="826" spans="1:26" ht="13.5" customHeight="1" x14ac:dyDescent="0.25">
      <c r="A826" s="25"/>
      <c r="B826" s="2"/>
      <c r="C826" s="2"/>
      <c r="D826" s="26"/>
      <c r="E826" s="27"/>
      <c r="F826" s="2"/>
      <c r="G826" s="1"/>
      <c r="H826" s="2"/>
      <c r="I826" s="2"/>
      <c r="J826" s="2"/>
      <c r="K826" s="2"/>
      <c r="L826" s="2"/>
      <c r="M826" s="2"/>
      <c r="N826" s="2"/>
      <c r="O826" s="2"/>
      <c r="P826" s="2"/>
      <c r="Q826" s="2"/>
      <c r="R826" s="2"/>
      <c r="S826" s="2"/>
      <c r="T826" s="2"/>
      <c r="U826" s="2"/>
      <c r="V826" s="2"/>
      <c r="W826" s="2"/>
      <c r="X826" s="2"/>
      <c r="Y826" s="2"/>
      <c r="Z826" s="2"/>
    </row>
    <row r="827" spans="1:26" ht="13.5" customHeight="1" x14ac:dyDescent="0.25">
      <c r="A827" s="25"/>
      <c r="B827" s="2"/>
      <c r="C827" s="2"/>
      <c r="D827" s="26"/>
      <c r="E827" s="27"/>
      <c r="F827" s="2"/>
      <c r="G827" s="1"/>
      <c r="H827" s="2"/>
      <c r="I827" s="2"/>
      <c r="J827" s="2"/>
      <c r="K827" s="2"/>
      <c r="L827" s="2"/>
      <c r="M827" s="2"/>
      <c r="N827" s="2"/>
      <c r="O827" s="2"/>
      <c r="P827" s="2"/>
      <c r="Q827" s="2"/>
      <c r="R827" s="2"/>
      <c r="S827" s="2"/>
      <c r="T827" s="2"/>
      <c r="U827" s="2"/>
      <c r="V827" s="2"/>
      <c r="W827" s="2"/>
      <c r="X827" s="2"/>
      <c r="Y827" s="2"/>
      <c r="Z827" s="2"/>
    </row>
    <row r="828" spans="1:26" ht="13.5" customHeight="1" x14ac:dyDescent="0.25">
      <c r="A828" s="25"/>
      <c r="B828" s="2"/>
      <c r="C828" s="2"/>
      <c r="D828" s="26"/>
      <c r="E828" s="27"/>
      <c r="F828" s="2"/>
      <c r="G828" s="1"/>
      <c r="H828" s="2"/>
      <c r="I828" s="2"/>
      <c r="J828" s="2"/>
      <c r="K828" s="2"/>
      <c r="L828" s="2"/>
      <c r="M828" s="2"/>
      <c r="N828" s="2"/>
      <c r="O828" s="2"/>
      <c r="P828" s="2"/>
      <c r="Q828" s="2"/>
      <c r="R828" s="2"/>
      <c r="S828" s="2"/>
      <c r="T828" s="2"/>
      <c r="U828" s="2"/>
      <c r="V828" s="2"/>
      <c r="W828" s="2"/>
      <c r="X828" s="2"/>
      <c r="Y828" s="2"/>
      <c r="Z828" s="2"/>
    </row>
    <row r="829" spans="1:26" ht="13.5" customHeight="1" x14ac:dyDescent="0.25">
      <c r="A829" s="25"/>
      <c r="B829" s="2"/>
      <c r="C829" s="2"/>
      <c r="D829" s="26"/>
      <c r="E829" s="27"/>
      <c r="F829" s="2"/>
      <c r="G829" s="1"/>
      <c r="H829" s="2"/>
      <c r="I829" s="2"/>
      <c r="J829" s="2"/>
      <c r="K829" s="2"/>
      <c r="L829" s="2"/>
      <c r="M829" s="2"/>
      <c r="N829" s="2"/>
      <c r="O829" s="2"/>
      <c r="P829" s="2"/>
      <c r="Q829" s="2"/>
      <c r="R829" s="2"/>
      <c r="S829" s="2"/>
      <c r="T829" s="2"/>
      <c r="U829" s="2"/>
      <c r="V829" s="2"/>
      <c r="W829" s="2"/>
      <c r="X829" s="2"/>
      <c r="Y829" s="2"/>
      <c r="Z829" s="2"/>
    </row>
    <row r="830" spans="1:26" ht="13.5" customHeight="1" x14ac:dyDescent="0.25">
      <c r="A830" s="25"/>
      <c r="B830" s="2"/>
      <c r="C830" s="2"/>
      <c r="D830" s="26"/>
      <c r="E830" s="27"/>
      <c r="F830" s="2"/>
      <c r="G830" s="1"/>
      <c r="H830" s="2"/>
      <c r="I830" s="2"/>
      <c r="J830" s="2"/>
      <c r="K830" s="2"/>
      <c r="L830" s="2"/>
      <c r="M830" s="2"/>
      <c r="N830" s="2"/>
      <c r="O830" s="2"/>
      <c r="P830" s="2"/>
      <c r="Q830" s="2"/>
      <c r="R830" s="2"/>
      <c r="S830" s="2"/>
      <c r="T830" s="2"/>
      <c r="U830" s="2"/>
      <c r="V830" s="2"/>
      <c r="W830" s="2"/>
      <c r="X830" s="2"/>
      <c r="Y830" s="2"/>
      <c r="Z830" s="2"/>
    </row>
    <row r="831" spans="1:26" ht="13.5" customHeight="1" x14ac:dyDescent="0.25">
      <c r="A831" s="25"/>
      <c r="B831" s="2"/>
      <c r="C831" s="2"/>
      <c r="D831" s="26"/>
      <c r="E831" s="27"/>
      <c r="F831" s="2"/>
      <c r="G831" s="1"/>
      <c r="H831" s="2"/>
      <c r="I831" s="2"/>
      <c r="J831" s="2"/>
      <c r="K831" s="2"/>
      <c r="L831" s="2"/>
      <c r="M831" s="2"/>
      <c r="N831" s="2"/>
      <c r="O831" s="2"/>
      <c r="P831" s="2"/>
      <c r="Q831" s="2"/>
      <c r="R831" s="2"/>
      <c r="S831" s="2"/>
      <c r="T831" s="2"/>
      <c r="U831" s="2"/>
      <c r="V831" s="2"/>
      <c r="W831" s="2"/>
      <c r="X831" s="2"/>
      <c r="Y831" s="2"/>
      <c r="Z831" s="2"/>
    </row>
    <row r="832" spans="1:26" ht="13.5" customHeight="1" x14ac:dyDescent="0.25">
      <c r="A832" s="25"/>
      <c r="B832" s="2"/>
      <c r="C832" s="2"/>
      <c r="D832" s="26"/>
      <c r="E832" s="27"/>
      <c r="F832" s="2"/>
      <c r="G832" s="1"/>
      <c r="H832" s="2"/>
      <c r="I832" s="2"/>
      <c r="J832" s="2"/>
      <c r="K832" s="2"/>
      <c r="L832" s="2"/>
      <c r="M832" s="2"/>
      <c r="N832" s="2"/>
      <c r="O832" s="2"/>
      <c r="P832" s="2"/>
      <c r="Q832" s="2"/>
      <c r="R832" s="2"/>
      <c r="S832" s="2"/>
      <c r="T832" s="2"/>
      <c r="U832" s="2"/>
      <c r="V832" s="2"/>
      <c r="W832" s="2"/>
      <c r="X832" s="2"/>
      <c r="Y832" s="2"/>
      <c r="Z832" s="2"/>
    </row>
    <row r="833" spans="1:26" ht="13.5" customHeight="1" x14ac:dyDescent="0.25">
      <c r="A833" s="25"/>
      <c r="B833" s="2"/>
      <c r="C833" s="2"/>
      <c r="D833" s="26"/>
      <c r="E833" s="27"/>
      <c r="F833" s="2"/>
      <c r="G833" s="1"/>
      <c r="H833" s="2"/>
      <c r="I833" s="2"/>
      <c r="J833" s="2"/>
      <c r="K833" s="2"/>
      <c r="L833" s="2"/>
      <c r="M833" s="2"/>
      <c r="N833" s="2"/>
      <c r="O833" s="2"/>
      <c r="P833" s="2"/>
      <c r="Q833" s="2"/>
      <c r="R833" s="2"/>
      <c r="S833" s="2"/>
      <c r="T833" s="2"/>
      <c r="U833" s="2"/>
      <c r="V833" s="2"/>
      <c r="W833" s="2"/>
      <c r="X833" s="2"/>
      <c r="Y833" s="2"/>
      <c r="Z833" s="2"/>
    </row>
    <row r="834" spans="1:26" ht="13.5" customHeight="1" x14ac:dyDescent="0.25">
      <c r="A834" s="25"/>
      <c r="B834" s="2"/>
      <c r="C834" s="2"/>
      <c r="D834" s="26"/>
      <c r="E834" s="27"/>
      <c r="F834" s="2"/>
      <c r="G834" s="1"/>
      <c r="H834" s="2"/>
      <c r="I834" s="2"/>
      <c r="J834" s="2"/>
      <c r="K834" s="2"/>
      <c r="L834" s="2"/>
      <c r="M834" s="2"/>
      <c r="N834" s="2"/>
      <c r="O834" s="2"/>
      <c r="P834" s="2"/>
      <c r="Q834" s="2"/>
      <c r="R834" s="2"/>
      <c r="S834" s="2"/>
      <c r="T834" s="2"/>
      <c r="U834" s="2"/>
      <c r="V834" s="2"/>
      <c r="W834" s="2"/>
      <c r="X834" s="2"/>
      <c r="Y834" s="2"/>
      <c r="Z834" s="2"/>
    </row>
    <row r="835" spans="1:26" ht="13.5" customHeight="1" x14ac:dyDescent="0.25">
      <c r="A835" s="25"/>
      <c r="B835" s="2"/>
      <c r="C835" s="2"/>
      <c r="D835" s="26"/>
      <c r="E835" s="27"/>
      <c r="F835" s="2"/>
      <c r="G835" s="1"/>
      <c r="H835" s="2"/>
      <c r="I835" s="2"/>
      <c r="J835" s="2"/>
      <c r="K835" s="2"/>
      <c r="L835" s="2"/>
      <c r="M835" s="2"/>
      <c r="N835" s="2"/>
      <c r="O835" s="2"/>
      <c r="P835" s="2"/>
      <c r="Q835" s="2"/>
      <c r="R835" s="2"/>
      <c r="S835" s="2"/>
      <c r="T835" s="2"/>
      <c r="U835" s="2"/>
      <c r="V835" s="2"/>
      <c r="W835" s="2"/>
      <c r="X835" s="2"/>
      <c r="Y835" s="2"/>
      <c r="Z835" s="2"/>
    </row>
    <row r="836" spans="1:26" ht="13.5" customHeight="1" x14ac:dyDescent="0.25">
      <c r="A836" s="25"/>
      <c r="B836" s="2"/>
      <c r="C836" s="2"/>
      <c r="D836" s="26"/>
      <c r="E836" s="27"/>
      <c r="F836" s="2"/>
      <c r="G836" s="1"/>
      <c r="H836" s="2"/>
      <c r="I836" s="2"/>
      <c r="J836" s="2"/>
      <c r="K836" s="2"/>
      <c r="L836" s="2"/>
      <c r="M836" s="2"/>
      <c r="N836" s="2"/>
      <c r="O836" s="2"/>
      <c r="P836" s="2"/>
      <c r="Q836" s="2"/>
      <c r="R836" s="2"/>
      <c r="S836" s="2"/>
      <c r="T836" s="2"/>
      <c r="U836" s="2"/>
      <c r="V836" s="2"/>
      <c r="W836" s="2"/>
      <c r="X836" s="2"/>
      <c r="Y836" s="2"/>
      <c r="Z836" s="2"/>
    </row>
    <row r="837" spans="1:26" ht="13.5" customHeight="1" x14ac:dyDescent="0.25">
      <c r="A837" s="25"/>
      <c r="B837" s="2"/>
      <c r="C837" s="2"/>
      <c r="D837" s="26"/>
      <c r="E837" s="27"/>
      <c r="F837" s="2"/>
      <c r="G837" s="1"/>
      <c r="H837" s="2"/>
      <c r="I837" s="2"/>
      <c r="J837" s="2"/>
      <c r="K837" s="2"/>
      <c r="L837" s="2"/>
      <c r="M837" s="2"/>
      <c r="N837" s="2"/>
      <c r="O837" s="2"/>
      <c r="P837" s="2"/>
      <c r="Q837" s="2"/>
      <c r="R837" s="2"/>
      <c r="S837" s="2"/>
      <c r="T837" s="2"/>
      <c r="U837" s="2"/>
      <c r="V837" s="2"/>
      <c r="W837" s="2"/>
      <c r="X837" s="2"/>
      <c r="Y837" s="2"/>
      <c r="Z837" s="2"/>
    </row>
    <row r="838" spans="1:26" ht="13.5" customHeight="1" x14ac:dyDescent="0.25">
      <c r="A838" s="25"/>
      <c r="B838" s="2"/>
      <c r="C838" s="2"/>
      <c r="D838" s="26"/>
      <c r="E838" s="27"/>
      <c r="F838" s="2"/>
      <c r="G838" s="1"/>
      <c r="H838" s="2"/>
      <c r="I838" s="2"/>
      <c r="J838" s="2"/>
      <c r="K838" s="2"/>
      <c r="L838" s="2"/>
      <c r="M838" s="2"/>
      <c r="N838" s="2"/>
      <c r="O838" s="2"/>
      <c r="P838" s="2"/>
      <c r="Q838" s="2"/>
      <c r="R838" s="2"/>
      <c r="S838" s="2"/>
      <c r="T838" s="2"/>
      <c r="U838" s="2"/>
      <c r="V838" s="2"/>
      <c r="W838" s="2"/>
      <c r="X838" s="2"/>
      <c r="Y838" s="2"/>
      <c r="Z838" s="2"/>
    </row>
    <row r="839" spans="1:26" ht="13.5" customHeight="1" x14ac:dyDescent="0.25">
      <c r="A839" s="25"/>
      <c r="B839" s="2"/>
      <c r="C839" s="2"/>
      <c r="D839" s="26"/>
      <c r="E839" s="27"/>
      <c r="F839" s="2"/>
      <c r="G839" s="1"/>
      <c r="H839" s="2"/>
      <c r="I839" s="2"/>
      <c r="J839" s="2"/>
      <c r="K839" s="2"/>
      <c r="L839" s="2"/>
      <c r="M839" s="2"/>
      <c r="N839" s="2"/>
      <c r="O839" s="2"/>
      <c r="P839" s="2"/>
      <c r="Q839" s="2"/>
      <c r="R839" s="2"/>
      <c r="S839" s="2"/>
      <c r="T839" s="2"/>
      <c r="U839" s="2"/>
      <c r="V839" s="2"/>
      <c r="W839" s="2"/>
      <c r="X839" s="2"/>
      <c r="Y839" s="2"/>
      <c r="Z839" s="2"/>
    </row>
    <row r="840" spans="1:26" ht="13.5" customHeight="1" x14ac:dyDescent="0.25">
      <c r="A840" s="25"/>
      <c r="B840" s="2"/>
      <c r="C840" s="2"/>
      <c r="D840" s="26"/>
      <c r="E840" s="27"/>
      <c r="F840" s="2"/>
      <c r="G840" s="1"/>
      <c r="H840" s="2"/>
      <c r="I840" s="2"/>
      <c r="J840" s="2"/>
      <c r="K840" s="2"/>
      <c r="L840" s="2"/>
      <c r="M840" s="2"/>
      <c r="N840" s="2"/>
      <c r="O840" s="2"/>
      <c r="P840" s="2"/>
      <c r="Q840" s="2"/>
      <c r="R840" s="2"/>
      <c r="S840" s="2"/>
      <c r="T840" s="2"/>
      <c r="U840" s="2"/>
      <c r="V840" s="2"/>
      <c r="W840" s="2"/>
      <c r="X840" s="2"/>
      <c r="Y840" s="2"/>
      <c r="Z840" s="2"/>
    </row>
    <row r="841" spans="1:26" ht="13.5" customHeight="1" x14ac:dyDescent="0.25">
      <c r="A841" s="25"/>
      <c r="B841" s="2"/>
      <c r="C841" s="2"/>
      <c r="D841" s="26"/>
      <c r="E841" s="27"/>
      <c r="F841" s="2"/>
      <c r="G841" s="1"/>
      <c r="H841" s="2"/>
      <c r="I841" s="2"/>
      <c r="J841" s="2"/>
      <c r="K841" s="2"/>
      <c r="L841" s="2"/>
      <c r="M841" s="2"/>
      <c r="N841" s="2"/>
      <c r="O841" s="2"/>
      <c r="P841" s="2"/>
      <c r="Q841" s="2"/>
      <c r="R841" s="2"/>
      <c r="S841" s="2"/>
      <c r="T841" s="2"/>
      <c r="U841" s="2"/>
      <c r="V841" s="2"/>
      <c r="W841" s="2"/>
      <c r="X841" s="2"/>
      <c r="Y841" s="2"/>
      <c r="Z841" s="2"/>
    </row>
    <row r="842" spans="1:26" ht="13.5" customHeight="1" x14ac:dyDescent="0.25">
      <c r="A842" s="25"/>
      <c r="B842" s="2"/>
      <c r="C842" s="2"/>
      <c r="D842" s="26"/>
      <c r="E842" s="27"/>
      <c r="F842" s="2"/>
      <c r="G842" s="1"/>
      <c r="H842" s="2"/>
      <c r="I842" s="2"/>
      <c r="J842" s="2"/>
      <c r="K842" s="2"/>
      <c r="L842" s="2"/>
      <c r="M842" s="2"/>
      <c r="N842" s="2"/>
      <c r="O842" s="2"/>
      <c r="P842" s="2"/>
      <c r="Q842" s="2"/>
      <c r="R842" s="2"/>
      <c r="S842" s="2"/>
      <c r="T842" s="2"/>
      <c r="U842" s="2"/>
      <c r="V842" s="2"/>
      <c r="W842" s="2"/>
      <c r="X842" s="2"/>
      <c r="Y842" s="2"/>
      <c r="Z842" s="2"/>
    </row>
    <row r="843" spans="1:26" ht="13.5" customHeight="1" x14ac:dyDescent="0.25">
      <c r="A843" s="25"/>
      <c r="B843" s="2"/>
      <c r="C843" s="2"/>
      <c r="D843" s="26"/>
      <c r="E843" s="27"/>
      <c r="F843" s="2"/>
      <c r="G843" s="1"/>
      <c r="H843" s="2"/>
      <c r="I843" s="2"/>
      <c r="J843" s="2"/>
      <c r="K843" s="2"/>
      <c r="L843" s="2"/>
      <c r="M843" s="2"/>
      <c r="N843" s="2"/>
      <c r="O843" s="2"/>
      <c r="P843" s="2"/>
      <c r="Q843" s="2"/>
      <c r="R843" s="2"/>
      <c r="S843" s="2"/>
      <c r="T843" s="2"/>
      <c r="U843" s="2"/>
      <c r="V843" s="2"/>
      <c r="W843" s="2"/>
      <c r="X843" s="2"/>
      <c r="Y843" s="2"/>
      <c r="Z843" s="2"/>
    </row>
    <row r="844" spans="1:26" ht="13.5" customHeight="1" x14ac:dyDescent="0.25">
      <c r="A844" s="25"/>
      <c r="B844" s="2"/>
      <c r="C844" s="2"/>
      <c r="D844" s="26"/>
      <c r="E844" s="27"/>
      <c r="F844" s="2"/>
      <c r="G844" s="1"/>
      <c r="H844" s="2"/>
      <c r="I844" s="2"/>
      <c r="J844" s="2"/>
      <c r="K844" s="2"/>
      <c r="L844" s="2"/>
      <c r="M844" s="2"/>
      <c r="N844" s="2"/>
      <c r="O844" s="2"/>
      <c r="P844" s="2"/>
      <c r="Q844" s="2"/>
      <c r="R844" s="2"/>
      <c r="S844" s="2"/>
      <c r="T844" s="2"/>
      <c r="U844" s="2"/>
      <c r="V844" s="2"/>
      <c r="W844" s="2"/>
      <c r="X844" s="2"/>
      <c r="Y844" s="2"/>
      <c r="Z844" s="2"/>
    </row>
    <row r="845" spans="1:26" ht="13.5" customHeight="1" x14ac:dyDescent="0.25">
      <c r="A845" s="25"/>
      <c r="B845" s="2"/>
      <c r="C845" s="2"/>
      <c r="D845" s="26"/>
      <c r="E845" s="27"/>
      <c r="F845" s="2"/>
      <c r="G845" s="1"/>
      <c r="H845" s="2"/>
      <c r="I845" s="2"/>
      <c r="J845" s="2"/>
      <c r="K845" s="2"/>
      <c r="L845" s="2"/>
      <c r="M845" s="2"/>
      <c r="N845" s="2"/>
      <c r="O845" s="2"/>
      <c r="P845" s="2"/>
      <c r="Q845" s="2"/>
      <c r="R845" s="2"/>
      <c r="S845" s="2"/>
      <c r="T845" s="2"/>
      <c r="U845" s="2"/>
      <c r="V845" s="2"/>
      <c r="W845" s="2"/>
      <c r="X845" s="2"/>
      <c r="Y845" s="2"/>
      <c r="Z845" s="2"/>
    </row>
    <row r="846" spans="1:26" ht="13.5" customHeight="1" x14ac:dyDescent="0.25">
      <c r="A846" s="25"/>
      <c r="B846" s="2"/>
      <c r="C846" s="2"/>
      <c r="D846" s="26"/>
      <c r="E846" s="27"/>
      <c r="F846" s="2"/>
      <c r="G846" s="1"/>
      <c r="H846" s="2"/>
      <c r="I846" s="2"/>
      <c r="J846" s="2"/>
      <c r="K846" s="2"/>
      <c r="L846" s="2"/>
      <c r="M846" s="2"/>
      <c r="N846" s="2"/>
      <c r="O846" s="2"/>
      <c r="P846" s="2"/>
      <c r="Q846" s="2"/>
      <c r="R846" s="2"/>
      <c r="S846" s="2"/>
      <c r="T846" s="2"/>
      <c r="U846" s="2"/>
      <c r="V846" s="2"/>
      <c r="W846" s="2"/>
      <c r="X846" s="2"/>
      <c r="Y846" s="2"/>
      <c r="Z846" s="2"/>
    </row>
    <row r="847" spans="1:26" ht="13.5" customHeight="1" x14ac:dyDescent="0.25">
      <c r="A847" s="25"/>
      <c r="B847" s="2"/>
      <c r="C847" s="2"/>
      <c r="D847" s="26"/>
      <c r="E847" s="27"/>
      <c r="F847" s="2"/>
      <c r="G847" s="1"/>
      <c r="H847" s="2"/>
      <c r="I847" s="2"/>
      <c r="J847" s="2"/>
      <c r="K847" s="2"/>
      <c r="L847" s="2"/>
      <c r="M847" s="2"/>
      <c r="N847" s="2"/>
      <c r="O847" s="2"/>
      <c r="P847" s="2"/>
      <c r="Q847" s="2"/>
      <c r="R847" s="2"/>
      <c r="S847" s="2"/>
      <c r="T847" s="2"/>
      <c r="U847" s="2"/>
      <c r="V847" s="2"/>
      <c r="W847" s="2"/>
      <c r="X847" s="2"/>
      <c r="Y847" s="2"/>
      <c r="Z847" s="2"/>
    </row>
    <row r="848" spans="1:26" ht="13.5" customHeight="1" x14ac:dyDescent="0.25">
      <c r="A848" s="25"/>
      <c r="B848" s="2"/>
      <c r="C848" s="2"/>
      <c r="D848" s="26"/>
      <c r="E848" s="27"/>
      <c r="F848" s="2"/>
      <c r="G848" s="1"/>
      <c r="H848" s="2"/>
      <c r="I848" s="2"/>
      <c r="J848" s="2"/>
      <c r="K848" s="2"/>
      <c r="L848" s="2"/>
      <c r="M848" s="2"/>
      <c r="N848" s="2"/>
      <c r="O848" s="2"/>
      <c r="P848" s="2"/>
      <c r="Q848" s="2"/>
      <c r="R848" s="2"/>
      <c r="S848" s="2"/>
      <c r="T848" s="2"/>
      <c r="U848" s="2"/>
      <c r="V848" s="2"/>
      <c r="W848" s="2"/>
      <c r="X848" s="2"/>
      <c r="Y848" s="2"/>
      <c r="Z848" s="2"/>
    </row>
    <row r="849" spans="1:26" ht="13.5" customHeight="1" x14ac:dyDescent="0.25">
      <c r="A849" s="25"/>
      <c r="B849" s="2"/>
      <c r="C849" s="2"/>
      <c r="D849" s="26"/>
      <c r="E849" s="27"/>
      <c r="F849" s="2"/>
      <c r="G849" s="1"/>
      <c r="H849" s="2"/>
      <c r="I849" s="2"/>
      <c r="J849" s="2"/>
      <c r="K849" s="2"/>
      <c r="L849" s="2"/>
      <c r="M849" s="2"/>
      <c r="N849" s="2"/>
      <c r="O849" s="2"/>
      <c r="P849" s="2"/>
      <c r="Q849" s="2"/>
      <c r="R849" s="2"/>
      <c r="S849" s="2"/>
      <c r="T849" s="2"/>
      <c r="U849" s="2"/>
      <c r="V849" s="2"/>
      <c r="W849" s="2"/>
      <c r="X849" s="2"/>
      <c r="Y849" s="2"/>
      <c r="Z849" s="2"/>
    </row>
    <row r="850" spans="1:26" ht="13.5" customHeight="1" x14ac:dyDescent="0.25">
      <c r="A850" s="25"/>
      <c r="B850" s="2"/>
      <c r="C850" s="2"/>
      <c r="D850" s="26"/>
      <c r="E850" s="27"/>
      <c r="F850" s="2"/>
      <c r="G850" s="1"/>
      <c r="H850" s="2"/>
      <c r="I850" s="2"/>
      <c r="J850" s="2"/>
      <c r="K850" s="2"/>
      <c r="L850" s="2"/>
      <c r="M850" s="2"/>
      <c r="N850" s="2"/>
      <c r="O850" s="2"/>
      <c r="P850" s="2"/>
      <c r="Q850" s="2"/>
      <c r="R850" s="2"/>
      <c r="S850" s="2"/>
      <c r="T850" s="2"/>
      <c r="U850" s="2"/>
      <c r="V850" s="2"/>
      <c r="W850" s="2"/>
      <c r="X850" s="2"/>
      <c r="Y850" s="2"/>
      <c r="Z850" s="2"/>
    </row>
    <row r="851" spans="1:26" ht="13.5" customHeight="1" x14ac:dyDescent="0.25">
      <c r="A851" s="25"/>
      <c r="B851" s="2"/>
      <c r="C851" s="2"/>
      <c r="D851" s="26"/>
      <c r="E851" s="27"/>
      <c r="F851" s="2"/>
      <c r="G851" s="1"/>
      <c r="H851" s="2"/>
      <c r="I851" s="2"/>
      <c r="J851" s="2"/>
      <c r="K851" s="2"/>
      <c r="L851" s="2"/>
      <c r="M851" s="2"/>
      <c r="N851" s="2"/>
      <c r="O851" s="2"/>
      <c r="P851" s="2"/>
      <c r="Q851" s="2"/>
      <c r="R851" s="2"/>
      <c r="S851" s="2"/>
      <c r="T851" s="2"/>
      <c r="U851" s="2"/>
      <c r="V851" s="2"/>
      <c r="W851" s="2"/>
      <c r="X851" s="2"/>
      <c r="Y851" s="2"/>
      <c r="Z851" s="2"/>
    </row>
    <row r="852" spans="1:26" ht="13.5" customHeight="1" x14ac:dyDescent="0.25">
      <c r="A852" s="25"/>
      <c r="B852" s="2"/>
      <c r="C852" s="2"/>
      <c r="D852" s="26"/>
      <c r="E852" s="27"/>
      <c r="F852" s="2"/>
      <c r="G852" s="1"/>
      <c r="H852" s="2"/>
      <c r="I852" s="2"/>
      <c r="J852" s="2"/>
      <c r="K852" s="2"/>
      <c r="L852" s="2"/>
      <c r="M852" s="2"/>
      <c r="N852" s="2"/>
      <c r="O852" s="2"/>
      <c r="P852" s="2"/>
      <c r="Q852" s="2"/>
      <c r="R852" s="2"/>
      <c r="S852" s="2"/>
      <c r="T852" s="2"/>
      <c r="U852" s="2"/>
      <c r="V852" s="2"/>
      <c r="W852" s="2"/>
      <c r="X852" s="2"/>
      <c r="Y852" s="2"/>
      <c r="Z852" s="2"/>
    </row>
    <row r="853" spans="1:26" ht="13.5" customHeight="1" x14ac:dyDescent="0.25">
      <c r="A853" s="25"/>
      <c r="B853" s="2"/>
      <c r="C853" s="2"/>
      <c r="D853" s="26"/>
      <c r="E853" s="27"/>
      <c r="F853" s="2"/>
      <c r="G853" s="1"/>
      <c r="H853" s="2"/>
      <c r="I853" s="2"/>
      <c r="J853" s="2"/>
      <c r="K853" s="2"/>
      <c r="L853" s="2"/>
      <c r="M853" s="2"/>
      <c r="N853" s="2"/>
      <c r="O853" s="2"/>
      <c r="P853" s="2"/>
      <c r="Q853" s="2"/>
      <c r="R853" s="2"/>
      <c r="S853" s="2"/>
      <c r="T853" s="2"/>
      <c r="U853" s="2"/>
      <c r="V853" s="2"/>
      <c r="W853" s="2"/>
      <c r="X853" s="2"/>
      <c r="Y853" s="2"/>
      <c r="Z853" s="2"/>
    </row>
    <row r="854" spans="1:26" ht="13.5" customHeight="1" x14ac:dyDescent="0.25">
      <c r="A854" s="25"/>
      <c r="B854" s="2"/>
      <c r="C854" s="2"/>
      <c r="D854" s="26"/>
      <c r="E854" s="27"/>
      <c r="F854" s="2"/>
      <c r="G854" s="1"/>
      <c r="H854" s="2"/>
      <c r="I854" s="2"/>
      <c r="J854" s="2"/>
      <c r="K854" s="2"/>
      <c r="L854" s="2"/>
      <c r="M854" s="2"/>
      <c r="N854" s="2"/>
      <c r="O854" s="2"/>
      <c r="P854" s="2"/>
      <c r="Q854" s="2"/>
      <c r="R854" s="2"/>
      <c r="S854" s="2"/>
      <c r="T854" s="2"/>
      <c r="U854" s="2"/>
      <c r="V854" s="2"/>
      <c r="W854" s="2"/>
      <c r="X854" s="2"/>
      <c r="Y854" s="2"/>
      <c r="Z854" s="2"/>
    </row>
    <row r="855" spans="1:26" ht="13.5" customHeight="1" x14ac:dyDescent="0.25">
      <c r="A855" s="25"/>
      <c r="B855" s="2"/>
      <c r="C855" s="2"/>
      <c r="D855" s="26"/>
      <c r="E855" s="27"/>
      <c r="F855" s="2"/>
      <c r="G855" s="1"/>
      <c r="H855" s="2"/>
      <c r="I855" s="2"/>
      <c r="J855" s="2"/>
      <c r="K855" s="2"/>
      <c r="L855" s="2"/>
      <c r="M855" s="2"/>
      <c r="N855" s="2"/>
      <c r="O855" s="2"/>
      <c r="P855" s="2"/>
      <c r="Q855" s="2"/>
      <c r="R855" s="2"/>
      <c r="S855" s="2"/>
      <c r="T855" s="2"/>
      <c r="U855" s="2"/>
      <c r="V855" s="2"/>
      <c r="W855" s="2"/>
      <c r="X855" s="2"/>
      <c r="Y855" s="2"/>
      <c r="Z855" s="2"/>
    </row>
    <row r="856" spans="1:26" ht="13.5" customHeight="1" x14ac:dyDescent="0.25">
      <c r="A856" s="25"/>
      <c r="B856" s="2"/>
      <c r="C856" s="2"/>
      <c r="D856" s="26"/>
      <c r="E856" s="27"/>
      <c r="F856" s="2"/>
      <c r="G856" s="1"/>
      <c r="H856" s="2"/>
      <c r="I856" s="2"/>
      <c r="J856" s="2"/>
      <c r="K856" s="2"/>
      <c r="L856" s="2"/>
      <c r="M856" s="2"/>
      <c r="N856" s="2"/>
      <c r="O856" s="2"/>
      <c r="P856" s="2"/>
      <c r="Q856" s="2"/>
      <c r="R856" s="2"/>
      <c r="S856" s="2"/>
      <c r="T856" s="2"/>
      <c r="U856" s="2"/>
      <c r="V856" s="2"/>
      <c r="W856" s="2"/>
      <c r="X856" s="2"/>
      <c r="Y856" s="2"/>
      <c r="Z856" s="2"/>
    </row>
    <row r="857" spans="1:26" ht="13.5" customHeight="1" x14ac:dyDescent="0.25">
      <c r="A857" s="25"/>
      <c r="B857" s="2"/>
      <c r="C857" s="2"/>
      <c r="D857" s="26"/>
      <c r="E857" s="27"/>
      <c r="F857" s="2"/>
      <c r="G857" s="1"/>
      <c r="H857" s="2"/>
      <c r="I857" s="2"/>
      <c r="J857" s="2"/>
      <c r="K857" s="2"/>
      <c r="L857" s="2"/>
      <c r="M857" s="2"/>
      <c r="N857" s="2"/>
      <c r="O857" s="2"/>
      <c r="P857" s="2"/>
      <c r="Q857" s="2"/>
      <c r="R857" s="2"/>
      <c r="S857" s="2"/>
      <c r="T857" s="2"/>
      <c r="U857" s="2"/>
      <c r="V857" s="2"/>
      <c r="W857" s="2"/>
      <c r="X857" s="2"/>
      <c r="Y857" s="2"/>
      <c r="Z857" s="2"/>
    </row>
    <row r="858" spans="1:26" ht="13.5" customHeight="1" x14ac:dyDescent="0.25">
      <c r="A858" s="25"/>
      <c r="B858" s="2"/>
      <c r="C858" s="2"/>
      <c r="D858" s="26"/>
      <c r="E858" s="27"/>
      <c r="F858" s="2"/>
      <c r="G858" s="1"/>
      <c r="H858" s="2"/>
      <c r="I858" s="2"/>
      <c r="J858" s="2"/>
      <c r="K858" s="2"/>
      <c r="L858" s="2"/>
      <c r="M858" s="2"/>
      <c r="N858" s="2"/>
      <c r="O858" s="2"/>
      <c r="P858" s="2"/>
      <c r="Q858" s="2"/>
      <c r="R858" s="2"/>
      <c r="S858" s="2"/>
      <c r="T858" s="2"/>
      <c r="U858" s="2"/>
      <c r="V858" s="2"/>
      <c r="W858" s="2"/>
      <c r="X858" s="2"/>
      <c r="Y858" s="2"/>
      <c r="Z858" s="2"/>
    </row>
    <row r="859" spans="1:26" ht="13.5" customHeight="1" x14ac:dyDescent="0.25">
      <c r="A859" s="25"/>
      <c r="B859" s="2"/>
      <c r="C859" s="2"/>
      <c r="D859" s="26"/>
      <c r="E859" s="27"/>
      <c r="F859" s="2"/>
      <c r="G859" s="1"/>
      <c r="H859" s="2"/>
      <c r="I859" s="2"/>
      <c r="J859" s="2"/>
      <c r="K859" s="2"/>
      <c r="L859" s="2"/>
      <c r="M859" s="2"/>
      <c r="N859" s="2"/>
      <c r="O859" s="2"/>
      <c r="P859" s="2"/>
      <c r="Q859" s="2"/>
      <c r="R859" s="2"/>
      <c r="S859" s="2"/>
      <c r="T859" s="2"/>
      <c r="U859" s="2"/>
      <c r="V859" s="2"/>
      <c r="W859" s="2"/>
      <c r="X859" s="2"/>
      <c r="Y859" s="2"/>
      <c r="Z859" s="2"/>
    </row>
    <row r="860" spans="1:26" ht="13.5" customHeight="1" x14ac:dyDescent="0.25">
      <c r="A860" s="25"/>
      <c r="B860" s="2"/>
      <c r="C860" s="2"/>
      <c r="D860" s="26"/>
      <c r="E860" s="27"/>
      <c r="F860" s="2"/>
      <c r="G860" s="1"/>
      <c r="H860" s="2"/>
      <c r="I860" s="2"/>
      <c r="J860" s="2"/>
      <c r="K860" s="2"/>
      <c r="L860" s="2"/>
      <c r="M860" s="2"/>
      <c r="N860" s="2"/>
      <c r="O860" s="2"/>
      <c r="P860" s="2"/>
      <c r="Q860" s="2"/>
      <c r="R860" s="2"/>
      <c r="S860" s="2"/>
      <c r="T860" s="2"/>
      <c r="U860" s="2"/>
      <c r="V860" s="2"/>
      <c r="W860" s="2"/>
      <c r="X860" s="2"/>
      <c r="Y860" s="2"/>
      <c r="Z860" s="2"/>
    </row>
    <row r="861" spans="1:26" ht="13.5" customHeight="1" x14ac:dyDescent="0.25">
      <c r="A861" s="25"/>
      <c r="B861" s="2"/>
      <c r="C861" s="2"/>
      <c r="D861" s="26"/>
      <c r="E861" s="27"/>
      <c r="F861" s="2"/>
      <c r="G861" s="1"/>
      <c r="H861" s="2"/>
      <c r="I861" s="2"/>
      <c r="J861" s="2"/>
      <c r="K861" s="2"/>
      <c r="L861" s="2"/>
      <c r="M861" s="2"/>
      <c r="N861" s="2"/>
      <c r="O861" s="2"/>
      <c r="P861" s="2"/>
      <c r="Q861" s="2"/>
      <c r="R861" s="2"/>
      <c r="S861" s="2"/>
      <c r="T861" s="2"/>
      <c r="U861" s="2"/>
      <c r="V861" s="2"/>
      <c r="W861" s="2"/>
      <c r="X861" s="2"/>
      <c r="Y861" s="2"/>
      <c r="Z861" s="2"/>
    </row>
    <row r="862" spans="1:26" ht="13.5" customHeight="1" x14ac:dyDescent="0.25">
      <c r="A862" s="25"/>
      <c r="B862" s="2"/>
      <c r="C862" s="2"/>
      <c r="D862" s="26"/>
      <c r="E862" s="27"/>
      <c r="F862" s="2"/>
      <c r="G862" s="1"/>
      <c r="H862" s="2"/>
      <c r="I862" s="2"/>
      <c r="J862" s="2"/>
      <c r="K862" s="2"/>
      <c r="L862" s="2"/>
      <c r="M862" s="2"/>
      <c r="N862" s="2"/>
      <c r="O862" s="2"/>
      <c r="P862" s="2"/>
      <c r="Q862" s="2"/>
      <c r="R862" s="2"/>
      <c r="S862" s="2"/>
      <c r="T862" s="2"/>
      <c r="U862" s="2"/>
      <c r="V862" s="2"/>
      <c r="W862" s="2"/>
      <c r="X862" s="2"/>
      <c r="Y862" s="2"/>
      <c r="Z862" s="2"/>
    </row>
    <row r="863" spans="1:26" ht="13.5" customHeight="1" x14ac:dyDescent="0.25">
      <c r="A863" s="25"/>
      <c r="B863" s="2"/>
      <c r="C863" s="2"/>
      <c r="D863" s="26"/>
      <c r="E863" s="27"/>
      <c r="F863" s="2"/>
      <c r="G863" s="1"/>
      <c r="H863" s="2"/>
      <c r="I863" s="2"/>
      <c r="J863" s="2"/>
      <c r="K863" s="2"/>
      <c r="L863" s="2"/>
      <c r="M863" s="2"/>
      <c r="N863" s="2"/>
      <c r="O863" s="2"/>
      <c r="P863" s="2"/>
      <c r="Q863" s="2"/>
      <c r="R863" s="2"/>
      <c r="S863" s="2"/>
      <c r="T863" s="2"/>
      <c r="U863" s="2"/>
      <c r="V863" s="2"/>
      <c r="W863" s="2"/>
      <c r="X863" s="2"/>
      <c r="Y863" s="2"/>
      <c r="Z863" s="2"/>
    </row>
    <row r="864" spans="1:26" ht="13.5" customHeight="1" x14ac:dyDescent="0.25">
      <c r="A864" s="25"/>
      <c r="B864" s="2"/>
      <c r="C864" s="2"/>
      <c r="D864" s="26"/>
      <c r="E864" s="27"/>
      <c r="F864" s="2"/>
      <c r="G864" s="1"/>
      <c r="H864" s="2"/>
      <c r="I864" s="2"/>
      <c r="J864" s="2"/>
      <c r="K864" s="2"/>
      <c r="L864" s="2"/>
      <c r="M864" s="2"/>
      <c r="N864" s="2"/>
      <c r="O864" s="2"/>
      <c r="P864" s="2"/>
      <c r="Q864" s="2"/>
      <c r="R864" s="2"/>
      <c r="S864" s="2"/>
      <c r="T864" s="2"/>
      <c r="U864" s="2"/>
      <c r="V864" s="2"/>
      <c r="W864" s="2"/>
      <c r="X864" s="2"/>
      <c r="Y864" s="2"/>
      <c r="Z864" s="2"/>
    </row>
    <row r="865" spans="1:26" ht="13.5" customHeight="1" x14ac:dyDescent="0.25">
      <c r="A865" s="25"/>
      <c r="B865" s="2"/>
      <c r="C865" s="2"/>
      <c r="D865" s="26"/>
      <c r="E865" s="27"/>
      <c r="F865" s="2"/>
      <c r="G865" s="1"/>
      <c r="H865" s="2"/>
      <c r="I865" s="2"/>
      <c r="J865" s="2"/>
      <c r="K865" s="2"/>
      <c r="L865" s="2"/>
      <c r="M865" s="2"/>
      <c r="N865" s="2"/>
      <c r="O865" s="2"/>
      <c r="P865" s="2"/>
      <c r="Q865" s="2"/>
      <c r="R865" s="2"/>
      <c r="S865" s="2"/>
      <c r="T865" s="2"/>
      <c r="U865" s="2"/>
      <c r="V865" s="2"/>
      <c r="W865" s="2"/>
      <c r="X865" s="2"/>
      <c r="Y865" s="2"/>
      <c r="Z865" s="2"/>
    </row>
    <row r="866" spans="1:26" ht="13.5" customHeight="1" x14ac:dyDescent="0.25">
      <c r="A866" s="25"/>
      <c r="B866" s="2"/>
      <c r="C866" s="2"/>
      <c r="D866" s="26"/>
      <c r="E866" s="27"/>
      <c r="F866" s="2"/>
      <c r="G866" s="1"/>
      <c r="H866" s="2"/>
      <c r="I866" s="2"/>
      <c r="J866" s="2"/>
      <c r="K866" s="2"/>
      <c r="L866" s="2"/>
      <c r="M866" s="2"/>
      <c r="N866" s="2"/>
      <c r="O866" s="2"/>
      <c r="P866" s="2"/>
      <c r="Q866" s="2"/>
      <c r="R866" s="2"/>
      <c r="S866" s="2"/>
      <c r="T866" s="2"/>
      <c r="U866" s="2"/>
      <c r="V866" s="2"/>
      <c r="W866" s="2"/>
      <c r="X866" s="2"/>
      <c r="Y866" s="2"/>
      <c r="Z866" s="2"/>
    </row>
    <row r="867" spans="1:26" ht="13.5" customHeight="1" x14ac:dyDescent="0.25">
      <c r="A867" s="25"/>
      <c r="B867" s="2"/>
      <c r="C867" s="2"/>
      <c r="D867" s="26"/>
      <c r="E867" s="27"/>
      <c r="F867" s="2"/>
      <c r="G867" s="1"/>
      <c r="H867" s="2"/>
      <c r="I867" s="2"/>
      <c r="J867" s="2"/>
      <c r="K867" s="2"/>
      <c r="L867" s="2"/>
      <c r="M867" s="2"/>
      <c r="N867" s="2"/>
      <c r="O867" s="2"/>
      <c r="P867" s="2"/>
      <c r="Q867" s="2"/>
      <c r="R867" s="2"/>
      <c r="S867" s="2"/>
      <c r="T867" s="2"/>
      <c r="U867" s="2"/>
      <c r="V867" s="2"/>
      <c r="W867" s="2"/>
      <c r="X867" s="2"/>
      <c r="Y867" s="2"/>
      <c r="Z867" s="2"/>
    </row>
    <row r="868" spans="1:26" ht="13.5" customHeight="1" x14ac:dyDescent="0.25">
      <c r="A868" s="25"/>
      <c r="B868" s="2"/>
      <c r="C868" s="2"/>
      <c r="D868" s="26"/>
      <c r="E868" s="27"/>
      <c r="F868" s="2"/>
      <c r="G868" s="1"/>
      <c r="H868" s="2"/>
      <c r="I868" s="2"/>
      <c r="J868" s="2"/>
      <c r="K868" s="2"/>
      <c r="L868" s="2"/>
      <c r="M868" s="2"/>
      <c r="N868" s="2"/>
      <c r="O868" s="2"/>
      <c r="P868" s="2"/>
      <c r="Q868" s="2"/>
      <c r="R868" s="2"/>
      <c r="S868" s="2"/>
      <c r="T868" s="2"/>
      <c r="U868" s="2"/>
      <c r="V868" s="2"/>
      <c r="W868" s="2"/>
      <c r="X868" s="2"/>
      <c r="Y868" s="2"/>
      <c r="Z868" s="2"/>
    </row>
    <row r="869" spans="1:26" ht="13.5" customHeight="1" x14ac:dyDescent="0.25">
      <c r="A869" s="25"/>
      <c r="B869" s="2"/>
      <c r="C869" s="2"/>
      <c r="D869" s="26"/>
      <c r="E869" s="27"/>
      <c r="F869" s="2"/>
      <c r="G869" s="1"/>
      <c r="H869" s="2"/>
      <c r="I869" s="2"/>
      <c r="J869" s="2"/>
      <c r="K869" s="2"/>
      <c r="L869" s="2"/>
      <c r="M869" s="2"/>
      <c r="N869" s="2"/>
      <c r="O869" s="2"/>
      <c r="P869" s="2"/>
      <c r="Q869" s="2"/>
      <c r="R869" s="2"/>
      <c r="S869" s="2"/>
      <c r="T869" s="2"/>
      <c r="U869" s="2"/>
      <c r="V869" s="2"/>
      <c r="W869" s="2"/>
      <c r="X869" s="2"/>
      <c r="Y869" s="2"/>
      <c r="Z869" s="2"/>
    </row>
    <row r="870" spans="1:26" ht="13.5" customHeight="1" x14ac:dyDescent="0.25">
      <c r="A870" s="25"/>
      <c r="B870" s="2"/>
      <c r="C870" s="2"/>
      <c r="D870" s="26"/>
      <c r="E870" s="27"/>
      <c r="F870" s="2"/>
      <c r="G870" s="1"/>
      <c r="H870" s="2"/>
      <c r="I870" s="2"/>
      <c r="J870" s="2"/>
      <c r="K870" s="2"/>
      <c r="L870" s="2"/>
      <c r="M870" s="2"/>
      <c r="N870" s="2"/>
      <c r="O870" s="2"/>
      <c r="P870" s="2"/>
      <c r="Q870" s="2"/>
      <c r="R870" s="2"/>
      <c r="S870" s="2"/>
      <c r="T870" s="2"/>
      <c r="U870" s="2"/>
      <c r="V870" s="2"/>
      <c r="W870" s="2"/>
      <c r="X870" s="2"/>
      <c r="Y870" s="2"/>
      <c r="Z870" s="2"/>
    </row>
    <row r="871" spans="1:26" ht="13.5" customHeight="1" x14ac:dyDescent="0.25">
      <c r="A871" s="25"/>
      <c r="B871" s="2"/>
      <c r="C871" s="2"/>
      <c r="D871" s="26"/>
      <c r="E871" s="27"/>
      <c r="F871" s="2"/>
      <c r="G871" s="1"/>
      <c r="H871" s="2"/>
      <c r="I871" s="2"/>
      <c r="J871" s="2"/>
      <c r="K871" s="2"/>
      <c r="L871" s="2"/>
      <c r="M871" s="2"/>
      <c r="N871" s="2"/>
      <c r="O871" s="2"/>
      <c r="P871" s="2"/>
      <c r="Q871" s="2"/>
      <c r="R871" s="2"/>
      <c r="S871" s="2"/>
      <c r="T871" s="2"/>
      <c r="U871" s="2"/>
      <c r="V871" s="2"/>
      <c r="W871" s="2"/>
      <c r="X871" s="2"/>
      <c r="Y871" s="2"/>
      <c r="Z871" s="2"/>
    </row>
    <row r="872" spans="1:26" ht="13.5" customHeight="1" x14ac:dyDescent="0.25">
      <c r="A872" s="25"/>
      <c r="B872" s="2"/>
      <c r="C872" s="2"/>
      <c r="D872" s="26"/>
      <c r="E872" s="27"/>
      <c r="F872" s="2"/>
      <c r="G872" s="1"/>
      <c r="H872" s="2"/>
      <c r="I872" s="2"/>
      <c r="J872" s="2"/>
      <c r="K872" s="2"/>
      <c r="L872" s="2"/>
      <c r="M872" s="2"/>
      <c r="N872" s="2"/>
      <c r="O872" s="2"/>
      <c r="P872" s="2"/>
      <c r="Q872" s="2"/>
      <c r="R872" s="2"/>
      <c r="S872" s="2"/>
      <c r="T872" s="2"/>
      <c r="U872" s="2"/>
      <c r="V872" s="2"/>
      <c r="W872" s="2"/>
      <c r="X872" s="2"/>
      <c r="Y872" s="2"/>
      <c r="Z872" s="2"/>
    </row>
    <row r="873" spans="1:26" ht="13.5" customHeight="1" x14ac:dyDescent="0.25">
      <c r="A873" s="25"/>
      <c r="B873" s="2"/>
      <c r="C873" s="2"/>
      <c r="D873" s="26"/>
      <c r="E873" s="27"/>
      <c r="F873" s="2"/>
      <c r="G873" s="1"/>
      <c r="H873" s="2"/>
      <c r="I873" s="2"/>
      <c r="J873" s="2"/>
      <c r="K873" s="2"/>
      <c r="L873" s="2"/>
      <c r="M873" s="2"/>
      <c r="N873" s="2"/>
      <c r="O873" s="2"/>
      <c r="P873" s="2"/>
      <c r="Q873" s="2"/>
      <c r="R873" s="2"/>
      <c r="S873" s="2"/>
      <c r="T873" s="2"/>
      <c r="U873" s="2"/>
      <c r="V873" s="2"/>
      <c r="W873" s="2"/>
      <c r="X873" s="2"/>
      <c r="Y873" s="2"/>
      <c r="Z873" s="2"/>
    </row>
    <row r="874" spans="1:26" ht="13.5" customHeight="1" x14ac:dyDescent="0.25">
      <c r="A874" s="25"/>
      <c r="B874" s="2"/>
      <c r="C874" s="2"/>
      <c r="D874" s="26"/>
      <c r="E874" s="27"/>
      <c r="F874" s="2"/>
      <c r="G874" s="1"/>
      <c r="H874" s="2"/>
      <c r="I874" s="2"/>
      <c r="J874" s="2"/>
      <c r="K874" s="2"/>
      <c r="L874" s="2"/>
      <c r="M874" s="2"/>
      <c r="N874" s="2"/>
      <c r="O874" s="2"/>
      <c r="P874" s="2"/>
      <c r="Q874" s="2"/>
      <c r="R874" s="2"/>
      <c r="S874" s="2"/>
      <c r="T874" s="2"/>
      <c r="U874" s="2"/>
      <c r="V874" s="2"/>
      <c r="W874" s="2"/>
      <c r="X874" s="2"/>
      <c r="Y874" s="2"/>
      <c r="Z874" s="2"/>
    </row>
    <row r="875" spans="1:26" ht="13.5" customHeight="1" x14ac:dyDescent="0.25">
      <c r="A875" s="25"/>
      <c r="B875" s="2"/>
      <c r="C875" s="2"/>
      <c r="D875" s="26"/>
      <c r="E875" s="27"/>
      <c r="F875" s="2"/>
      <c r="G875" s="1"/>
      <c r="H875" s="2"/>
      <c r="I875" s="2"/>
      <c r="J875" s="2"/>
      <c r="K875" s="2"/>
      <c r="L875" s="2"/>
      <c r="M875" s="2"/>
      <c r="N875" s="2"/>
      <c r="O875" s="2"/>
      <c r="P875" s="2"/>
      <c r="Q875" s="2"/>
      <c r="R875" s="2"/>
      <c r="S875" s="2"/>
      <c r="T875" s="2"/>
      <c r="U875" s="2"/>
      <c r="V875" s="2"/>
      <c r="W875" s="2"/>
      <c r="X875" s="2"/>
      <c r="Y875" s="2"/>
      <c r="Z875" s="2"/>
    </row>
    <row r="876" spans="1:26" ht="13.5" customHeight="1" x14ac:dyDescent="0.25">
      <c r="A876" s="25"/>
      <c r="B876" s="2"/>
      <c r="C876" s="2"/>
      <c r="D876" s="26"/>
      <c r="E876" s="27"/>
      <c r="F876" s="2"/>
      <c r="G876" s="1"/>
      <c r="H876" s="2"/>
      <c r="I876" s="2"/>
      <c r="J876" s="2"/>
      <c r="K876" s="2"/>
      <c r="L876" s="2"/>
      <c r="M876" s="2"/>
      <c r="N876" s="2"/>
      <c r="O876" s="2"/>
      <c r="P876" s="2"/>
      <c r="Q876" s="2"/>
      <c r="R876" s="2"/>
      <c r="S876" s="2"/>
      <c r="T876" s="2"/>
      <c r="U876" s="2"/>
      <c r="V876" s="2"/>
      <c r="W876" s="2"/>
      <c r="X876" s="2"/>
      <c r="Y876" s="2"/>
      <c r="Z876" s="2"/>
    </row>
    <row r="877" spans="1:26" ht="13.5" customHeight="1" x14ac:dyDescent="0.25">
      <c r="A877" s="25"/>
      <c r="B877" s="2"/>
      <c r="C877" s="2"/>
      <c r="D877" s="26"/>
      <c r="E877" s="27"/>
      <c r="F877" s="2"/>
      <c r="G877" s="1"/>
      <c r="H877" s="2"/>
      <c r="I877" s="2"/>
      <c r="J877" s="2"/>
      <c r="K877" s="2"/>
      <c r="L877" s="2"/>
      <c r="M877" s="2"/>
      <c r="N877" s="2"/>
      <c r="O877" s="2"/>
      <c r="P877" s="2"/>
      <c r="Q877" s="2"/>
      <c r="R877" s="2"/>
      <c r="S877" s="2"/>
      <c r="T877" s="2"/>
      <c r="U877" s="2"/>
      <c r="V877" s="2"/>
      <c r="W877" s="2"/>
      <c r="X877" s="2"/>
      <c r="Y877" s="2"/>
      <c r="Z877" s="2"/>
    </row>
    <row r="878" spans="1:26" ht="13.5" customHeight="1" x14ac:dyDescent="0.25">
      <c r="A878" s="25"/>
      <c r="B878" s="2"/>
      <c r="C878" s="2"/>
      <c r="D878" s="26"/>
      <c r="E878" s="27"/>
      <c r="F878" s="2"/>
      <c r="G878" s="1"/>
      <c r="H878" s="2"/>
      <c r="I878" s="2"/>
      <c r="J878" s="2"/>
      <c r="K878" s="2"/>
      <c r="L878" s="2"/>
      <c r="M878" s="2"/>
      <c r="N878" s="2"/>
      <c r="O878" s="2"/>
      <c r="P878" s="2"/>
      <c r="Q878" s="2"/>
      <c r="R878" s="2"/>
      <c r="S878" s="2"/>
      <c r="T878" s="2"/>
      <c r="U878" s="2"/>
      <c r="V878" s="2"/>
      <c r="W878" s="2"/>
      <c r="X878" s="2"/>
      <c r="Y878" s="2"/>
      <c r="Z878" s="2"/>
    </row>
    <row r="879" spans="1:26" ht="13.5" customHeight="1" x14ac:dyDescent="0.25">
      <c r="A879" s="25"/>
      <c r="B879" s="2"/>
      <c r="C879" s="2"/>
      <c r="D879" s="26"/>
      <c r="E879" s="27"/>
      <c r="F879" s="2"/>
      <c r="G879" s="1"/>
      <c r="H879" s="2"/>
      <c r="I879" s="2"/>
      <c r="J879" s="2"/>
      <c r="K879" s="2"/>
      <c r="L879" s="2"/>
      <c r="M879" s="2"/>
      <c r="N879" s="2"/>
      <c r="O879" s="2"/>
      <c r="P879" s="2"/>
      <c r="Q879" s="2"/>
      <c r="R879" s="2"/>
      <c r="S879" s="2"/>
      <c r="T879" s="2"/>
      <c r="U879" s="2"/>
      <c r="V879" s="2"/>
      <c r="W879" s="2"/>
      <c r="X879" s="2"/>
      <c r="Y879" s="2"/>
      <c r="Z879" s="2"/>
    </row>
    <row r="880" spans="1:26" ht="13.5" customHeight="1" x14ac:dyDescent="0.25">
      <c r="A880" s="25"/>
      <c r="B880" s="2"/>
      <c r="C880" s="2"/>
      <c r="D880" s="26"/>
      <c r="E880" s="27"/>
      <c r="F880" s="2"/>
      <c r="G880" s="1"/>
      <c r="H880" s="2"/>
      <c r="I880" s="2"/>
      <c r="J880" s="2"/>
      <c r="K880" s="2"/>
      <c r="L880" s="2"/>
      <c r="M880" s="2"/>
      <c r="N880" s="2"/>
      <c r="O880" s="2"/>
      <c r="P880" s="2"/>
      <c r="Q880" s="2"/>
      <c r="R880" s="2"/>
      <c r="S880" s="2"/>
      <c r="T880" s="2"/>
      <c r="U880" s="2"/>
      <c r="V880" s="2"/>
      <c r="W880" s="2"/>
      <c r="X880" s="2"/>
      <c r="Y880" s="2"/>
      <c r="Z880" s="2"/>
    </row>
    <row r="881" spans="1:26" ht="13.5" customHeight="1" x14ac:dyDescent="0.25">
      <c r="A881" s="25"/>
      <c r="B881" s="2"/>
      <c r="C881" s="2"/>
      <c r="D881" s="26"/>
      <c r="E881" s="27"/>
      <c r="F881" s="2"/>
      <c r="G881" s="1"/>
      <c r="H881" s="2"/>
      <c r="I881" s="2"/>
      <c r="J881" s="2"/>
      <c r="K881" s="2"/>
      <c r="L881" s="2"/>
      <c r="M881" s="2"/>
      <c r="N881" s="2"/>
      <c r="O881" s="2"/>
      <c r="P881" s="2"/>
      <c r="Q881" s="2"/>
      <c r="R881" s="2"/>
      <c r="S881" s="2"/>
      <c r="T881" s="2"/>
      <c r="U881" s="2"/>
      <c r="V881" s="2"/>
      <c r="W881" s="2"/>
      <c r="X881" s="2"/>
      <c r="Y881" s="2"/>
      <c r="Z881" s="2"/>
    </row>
    <row r="882" spans="1:26" ht="13.5" customHeight="1" x14ac:dyDescent="0.25">
      <c r="A882" s="25"/>
      <c r="B882" s="2"/>
      <c r="C882" s="2"/>
      <c r="D882" s="26"/>
      <c r="E882" s="27"/>
      <c r="F882" s="2"/>
      <c r="G882" s="1"/>
      <c r="H882" s="2"/>
      <c r="I882" s="2"/>
      <c r="J882" s="2"/>
      <c r="K882" s="2"/>
      <c r="L882" s="2"/>
      <c r="M882" s="2"/>
      <c r="N882" s="2"/>
      <c r="O882" s="2"/>
      <c r="P882" s="2"/>
      <c r="Q882" s="2"/>
      <c r="R882" s="2"/>
      <c r="S882" s="2"/>
      <c r="T882" s="2"/>
      <c r="U882" s="2"/>
      <c r="V882" s="2"/>
      <c r="W882" s="2"/>
      <c r="X882" s="2"/>
      <c r="Y882" s="2"/>
      <c r="Z882" s="2"/>
    </row>
    <row r="883" spans="1:26" ht="13.5" customHeight="1" x14ac:dyDescent="0.25">
      <c r="A883" s="25"/>
      <c r="B883" s="2"/>
      <c r="C883" s="2"/>
      <c r="D883" s="26"/>
      <c r="E883" s="27"/>
      <c r="F883" s="2"/>
      <c r="G883" s="1"/>
      <c r="H883" s="2"/>
      <c r="I883" s="2"/>
      <c r="J883" s="2"/>
      <c r="K883" s="2"/>
      <c r="L883" s="2"/>
      <c r="M883" s="2"/>
      <c r="N883" s="2"/>
      <c r="O883" s="2"/>
      <c r="P883" s="2"/>
      <c r="Q883" s="2"/>
      <c r="R883" s="2"/>
      <c r="S883" s="2"/>
      <c r="T883" s="2"/>
      <c r="U883" s="2"/>
      <c r="V883" s="2"/>
      <c r="W883" s="2"/>
      <c r="X883" s="2"/>
      <c r="Y883" s="2"/>
      <c r="Z883" s="2"/>
    </row>
    <row r="884" spans="1:26" ht="13.5" customHeight="1" x14ac:dyDescent="0.25">
      <c r="A884" s="25"/>
      <c r="B884" s="2"/>
      <c r="C884" s="2"/>
      <c r="D884" s="26"/>
      <c r="E884" s="27"/>
      <c r="F884" s="2"/>
      <c r="G884" s="1"/>
      <c r="H884" s="2"/>
      <c r="I884" s="2"/>
      <c r="J884" s="2"/>
      <c r="K884" s="2"/>
      <c r="L884" s="2"/>
      <c r="M884" s="2"/>
      <c r="N884" s="2"/>
      <c r="O884" s="2"/>
      <c r="P884" s="2"/>
      <c r="Q884" s="2"/>
      <c r="R884" s="2"/>
      <c r="S884" s="2"/>
      <c r="T884" s="2"/>
      <c r="U884" s="2"/>
      <c r="V884" s="2"/>
      <c r="W884" s="2"/>
      <c r="X884" s="2"/>
      <c r="Y884" s="2"/>
      <c r="Z884" s="2"/>
    </row>
    <row r="885" spans="1:26" ht="13.5" customHeight="1" x14ac:dyDescent="0.25">
      <c r="A885" s="25"/>
      <c r="B885" s="2"/>
      <c r="C885" s="2"/>
      <c r="D885" s="26"/>
      <c r="E885" s="27"/>
      <c r="F885" s="2"/>
      <c r="G885" s="1"/>
      <c r="H885" s="2"/>
      <c r="I885" s="2"/>
      <c r="J885" s="2"/>
      <c r="K885" s="2"/>
      <c r="L885" s="2"/>
      <c r="M885" s="2"/>
      <c r="N885" s="2"/>
      <c r="O885" s="2"/>
      <c r="P885" s="2"/>
      <c r="Q885" s="2"/>
      <c r="R885" s="2"/>
      <c r="S885" s="2"/>
      <c r="T885" s="2"/>
      <c r="U885" s="2"/>
      <c r="V885" s="2"/>
      <c r="W885" s="2"/>
      <c r="X885" s="2"/>
      <c r="Y885" s="2"/>
      <c r="Z885" s="2"/>
    </row>
    <row r="886" spans="1:26" ht="13.5" customHeight="1" x14ac:dyDescent="0.25">
      <c r="A886" s="25"/>
      <c r="B886" s="2"/>
      <c r="C886" s="2"/>
      <c r="D886" s="26"/>
      <c r="E886" s="27"/>
      <c r="F886" s="2"/>
      <c r="G886" s="1"/>
      <c r="H886" s="2"/>
      <c r="I886" s="2"/>
      <c r="J886" s="2"/>
      <c r="K886" s="2"/>
      <c r="L886" s="2"/>
      <c r="M886" s="2"/>
      <c r="N886" s="2"/>
      <c r="O886" s="2"/>
      <c r="P886" s="2"/>
      <c r="Q886" s="2"/>
      <c r="R886" s="2"/>
      <c r="S886" s="2"/>
      <c r="T886" s="2"/>
      <c r="U886" s="2"/>
      <c r="V886" s="2"/>
      <c r="W886" s="2"/>
      <c r="X886" s="2"/>
      <c r="Y886" s="2"/>
      <c r="Z886" s="2"/>
    </row>
    <row r="887" spans="1:26" ht="13.5" customHeight="1" x14ac:dyDescent="0.25">
      <c r="A887" s="25"/>
      <c r="B887" s="2"/>
      <c r="C887" s="2"/>
      <c r="D887" s="26"/>
      <c r="E887" s="27"/>
      <c r="F887" s="2"/>
      <c r="G887" s="1"/>
      <c r="H887" s="2"/>
      <c r="I887" s="2"/>
      <c r="J887" s="2"/>
      <c r="K887" s="2"/>
      <c r="L887" s="2"/>
      <c r="M887" s="2"/>
      <c r="N887" s="2"/>
      <c r="O887" s="2"/>
      <c r="P887" s="2"/>
      <c r="Q887" s="2"/>
      <c r="R887" s="2"/>
      <c r="S887" s="2"/>
      <c r="T887" s="2"/>
      <c r="U887" s="2"/>
      <c r="V887" s="2"/>
      <c r="W887" s="2"/>
      <c r="X887" s="2"/>
      <c r="Y887" s="2"/>
      <c r="Z887" s="2"/>
    </row>
    <row r="888" spans="1:26" ht="13.5" customHeight="1" x14ac:dyDescent="0.25">
      <c r="A888" s="25"/>
      <c r="B888" s="2"/>
      <c r="C888" s="2"/>
      <c r="D888" s="26"/>
      <c r="E888" s="27"/>
      <c r="F888" s="2"/>
      <c r="G888" s="1"/>
      <c r="H888" s="2"/>
      <c r="I888" s="2"/>
      <c r="J888" s="2"/>
      <c r="K888" s="2"/>
      <c r="L888" s="2"/>
      <c r="M888" s="2"/>
      <c r="N888" s="2"/>
      <c r="O888" s="2"/>
      <c r="P888" s="2"/>
      <c r="Q888" s="2"/>
      <c r="R888" s="2"/>
      <c r="S888" s="2"/>
      <c r="T888" s="2"/>
      <c r="U888" s="2"/>
      <c r="V888" s="2"/>
      <c r="W888" s="2"/>
      <c r="X888" s="2"/>
      <c r="Y888" s="2"/>
      <c r="Z888" s="2"/>
    </row>
    <row r="889" spans="1:26" ht="13.5" customHeight="1" x14ac:dyDescent="0.25">
      <c r="A889" s="25"/>
      <c r="B889" s="2"/>
      <c r="C889" s="2"/>
      <c r="D889" s="26"/>
      <c r="E889" s="27"/>
      <c r="F889" s="2"/>
      <c r="G889" s="1"/>
      <c r="H889" s="2"/>
      <c r="I889" s="2"/>
      <c r="J889" s="2"/>
      <c r="K889" s="2"/>
      <c r="L889" s="2"/>
      <c r="M889" s="2"/>
      <c r="N889" s="2"/>
      <c r="O889" s="2"/>
      <c r="P889" s="2"/>
      <c r="Q889" s="2"/>
      <c r="R889" s="2"/>
      <c r="S889" s="2"/>
      <c r="T889" s="2"/>
      <c r="U889" s="2"/>
      <c r="V889" s="2"/>
      <c r="W889" s="2"/>
      <c r="X889" s="2"/>
      <c r="Y889" s="2"/>
      <c r="Z889" s="2"/>
    </row>
    <row r="890" spans="1:26" ht="13.5" customHeight="1" x14ac:dyDescent="0.25">
      <c r="A890" s="25"/>
      <c r="B890" s="2"/>
      <c r="C890" s="2"/>
      <c r="D890" s="26"/>
      <c r="E890" s="27"/>
      <c r="F890" s="2"/>
      <c r="G890" s="1"/>
      <c r="H890" s="2"/>
      <c r="I890" s="2"/>
      <c r="J890" s="2"/>
      <c r="K890" s="2"/>
      <c r="L890" s="2"/>
      <c r="M890" s="2"/>
      <c r="N890" s="2"/>
      <c r="O890" s="2"/>
      <c r="P890" s="2"/>
      <c r="Q890" s="2"/>
      <c r="R890" s="2"/>
      <c r="S890" s="2"/>
      <c r="T890" s="2"/>
      <c r="U890" s="2"/>
      <c r="V890" s="2"/>
      <c r="W890" s="2"/>
      <c r="X890" s="2"/>
      <c r="Y890" s="2"/>
      <c r="Z890" s="2"/>
    </row>
    <row r="891" spans="1:26" ht="13.5" customHeight="1" x14ac:dyDescent="0.25">
      <c r="A891" s="25"/>
      <c r="B891" s="2"/>
      <c r="C891" s="2"/>
      <c r="D891" s="26"/>
      <c r="E891" s="27"/>
      <c r="F891" s="2"/>
      <c r="G891" s="1"/>
      <c r="H891" s="2"/>
      <c r="I891" s="2"/>
      <c r="J891" s="2"/>
      <c r="K891" s="2"/>
      <c r="L891" s="2"/>
      <c r="M891" s="2"/>
      <c r="N891" s="2"/>
      <c r="O891" s="2"/>
      <c r="P891" s="2"/>
      <c r="Q891" s="2"/>
      <c r="R891" s="2"/>
      <c r="S891" s="2"/>
      <c r="T891" s="2"/>
      <c r="U891" s="2"/>
      <c r="V891" s="2"/>
      <c r="W891" s="2"/>
      <c r="X891" s="2"/>
      <c r="Y891" s="2"/>
      <c r="Z891" s="2"/>
    </row>
    <row r="892" spans="1:26" ht="13.5" customHeight="1" x14ac:dyDescent="0.25">
      <c r="A892" s="25"/>
      <c r="B892" s="2"/>
      <c r="C892" s="2"/>
      <c r="D892" s="26"/>
      <c r="E892" s="27"/>
      <c r="F892" s="2"/>
      <c r="G892" s="1"/>
      <c r="H892" s="2"/>
      <c r="I892" s="2"/>
      <c r="J892" s="2"/>
      <c r="K892" s="2"/>
      <c r="L892" s="2"/>
      <c r="M892" s="2"/>
      <c r="N892" s="2"/>
      <c r="O892" s="2"/>
      <c r="P892" s="2"/>
      <c r="Q892" s="2"/>
      <c r="R892" s="2"/>
      <c r="S892" s="2"/>
      <c r="T892" s="2"/>
      <c r="U892" s="2"/>
      <c r="V892" s="2"/>
      <c r="W892" s="2"/>
      <c r="X892" s="2"/>
      <c r="Y892" s="2"/>
      <c r="Z892" s="2"/>
    </row>
    <row r="893" spans="1:26" ht="13.5" customHeight="1" x14ac:dyDescent="0.25">
      <c r="A893" s="25"/>
      <c r="B893" s="2"/>
      <c r="C893" s="2"/>
      <c r="D893" s="26"/>
      <c r="E893" s="27"/>
      <c r="F893" s="2"/>
      <c r="G893" s="1"/>
      <c r="H893" s="2"/>
      <c r="I893" s="2"/>
      <c r="J893" s="2"/>
      <c r="K893" s="2"/>
      <c r="L893" s="2"/>
      <c r="M893" s="2"/>
      <c r="N893" s="2"/>
      <c r="O893" s="2"/>
      <c r="P893" s="2"/>
      <c r="Q893" s="2"/>
      <c r="R893" s="2"/>
      <c r="S893" s="2"/>
      <c r="T893" s="2"/>
      <c r="U893" s="2"/>
      <c r="V893" s="2"/>
      <c r="W893" s="2"/>
      <c r="X893" s="2"/>
      <c r="Y893" s="2"/>
      <c r="Z893" s="2"/>
    </row>
    <row r="894" spans="1:26" ht="13.5" customHeight="1" x14ac:dyDescent="0.25">
      <c r="A894" s="25"/>
      <c r="B894" s="2"/>
      <c r="C894" s="2"/>
      <c r="D894" s="26"/>
      <c r="E894" s="27"/>
      <c r="F894" s="2"/>
      <c r="G894" s="1"/>
      <c r="H894" s="2"/>
      <c r="I894" s="2"/>
      <c r="J894" s="2"/>
      <c r="K894" s="2"/>
      <c r="L894" s="2"/>
      <c r="M894" s="2"/>
      <c r="N894" s="2"/>
      <c r="O894" s="2"/>
      <c r="P894" s="2"/>
      <c r="Q894" s="2"/>
      <c r="R894" s="2"/>
      <c r="S894" s="2"/>
      <c r="T894" s="2"/>
      <c r="U894" s="2"/>
      <c r="V894" s="2"/>
      <c r="W894" s="2"/>
      <c r="X894" s="2"/>
      <c r="Y894" s="2"/>
      <c r="Z894" s="2"/>
    </row>
    <row r="895" spans="1:26" ht="13.5" customHeight="1" x14ac:dyDescent="0.25">
      <c r="A895" s="25"/>
      <c r="B895" s="2"/>
      <c r="C895" s="2"/>
      <c r="D895" s="26"/>
      <c r="E895" s="27"/>
      <c r="F895" s="2"/>
      <c r="G895" s="1"/>
      <c r="H895" s="2"/>
      <c r="I895" s="2"/>
      <c r="J895" s="2"/>
      <c r="K895" s="2"/>
      <c r="L895" s="2"/>
      <c r="M895" s="2"/>
      <c r="N895" s="2"/>
      <c r="O895" s="2"/>
      <c r="P895" s="2"/>
      <c r="Q895" s="2"/>
      <c r="R895" s="2"/>
      <c r="S895" s="2"/>
      <c r="T895" s="2"/>
      <c r="U895" s="2"/>
      <c r="V895" s="2"/>
      <c r="W895" s="2"/>
      <c r="X895" s="2"/>
      <c r="Y895" s="2"/>
      <c r="Z895" s="2"/>
    </row>
    <row r="896" spans="1:26" ht="13.5" customHeight="1" x14ac:dyDescent="0.25">
      <c r="A896" s="25"/>
      <c r="B896" s="2"/>
      <c r="C896" s="2"/>
      <c r="D896" s="26"/>
      <c r="E896" s="27"/>
      <c r="F896" s="2"/>
      <c r="G896" s="1"/>
      <c r="H896" s="2"/>
      <c r="I896" s="2"/>
      <c r="J896" s="2"/>
      <c r="K896" s="2"/>
      <c r="L896" s="2"/>
      <c r="M896" s="2"/>
      <c r="N896" s="2"/>
      <c r="O896" s="2"/>
      <c r="P896" s="2"/>
      <c r="Q896" s="2"/>
      <c r="R896" s="2"/>
      <c r="S896" s="2"/>
      <c r="T896" s="2"/>
      <c r="U896" s="2"/>
      <c r="V896" s="2"/>
      <c r="W896" s="2"/>
      <c r="X896" s="2"/>
      <c r="Y896" s="2"/>
      <c r="Z896" s="2"/>
    </row>
    <row r="897" spans="1:26" ht="13.5" customHeight="1" x14ac:dyDescent="0.25">
      <c r="A897" s="25"/>
      <c r="B897" s="2"/>
      <c r="C897" s="2"/>
      <c r="D897" s="26"/>
      <c r="E897" s="27"/>
      <c r="F897" s="2"/>
      <c r="G897" s="1"/>
      <c r="H897" s="2"/>
      <c r="I897" s="2"/>
      <c r="J897" s="2"/>
      <c r="K897" s="2"/>
      <c r="L897" s="2"/>
      <c r="M897" s="2"/>
      <c r="N897" s="2"/>
      <c r="O897" s="2"/>
      <c r="P897" s="2"/>
      <c r="Q897" s="2"/>
      <c r="R897" s="2"/>
      <c r="S897" s="2"/>
      <c r="T897" s="2"/>
      <c r="U897" s="2"/>
      <c r="V897" s="2"/>
      <c r="W897" s="2"/>
      <c r="X897" s="2"/>
      <c r="Y897" s="2"/>
      <c r="Z897" s="2"/>
    </row>
    <row r="898" spans="1:26" ht="13.5" customHeight="1" x14ac:dyDescent="0.25">
      <c r="A898" s="25"/>
      <c r="B898" s="2"/>
      <c r="C898" s="2"/>
      <c r="D898" s="26"/>
      <c r="E898" s="27"/>
      <c r="F898" s="2"/>
      <c r="G898" s="1"/>
      <c r="H898" s="2"/>
      <c r="I898" s="2"/>
      <c r="J898" s="2"/>
      <c r="K898" s="2"/>
      <c r="L898" s="2"/>
      <c r="M898" s="2"/>
      <c r="N898" s="2"/>
      <c r="O898" s="2"/>
      <c r="P898" s="2"/>
      <c r="Q898" s="2"/>
      <c r="R898" s="2"/>
      <c r="S898" s="2"/>
      <c r="T898" s="2"/>
      <c r="U898" s="2"/>
      <c r="V898" s="2"/>
      <c r="W898" s="2"/>
      <c r="X898" s="2"/>
      <c r="Y898" s="2"/>
      <c r="Z898" s="2"/>
    </row>
    <row r="899" spans="1:26" ht="13.5" customHeight="1" x14ac:dyDescent="0.25">
      <c r="A899" s="25"/>
      <c r="B899" s="2"/>
      <c r="C899" s="2"/>
      <c r="D899" s="26"/>
      <c r="E899" s="27"/>
      <c r="F899" s="2"/>
      <c r="G899" s="1"/>
      <c r="H899" s="2"/>
      <c r="I899" s="2"/>
      <c r="J899" s="2"/>
      <c r="K899" s="2"/>
      <c r="L899" s="2"/>
      <c r="M899" s="2"/>
      <c r="N899" s="2"/>
      <c r="O899" s="2"/>
      <c r="P899" s="2"/>
      <c r="Q899" s="2"/>
      <c r="R899" s="2"/>
      <c r="S899" s="2"/>
      <c r="T899" s="2"/>
      <c r="U899" s="2"/>
      <c r="V899" s="2"/>
      <c r="W899" s="2"/>
      <c r="X899" s="2"/>
      <c r="Y899" s="2"/>
      <c r="Z899" s="2"/>
    </row>
    <row r="900" spans="1:26" ht="13.5" customHeight="1" x14ac:dyDescent="0.25">
      <c r="A900" s="25"/>
      <c r="B900" s="2"/>
      <c r="C900" s="2"/>
      <c r="D900" s="26"/>
      <c r="E900" s="27"/>
      <c r="F900" s="2"/>
      <c r="G900" s="1"/>
      <c r="H900" s="2"/>
      <c r="I900" s="2"/>
      <c r="J900" s="2"/>
      <c r="K900" s="2"/>
      <c r="L900" s="2"/>
      <c r="M900" s="2"/>
      <c r="N900" s="2"/>
      <c r="O900" s="2"/>
      <c r="P900" s="2"/>
      <c r="Q900" s="2"/>
      <c r="R900" s="2"/>
      <c r="S900" s="2"/>
      <c r="T900" s="2"/>
      <c r="U900" s="2"/>
      <c r="V900" s="2"/>
      <c r="W900" s="2"/>
      <c r="X900" s="2"/>
      <c r="Y900" s="2"/>
      <c r="Z900" s="2"/>
    </row>
    <row r="901" spans="1:26" ht="13.5" customHeight="1" x14ac:dyDescent="0.25">
      <c r="A901" s="25"/>
      <c r="B901" s="2"/>
      <c r="C901" s="2"/>
      <c r="D901" s="26"/>
      <c r="E901" s="27"/>
      <c r="F901" s="2"/>
      <c r="G901" s="1"/>
      <c r="H901" s="2"/>
      <c r="I901" s="2"/>
      <c r="J901" s="2"/>
      <c r="K901" s="2"/>
      <c r="L901" s="2"/>
      <c r="M901" s="2"/>
      <c r="N901" s="2"/>
      <c r="O901" s="2"/>
      <c r="P901" s="2"/>
      <c r="Q901" s="2"/>
      <c r="R901" s="2"/>
      <c r="S901" s="2"/>
      <c r="T901" s="2"/>
      <c r="U901" s="2"/>
      <c r="V901" s="2"/>
      <c r="W901" s="2"/>
      <c r="X901" s="2"/>
      <c r="Y901" s="2"/>
      <c r="Z901" s="2"/>
    </row>
    <row r="902" spans="1:26" ht="13.5" customHeight="1" x14ac:dyDescent="0.25">
      <c r="A902" s="25"/>
      <c r="B902" s="2"/>
      <c r="C902" s="2"/>
      <c r="D902" s="26"/>
      <c r="E902" s="27"/>
      <c r="F902" s="2"/>
      <c r="G902" s="1"/>
      <c r="H902" s="2"/>
      <c r="I902" s="2"/>
      <c r="J902" s="2"/>
      <c r="K902" s="2"/>
      <c r="L902" s="2"/>
      <c r="M902" s="2"/>
      <c r="N902" s="2"/>
      <c r="O902" s="2"/>
      <c r="P902" s="2"/>
      <c r="Q902" s="2"/>
      <c r="R902" s="2"/>
      <c r="S902" s="2"/>
      <c r="T902" s="2"/>
      <c r="U902" s="2"/>
      <c r="V902" s="2"/>
      <c r="W902" s="2"/>
      <c r="X902" s="2"/>
      <c r="Y902" s="2"/>
      <c r="Z902" s="2"/>
    </row>
    <row r="903" spans="1:26" ht="13.5" customHeight="1" x14ac:dyDescent="0.25">
      <c r="A903" s="25"/>
      <c r="B903" s="2"/>
      <c r="C903" s="2"/>
      <c r="D903" s="26"/>
      <c r="E903" s="27"/>
      <c r="F903" s="2"/>
      <c r="G903" s="1"/>
      <c r="H903" s="2"/>
      <c r="I903" s="2"/>
      <c r="J903" s="2"/>
      <c r="K903" s="2"/>
      <c r="L903" s="2"/>
      <c r="M903" s="2"/>
      <c r="N903" s="2"/>
      <c r="O903" s="2"/>
      <c r="P903" s="2"/>
      <c r="Q903" s="2"/>
      <c r="R903" s="2"/>
      <c r="S903" s="2"/>
      <c r="T903" s="2"/>
      <c r="U903" s="2"/>
      <c r="V903" s="2"/>
      <c r="W903" s="2"/>
      <c r="X903" s="2"/>
      <c r="Y903" s="2"/>
      <c r="Z903" s="2"/>
    </row>
    <row r="904" spans="1:26" ht="13.5" customHeight="1" x14ac:dyDescent="0.25">
      <c r="A904" s="25"/>
      <c r="B904" s="2"/>
      <c r="C904" s="2"/>
      <c r="D904" s="26"/>
      <c r="E904" s="27"/>
      <c r="F904" s="2"/>
      <c r="G904" s="1"/>
      <c r="H904" s="2"/>
      <c r="I904" s="2"/>
      <c r="J904" s="2"/>
      <c r="K904" s="2"/>
      <c r="L904" s="2"/>
      <c r="M904" s="2"/>
      <c r="N904" s="2"/>
      <c r="O904" s="2"/>
      <c r="P904" s="2"/>
      <c r="Q904" s="2"/>
      <c r="R904" s="2"/>
      <c r="S904" s="2"/>
      <c r="T904" s="2"/>
      <c r="U904" s="2"/>
      <c r="V904" s="2"/>
      <c r="W904" s="2"/>
      <c r="X904" s="2"/>
      <c r="Y904" s="2"/>
      <c r="Z904" s="2"/>
    </row>
    <row r="905" spans="1:26" ht="13.5" customHeight="1" x14ac:dyDescent="0.25">
      <c r="A905" s="25"/>
      <c r="B905" s="2"/>
      <c r="C905" s="2"/>
      <c r="D905" s="26"/>
      <c r="E905" s="27"/>
      <c r="F905" s="2"/>
      <c r="G905" s="1"/>
      <c r="H905" s="2"/>
      <c r="I905" s="2"/>
      <c r="J905" s="2"/>
      <c r="K905" s="2"/>
      <c r="L905" s="2"/>
      <c r="M905" s="2"/>
      <c r="N905" s="2"/>
      <c r="O905" s="2"/>
      <c r="P905" s="2"/>
      <c r="Q905" s="2"/>
      <c r="R905" s="2"/>
      <c r="S905" s="2"/>
      <c r="T905" s="2"/>
      <c r="U905" s="2"/>
      <c r="V905" s="2"/>
      <c r="W905" s="2"/>
      <c r="X905" s="2"/>
      <c r="Y905" s="2"/>
      <c r="Z905" s="2"/>
    </row>
    <row r="906" spans="1:26" ht="13.5" customHeight="1" x14ac:dyDescent="0.25">
      <c r="A906" s="25"/>
      <c r="B906" s="2"/>
      <c r="C906" s="2"/>
      <c r="D906" s="26"/>
      <c r="E906" s="27"/>
      <c r="F906" s="2"/>
      <c r="G906" s="1"/>
      <c r="H906" s="2"/>
      <c r="I906" s="2"/>
      <c r="J906" s="2"/>
      <c r="K906" s="2"/>
      <c r="L906" s="2"/>
      <c r="M906" s="2"/>
      <c r="N906" s="2"/>
      <c r="O906" s="2"/>
      <c r="P906" s="2"/>
      <c r="Q906" s="2"/>
      <c r="R906" s="2"/>
      <c r="S906" s="2"/>
      <c r="T906" s="2"/>
      <c r="U906" s="2"/>
      <c r="V906" s="2"/>
      <c r="W906" s="2"/>
      <c r="X906" s="2"/>
      <c r="Y906" s="2"/>
      <c r="Z906" s="2"/>
    </row>
    <row r="907" spans="1:26" ht="13.5" customHeight="1" x14ac:dyDescent="0.25">
      <c r="A907" s="25"/>
      <c r="B907" s="2"/>
      <c r="C907" s="2"/>
      <c r="D907" s="26"/>
      <c r="E907" s="27"/>
      <c r="F907" s="2"/>
      <c r="G907" s="1"/>
      <c r="H907" s="2"/>
      <c r="I907" s="2"/>
      <c r="J907" s="2"/>
      <c r="K907" s="2"/>
      <c r="L907" s="2"/>
      <c r="M907" s="2"/>
      <c r="N907" s="2"/>
      <c r="O907" s="2"/>
      <c r="P907" s="2"/>
      <c r="Q907" s="2"/>
      <c r="R907" s="2"/>
      <c r="S907" s="2"/>
      <c r="T907" s="2"/>
      <c r="U907" s="2"/>
      <c r="V907" s="2"/>
      <c r="W907" s="2"/>
      <c r="X907" s="2"/>
      <c r="Y907" s="2"/>
      <c r="Z907" s="2"/>
    </row>
    <row r="908" spans="1:26" ht="13.5" customHeight="1" x14ac:dyDescent="0.25">
      <c r="A908" s="25"/>
      <c r="B908" s="2"/>
      <c r="C908" s="2"/>
      <c r="D908" s="26"/>
      <c r="E908" s="27"/>
      <c r="F908" s="2"/>
      <c r="G908" s="1"/>
      <c r="H908" s="2"/>
      <c r="I908" s="2"/>
      <c r="J908" s="2"/>
      <c r="K908" s="2"/>
      <c r="L908" s="2"/>
      <c r="M908" s="2"/>
      <c r="N908" s="2"/>
      <c r="O908" s="2"/>
      <c r="P908" s="2"/>
      <c r="Q908" s="2"/>
      <c r="R908" s="2"/>
      <c r="S908" s="2"/>
      <c r="T908" s="2"/>
      <c r="U908" s="2"/>
      <c r="V908" s="2"/>
      <c r="W908" s="2"/>
      <c r="X908" s="2"/>
      <c r="Y908" s="2"/>
      <c r="Z908" s="2"/>
    </row>
    <row r="909" spans="1:26" ht="13.5" customHeight="1" x14ac:dyDescent="0.25">
      <c r="A909" s="25"/>
      <c r="B909" s="2"/>
      <c r="C909" s="2"/>
      <c r="D909" s="26"/>
      <c r="E909" s="27"/>
      <c r="F909" s="2"/>
      <c r="G909" s="1"/>
      <c r="H909" s="2"/>
      <c r="I909" s="2"/>
      <c r="J909" s="2"/>
      <c r="K909" s="2"/>
      <c r="L909" s="2"/>
      <c r="M909" s="2"/>
      <c r="N909" s="2"/>
      <c r="O909" s="2"/>
      <c r="P909" s="2"/>
      <c r="Q909" s="2"/>
      <c r="R909" s="2"/>
      <c r="S909" s="2"/>
      <c r="T909" s="2"/>
      <c r="U909" s="2"/>
      <c r="V909" s="2"/>
      <c r="W909" s="2"/>
      <c r="X909" s="2"/>
      <c r="Y909" s="2"/>
      <c r="Z909" s="2"/>
    </row>
    <row r="910" spans="1:26" ht="13.5" customHeight="1" x14ac:dyDescent="0.25">
      <c r="A910" s="25"/>
      <c r="B910" s="2"/>
      <c r="C910" s="2"/>
      <c r="D910" s="26"/>
      <c r="E910" s="27"/>
      <c r="F910" s="2"/>
      <c r="G910" s="1"/>
      <c r="H910" s="2"/>
      <c r="I910" s="2"/>
      <c r="J910" s="2"/>
      <c r="K910" s="2"/>
      <c r="L910" s="2"/>
      <c r="M910" s="2"/>
      <c r="N910" s="2"/>
      <c r="O910" s="2"/>
      <c r="P910" s="2"/>
      <c r="Q910" s="2"/>
      <c r="R910" s="2"/>
      <c r="S910" s="2"/>
      <c r="T910" s="2"/>
      <c r="U910" s="2"/>
      <c r="V910" s="2"/>
      <c r="W910" s="2"/>
      <c r="X910" s="2"/>
      <c r="Y910" s="2"/>
      <c r="Z910" s="2"/>
    </row>
    <row r="911" spans="1:26" ht="13.5" customHeight="1" x14ac:dyDescent="0.25">
      <c r="A911" s="25"/>
      <c r="B911" s="2"/>
      <c r="C911" s="2"/>
      <c r="D911" s="26"/>
      <c r="E911" s="27"/>
      <c r="F911" s="2"/>
      <c r="G911" s="1"/>
      <c r="H911" s="2"/>
      <c r="I911" s="2"/>
      <c r="J911" s="2"/>
      <c r="K911" s="2"/>
      <c r="L911" s="2"/>
      <c r="M911" s="2"/>
      <c r="N911" s="2"/>
      <c r="O911" s="2"/>
      <c r="P911" s="2"/>
      <c r="Q911" s="2"/>
      <c r="R911" s="2"/>
      <c r="S911" s="2"/>
      <c r="T911" s="2"/>
      <c r="U911" s="2"/>
      <c r="V911" s="2"/>
      <c r="W911" s="2"/>
      <c r="X911" s="2"/>
      <c r="Y911" s="2"/>
      <c r="Z911" s="2"/>
    </row>
    <row r="912" spans="1:26" ht="13.5" customHeight="1" x14ac:dyDescent="0.25">
      <c r="A912" s="25"/>
      <c r="B912" s="2"/>
      <c r="C912" s="2"/>
      <c r="D912" s="26"/>
      <c r="E912" s="27"/>
      <c r="F912" s="2"/>
      <c r="G912" s="1"/>
      <c r="H912" s="2"/>
      <c r="I912" s="2"/>
      <c r="J912" s="2"/>
      <c r="K912" s="2"/>
      <c r="L912" s="2"/>
      <c r="M912" s="2"/>
      <c r="N912" s="2"/>
      <c r="O912" s="2"/>
      <c r="P912" s="2"/>
      <c r="Q912" s="2"/>
      <c r="R912" s="2"/>
      <c r="S912" s="2"/>
      <c r="T912" s="2"/>
      <c r="U912" s="2"/>
      <c r="V912" s="2"/>
      <c r="W912" s="2"/>
      <c r="X912" s="2"/>
      <c r="Y912" s="2"/>
      <c r="Z912" s="2"/>
    </row>
    <row r="913" spans="1:26" ht="13.5" customHeight="1" x14ac:dyDescent="0.25">
      <c r="A913" s="25"/>
      <c r="B913" s="2"/>
      <c r="C913" s="2"/>
      <c r="D913" s="26"/>
      <c r="E913" s="27"/>
      <c r="F913" s="2"/>
      <c r="G913" s="1"/>
      <c r="H913" s="2"/>
      <c r="I913" s="2"/>
      <c r="J913" s="2"/>
      <c r="K913" s="2"/>
      <c r="L913" s="2"/>
      <c r="M913" s="2"/>
      <c r="N913" s="2"/>
      <c r="O913" s="2"/>
      <c r="P913" s="2"/>
      <c r="Q913" s="2"/>
      <c r="R913" s="2"/>
      <c r="S913" s="2"/>
      <c r="T913" s="2"/>
      <c r="U913" s="2"/>
      <c r="V913" s="2"/>
      <c r="W913" s="2"/>
      <c r="X913" s="2"/>
      <c r="Y913" s="2"/>
      <c r="Z913" s="2"/>
    </row>
    <row r="914" spans="1:26" ht="13.5" customHeight="1" x14ac:dyDescent="0.25">
      <c r="A914" s="25"/>
      <c r="B914" s="2"/>
      <c r="C914" s="2"/>
      <c r="D914" s="26"/>
      <c r="E914" s="27"/>
      <c r="F914" s="2"/>
      <c r="G914" s="1"/>
      <c r="H914" s="2"/>
      <c r="I914" s="2"/>
      <c r="J914" s="2"/>
      <c r="K914" s="2"/>
      <c r="L914" s="2"/>
      <c r="M914" s="2"/>
      <c r="N914" s="2"/>
      <c r="O914" s="2"/>
      <c r="P914" s="2"/>
      <c r="Q914" s="2"/>
      <c r="R914" s="2"/>
      <c r="S914" s="2"/>
      <c r="T914" s="2"/>
      <c r="U914" s="2"/>
      <c r="V914" s="2"/>
      <c r="W914" s="2"/>
      <c r="X914" s="2"/>
      <c r="Y914" s="2"/>
      <c r="Z914" s="2"/>
    </row>
    <row r="915" spans="1:26" ht="13.5" customHeight="1" x14ac:dyDescent="0.25">
      <c r="A915" s="25"/>
      <c r="B915" s="2"/>
      <c r="C915" s="2"/>
      <c r="D915" s="26"/>
      <c r="E915" s="27"/>
      <c r="F915" s="2"/>
      <c r="G915" s="1"/>
      <c r="H915" s="2"/>
      <c r="I915" s="2"/>
      <c r="J915" s="2"/>
      <c r="K915" s="2"/>
      <c r="L915" s="2"/>
      <c r="M915" s="2"/>
      <c r="N915" s="2"/>
      <c r="O915" s="2"/>
      <c r="P915" s="2"/>
      <c r="Q915" s="2"/>
      <c r="R915" s="2"/>
      <c r="S915" s="2"/>
      <c r="T915" s="2"/>
      <c r="U915" s="2"/>
      <c r="V915" s="2"/>
      <c r="W915" s="2"/>
      <c r="X915" s="2"/>
      <c r="Y915" s="2"/>
      <c r="Z915" s="2"/>
    </row>
    <row r="916" spans="1:26" ht="13.5" customHeight="1" x14ac:dyDescent="0.25">
      <c r="A916" s="25"/>
      <c r="B916" s="2"/>
      <c r="C916" s="2"/>
      <c r="D916" s="26"/>
      <c r="E916" s="27"/>
      <c r="F916" s="2"/>
      <c r="G916" s="1"/>
      <c r="H916" s="2"/>
      <c r="I916" s="2"/>
      <c r="J916" s="2"/>
      <c r="K916" s="2"/>
      <c r="L916" s="2"/>
      <c r="M916" s="2"/>
      <c r="N916" s="2"/>
      <c r="O916" s="2"/>
      <c r="P916" s="2"/>
      <c r="Q916" s="2"/>
      <c r="R916" s="2"/>
      <c r="S916" s="2"/>
      <c r="T916" s="2"/>
      <c r="U916" s="2"/>
      <c r="V916" s="2"/>
      <c r="W916" s="2"/>
      <c r="X916" s="2"/>
      <c r="Y916" s="2"/>
      <c r="Z916" s="2"/>
    </row>
    <row r="917" spans="1:26" ht="13.5" customHeight="1" x14ac:dyDescent="0.25">
      <c r="A917" s="25"/>
      <c r="B917" s="2"/>
      <c r="C917" s="2"/>
      <c r="D917" s="26"/>
      <c r="E917" s="27"/>
      <c r="F917" s="2"/>
      <c r="G917" s="1"/>
      <c r="H917" s="2"/>
      <c r="I917" s="2"/>
      <c r="J917" s="2"/>
      <c r="K917" s="2"/>
      <c r="L917" s="2"/>
      <c r="M917" s="2"/>
      <c r="N917" s="2"/>
      <c r="O917" s="2"/>
      <c r="P917" s="2"/>
      <c r="Q917" s="2"/>
      <c r="R917" s="2"/>
      <c r="S917" s="2"/>
      <c r="T917" s="2"/>
      <c r="U917" s="2"/>
      <c r="V917" s="2"/>
      <c r="W917" s="2"/>
      <c r="X917" s="2"/>
      <c r="Y917" s="2"/>
      <c r="Z917" s="2"/>
    </row>
    <row r="918" spans="1:26" ht="13.5" customHeight="1" x14ac:dyDescent="0.25">
      <c r="A918" s="25"/>
      <c r="B918" s="2"/>
      <c r="C918" s="2"/>
      <c r="D918" s="26"/>
      <c r="E918" s="27"/>
      <c r="F918" s="2"/>
      <c r="G918" s="1"/>
      <c r="H918" s="2"/>
      <c r="I918" s="2"/>
      <c r="J918" s="2"/>
      <c r="K918" s="2"/>
      <c r="L918" s="2"/>
      <c r="M918" s="2"/>
      <c r="N918" s="2"/>
      <c r="O918" s="2"/>
      <c r="P918" s="2"/>
      <c r="Q918" s="2"/>
      <c r="R918" s="2"/>
      <c r="S918" s="2"/>
      <c r="T918" s="2"/>
      <c r="U918" s="2"/>
      <c r="V918" s="2"/>
      <c r="W918" s="2"/>
      <c r="X918" s="2"/>
      <c r="Y918" s="2"/>
      <c r="Z918" s="2"/>
    </row>
    <row r="919" spans="1:26" ht="13.5" customHeight="1" x14ac:dyDescent="0.25">
      <c r="A919" s="25"/>
      <c r="B919" s="2"/>
      <c r="C919" s="2"/>
      <c r="D919" s="26"/>
      <c r="E919" s="27"/>
      <c r="F919" s="2"/>
      <c r="G919" s="1"/>
      <c r="H919" s="2"/>
      <c r="I919" s="2"/>
      <c r="J919" s="2"/>
      <c r="K919" s="2"/>
      <c r="L919" s="2"/>
      <c r="M919" s="2"/>
      <c r="N919" s="2"/>
      <c r="O919" s="2"/>
      <c r="P919" s="2"/>
      <c r="Q919" s="2"/>
      <c r="R919" s="2"/>
      <c r="S919" s="2"/>
      <c r="T919" s="2"/>
      <c r="U919" s="2"/>
      <c r="V919" s="2"/>
      <c r="W919" s="2"/>
      <c r="X919" s="2"/>
      <c r="Y919" s="2"/>
      <c r="Z919" s="2"/>
    </row>
    <row r="920" spans="1:26" ht="13.5" customHeight="1" x14ac:dyDescent="0.25">
      <c r="A920" s="25"/>
      <c r="B920" s="2"/>
      <c r="C920" s="2"/>
      <c r="D920" s="26"/>
      <c r="E920" s="27"/>
      <c r="F920" s="2"/>
      <c r="G920" s="1"/>
      <c r="H920" s="2"/>
      <c r="I920" s="2"/>
      <c r="J920" s="2"/>
      <c r="K920" s="2"/>
      <c r="L920" s="2"/>
      <c r="M920" s="2"/>
      <c r="N920" s="2"/>
      <c r="O920" s="2"/>
      <c r="P920" s="2"/>
      <c r="Q920" s="2"/>
      <c r="R920" s="2"/>
      <c r="S920" s="2"/>
      <c r="T920" s="2"/>
      <c r="U920" s="2"/>
      <c r="V920" s="2"/>
      <c r="W920" s="2"/>
      <c r="X920" s="2"/>
      <c r="Y920" s="2"/>
      <c r="Z920" s="2"/>
    </row>
    <row r="921" spans="1:26" ht="13.5" customHeight="1" x14ac:dyDescent="0.25">
      <c r="A921" s="25"/>
      <c r="B921" s="2"/>
      <c r="C921" s="2"/>
      <c r="D921" s="26"/>
      <c r="E921" s="27"/>
      <c r="F921" s="2"/>
      <c r="G921" s="1"/>
      <c r="H921" s="2"/>
      <c r="I921" s="2"/>
      <c r="J921" s="2"/>
      <c r="K921" s="2"/>
      <c r="L921" s="2"/>
      <c r="M921" s="2"/>
      <c r="N921" s="2"/>
      <c r="O921" s="2"/>
      <c r="P921" s="2"/>
      <c r="Q921" s="2"/>
      <c r="R921" s="2"/>
      <c r="S921" s="2"/>
      <c r="T921" s="2"/>
      <c r="U921" s="2"/>
      <c r="V921" s="2"/>
      <c r="W921" s="2"/>
      <c r="X921" s="2"/>
      <c r="Y921" s="2"/>
      <c r="Z921" s="2"/>
    </row>
    <row r="922" spans="1:26" ht="13.5" customHeight="1" x14ac:dyDescent="0.25">
      <c r="A922" s="25"/>
      <c r="B922" s="2"/>
      <c r="C922" s="2"/>
      <c r="D922" s="26"/>
      <c r="E922" s="27"/>
      <c r="F922" s="2"/>
      <c r="G922" s="1"/>
      <c r="H922" s="2"/>
      <c r="I922" s="2"/>
      <c r="J922" s="2"/>
      <c r="K922" s="2"/>
      <c r="L922" s="2"/>
      <c r="M922" s="2"/>
      <c r="N922" s="2"/>
      <c r="O922" s="2"/>
      <c r="P922" s="2"/>
      <c r="Q922" s="2"/>
      <c r="R922" s="2"/>
      <c r="S922" s="2"/>
      <c r="T922" s="2"/>
      <c r="U922" s="2"/>
      <c r="V922" s="2"/>
      <c r="W922" s="2"/>
      <c r="X922" s="2"/>
      <c r="Y922" s="2"/>
      <c r="Z922" s="2"/>
    </row>
    <row r="923" spans="1:26" ht="13.5" customHeight="1" x14ac:dyDescent="0.25">
      <c r="A923" s="25"/>
      <c r="B923" s="2"/>
      <c r="C923" s="2"/>
      <c r="D923" s="26"/>
      <c r="E923" s="27"/>
      <c r="F923" s="2"/>
      <c r="G923" s="1"/>
      <c r="H923" s="2"/>
      <c r="I923" s="2"/>
      <c r="J923" s="2"/>
      <c r="K923" s="2"/>
      <c r="L923" s="2"/>
      <c r="M923" s="2"/>
      <c r="N923" s="2"/>
      <c r="O923" s="2"/>
      <c r="P923" s="2"/>
      <c r="Q923" s="2"/>
      <c r="R923" s="2"/>
      <c r="S923" s="2"/>
      <c r="T923" s="2"/>
      <c r="U923" s="2"/>
      <c r="V923" s="2"/>
      <c r="W923" s="2"/>
      <c r="X923" s="2"/>
      <c r="Y923" s="2"/>
      <c r="Z923" s="2"/>
    </row>
    <row r="924" spans="1:26" ht="13.5" customHeight="1" x14ac:dyDescent="0.25">
      <c r="A924" s="25"/>
      <c r="B924" s="2"/>
      <c r="C924" s="2"/>
      <c r="D924" s="26"/>
      <c r="E924" s="27"/>
      <c r="F924" s="2"/>
      <c r="G924" s="1"/>
      <c r="H924" s="2"/>
      <c r="I924" s="2"/>
      <c r="J924" s="2"/>
      <c r="K924" s="2"/>
      <c r="L924" s="2"/>
      <c r="M924" s="2"/>
      <c r="N924" s="2"/>
      <c r="O924" s="2"/>
      <c r="P924" s="2"/>
      <c r="Q924" s="2"/>
      <c r="R924" s="2"/>
      <c r="S924" s="2"/>
      <c r="T924" s="2"/>
      <c r="U924" s="2"/>
      <c r="V924" s="2"/>
      <c r="W924" s="2"/>
      <c r="X924" s="2"/>
      <c r="Y924" s="2"/>
      <c r="Z924" s="2"/>
    </row>
    <row r="925" spans="1:26" ht="13.5" customHeight="1" x14ac:dyDescent="0.25">
      <c r="A925" s="25"/>
      <c r="B925" s="2"/>
      <c r="C925" s="2"/>
      <c r="D925" s="26"/>
      <c r="E925" s="27"/>
      <c r="F925" s="2"/>
      <c r="G925" s="1"/>
      <c r="H925" s="2"/>
      <c r="I925" s="2"/>
      <c r="J925" s="2"/>
      <c r="K925" s="2"/>
      <c r="L925" s="2"/>
      <c r="M925" s="2"/>
      <c r="N925" s="2"/>
      <c r="O925" s="2"/>
      <c r="P925" s="2"/>
      <c r="Q925" s="2"/>
      <c r="R925" s="2"/>
      <c r="S925" s="2"/>
      <c r="T925" s="2"/>
      <c r="U925" s="2"/>
      <c r="V925" s="2"/>
      <c r="W925" s="2"/>
      <c r="X925" s="2"/>
      <c r="Y925" s="2"/>
      <c r="Z925" s="2"/>
    </row>
    <row r="926" spans="1:26" ht="13.5" customHeight="1" x14ac:dyDescent="0.25">
      <c r="A926" s="25"/>
      <c r="B926" s="2"/>
      <c r="C926" s="2"/>
      <c r="D926" s="26"/>
      <c r="E926" s="27"/>
      <c r="F926" s="2"/>
      <c r="G926" s="1"/>
      <c r="H926" s="2"/>
      <c r="I926" s="2"/>
      <c r="J926" s="2"/>
      <c r="K926" s="2"/>
      <c r="L926" s="2"/>
      <c r="M926" s="2"/>
      <c r="N926" s="2"/>
      <c r="O926" s="2"/>
      <c r="P926" s="2"/>
      <c r="Q926" s="2"/>
      <c r="R926" s="2"/>
      <c r="S926" s="2"/>
      <c r="T926" s="2"/>
      <c r="U926" s="2"/>
      <c r="V926" s="2"/>
      <c r="W926" s="2"/>
      <c r="X926" s="2"/>
      <c r="Y926" s="2"/>
      <c r="Z926" s="2"/>
    </row>
    <row r="927" spans="1:26" ht="13.5" customHeight="1" x14ac:dyDescent="0.25">
      <c r="A927" s="25"/>
      <c r="B927" s="2"/>
      <c r="C927" s="2"/>
      <c r="D927" s="26"/>
      <c r="E927" s="27"/>
      <c r="F927" s="2"/>
      <c r="G927" s="1"/>
      <c r="H927" s="2"/>
      <c r="I927" s="2"/>
      <c r="J927" s="2"/>
      <c r="K927" s="2"/>
      <c r="L927" s="2"/>
      <c r="M927" s="2"/>
      <c r="N927" s="2"/>
      <c r="O927" s="2"/>
      <c r="P927" s="2"/>
      <c r="Q927" s="2"/>
      <c r="R927" s="2"/>
      <c r="S927" s="2"/>
      <c r="T927" s="2"/>
      <c r="U927" s="2"/>
      <c r="V927" s="2"/>
      <c r="W927" s="2"/>
      <c r="X927" s="2"/>
      <c r="Y927" s="2"/>
      <c r="Z927" s="2"/>
    </row>
    <row r="928" spans="1:26" ht="13.5" customHeight="1" x14ac:dyDescent="0.25">
      <c r="A928" s="25"/>
      <c r="B928" s="2"/>
      <c r="C928" s="2"/>
      <c r="D928" s="26"/>
      <c r="E928" s="27"/>
      <c r="F928" s="2"/>
      <c r="G928" s="1"/>
      <c r="H928" s="2"/>
      <c r="I928" s="2"/>
      <c r="J928" s="2"/>
      <c r="K928" s="2"/>
      <c r="L928" s="2"/>
      <c r="M928" s="2"/>
      <c r="N928" s="2"/>
      <c r="O928" s="2"/>
      <c r="P928" s="2"/>
      <c r="Q928" s="2"/>
      <c r="R928" s="2"/>
      <c r="S928" s="2"/>
      <c r="T928" s="2"/>
      <c r="U928" s="2"/>
      <c r="V928" s="2"/>
      <c r="W928" s="2"/>
      <c r="X928" s="2"/>
      <c r="Y928" s="2"/>
      <c r="Z928" s="2"/>
    </row>
    <row r="929" spans="1:26" ht="13.5" customHeight="1" x14ac:dyDescent="0.25">
      <c r="A929" s="25"/>
      <c r="B929" s="2"/>
      <c r="C929" s="2"/>
      <c r="D929" s="26"/>
      <c r="E929" s="27"/>
      <c r="F929" s="2"/>
      <c r="G929" s="1"/>
      <c r="H929" s="2"/>
      <c r="I929" s="2"/>
      <c r="J929" s="2"/>
      <c r="K929" s="2"/>
      <c r="L929" s="2"/>
      <c r="M929" s="2"/>
      <c r="N929" s="2"/>
      <c r="O929" s="2"/>
      <c r="P929" s="2"/>
      <c r="Q929" s="2"/>
      <c r="R929" s="2"/>
      <c r="S929" s="2"/>
      <c r="T929" s="2"/>
      <c r="U929" s="2"/>
      <c r="V929" s="2"/>
      <c r="W929" s="2"/>
      <c r="X929" s="2"/>
      <c r="Y929" s="2"/>
      <c r="Z929" s="2"/>
    </row>
    <row r="930" spans="1:26" ht="13.5" customHeight="1" x14ac:dyDescent="0.25">
      <c r="A930" s="25"/>
      <c r="B930" s="2"/>
      <c r="C930" s="2"/>
      <c r="D930" s="26"/>
      <c r="E930" s="27"/>
      <c r="F930" s="2"/>
      <c r="G930" s="1"/>
      <c r="H930" s="2"/>
      <c r="I930" s="2"/>
      <c r="J930" s="2"/>
      <c r="K930" s="2"/>
      <c r="L930" s="2"/>
      <c r="M930" s="2"/>
      <c r="N930" s="2"/>
      <c r="O930" s="2"/>
      <c r="P930" s="2"/>
      <c r="Q930" s="2"/>
      <c r="R930" s="2"/>
      <c r="S930" s="2"/>
      <c r="T930" s="2"/>
      <c r="U930" s="2"/>
      <c r="V930" s="2"/>
      <c r="W930" s="2"/>
      <c r="X930" s="2"/>
      <c r="Y930" s="2"/>
      <c r="Z930" s="2"/>
    </row>
    <row r="931" spans="1:26" ht="13.5" customHeight="1" x14ac:dyDescent="0.25">
      <c r="A931" s="25"/>
      <c r="B931" s="2"/>
      <c r="C931" s="2"/>
      <c r="D931" s="26"/>
      <c r="E931" s="27"/>
      <c r="F931" s="2"/>
      <c r="G931" s="1"/>
      <c r="H931" s="2"/>
      <c r="I931" s="2"/>
      <c r="J931" s="2"/>
      <c r="K931" s="2"/>
      <c r="L931" s="2"/>
      <c r="M931" s="2"/>
      <c r="N931" s="2"/>
      <c r="O931" s="2"/>
      <c r="P931" s="2"/>
      <c r="Q931" s="2"/>
      <c r="R931" s="2"/>
      <c r="S931" s="2"/>
      <c r="T931" s="2"/>
      <c r="U931" s="2"/>
      <c r="V931" s="2"/>
      <c r="W931" s="2"/>
      <c r="X931" s="2"/>
      <c r="Y931" s="2"/>
      <c r="Z931" s="2"/>
    </row>
    <row r="932" spans="1:26" ht="13.5" customHeight="1" x14ac:dyDescent="0.25">
      <c r="A932" s="25"/>
      <c r="B932" s="2"/>
      <c r="C932" s="2"/>
      <c r="D932" s="26"/>
      <c r="E932" s="27"/>
      <c r="F932" s="2"/>
      <c r="G932" s="1"/>
      <c r="H932" s="2"/>
      <c r="I932" s="2"/>
      <c r="J932" s="2"/>
      <c r="K932" s="2"/>
      <c r="L932" s="2"/>
      <c r="M932" s="2"/>
      <c r="N932" s="2"/>
      <c r="O932" s="2"/>
      <c r="P932" s="2"/>
      <c r="Q932" s="2"/>
      <c r="R932" s="2"/>
      <c r="S932" s="2"/>
      <c r="T932" s="2"/>
      <c r="U932" s="2"/>
      <c r="V932" s="2"/>
      <c r="W932" s="2"/>
      <c r="X932" s="2"/>
      <c r="Y932" s="2"/>
      <c r="Z932" s="2"/>
    </row>
    <row r="933" spans="1:26" ht="13.5" customHeight="1" x14ac:dyDescent="0.25">
      <c r="A933" s="25"/>
      <c r="B933" s="2"/>
      <c r="C933" s="2"/>
      <c r="D933" s="26"/>
      <c r="E933" s="27"/>
      <c r="F933" s="2"/>
      <c r="G933" s="1"/>
      <c r="H933" s="2"/>
      <c r="I933" s="2"/>
      <c r="J933" s="2"/>
      <c r="K933" s="2"/>
      <c r="L933" s="2"/>
      <c r="M933" s="2"/>
      <c r="N933" s="2"/>
      <c r="O933" s="2"/>
      <c r="P933" s="2"/>
      <c r="Q933" s="2"/>
      <c r="R933" s="2"/>
      <c r="S933" s="2"/>
      <c r="T933" s="2"/>
      <c r="U933" s="2"/>
      <c r="V933" s="2"/>
      <c r="W933" s="2"/>
      <c r="X933" s="2"/>
      <c r="Y933" s="2"/>
      <c r="Z933" s="2"/>
    </row>
    <row r="934" spans="1:26" ht="13.5" customHeight="1" x14ac:dyDescent="0.25">
      <c r="A934" s="25"/>
      <c r="B934" s="2"/>
      <c r="C934" s="2"/>
      <c r="D934" s="26"/>
      <c r="E934" s="27"/>
      <c r="F934" s="2"/>
      <c r="G934" s="1"/>
      <c r="H934" s="2"/>
      <c r="I934" s="2"/>
      <c r="J934" s="2"/>
      <c r="K934" s="2"/>
      <c r="L934" s="2"/>
      <c r="M934" s="2"/>
      <c r="N934" s="2"/>
      <c r="O934" s="2"/>
      <c r="P934" s="2"/>
      <c r="Q934" s="2"/>
      <c r="R934" s="2"/>
      <c r="S934" s="2"/>
      <c r="T934" s="2"/>
      <c r="U934" s="2"/>
      <c r="V934" s="2"/>
      <c r="W934" s="2"/>
      <c r="X934" s="2"/>
      <c r="Y934" s="2"/>
      <c r="Z934" s="2"/>
    </row>
    <row r="935" spans="1:26" ht="13.5" customHeight="1" x14ac:dyDescent="0.25">
      <c r="A935" s="25"/>
      <c r="B935" s="2"/>
      <c r="C935" s="2"/>
      <c r="D935" s="26"/>
      <c r="E935" s="27"/>
      <c r="F935" s="2"/>
      <c r="G935" s="1"/>
      <c r="H935" s="2"/>
      <c r="I935" s="2"/>
      <c r="J935" s="2"/>
      <c r="K935" s="2"/>
      <c r="L935" s="2"/>
      <c r="M935" s="2"/>
      <c r="N935" s="2"/>
      <c r="O935" s="2"/>
      <c r="P935" s="2"/>
      <c r="Q935" s="2"/>
      <c r="R935" s="2"/>
      <c r="S935" s="2"/>
      <c r="T935" s="2"/>
      <c r="U935" s="2"/>
      <c r="V935" s="2"/>
      <c r="W935" s="2"/>
      <c r="X935" s="2"/>
      <c r="Y935" s="2"/>
      <c r="Z935" s="2"/>
    </row>
    <row r="936" spans="1:26" ht="13.5" customHeight="1" x14ac:dyDescent="0.25">
      <c r="A936" s="25"/>
      <c r="B936" s="2"/>
      <c r="C936" s="2"/>
      <c r="D936" s="26"/>
      <c r="E936" s="27"/>
      <c r="F936" s="2"/>
      <c r="G936" s="1"/>
      <c r="H936" s="2"/>
      <c r="I936" s="2"/>
      <c r="J936" s="2"/>
      <c r="K936" s="2"/>
      <c r="L936" s="2"/>
      <c r="M936" s="2"/>
      <c r="N936" s="2"/>
      <c r="O936" s="2"/>
      <c r="P936" s="2"/>
      <c r="Q936" s="2"/>
      <c r="R936" s="2"/>
      <c r="S936" s="2"/>
      <c r="T936" s="2"/>
      <c r="U936" s="2"/>
      <c r="V936" s="2"/>
      <c r="W936" s="2"/>
      <c r="X936" s="2"/>
      <c r="Y936" s="2"/>
      <c r="Z936" s="2"/>
    </row>
    <row r="937" spans="1:26" ht="13.5" customHeight="1" x14ac:dyDescent="0.25">
      <c r="A937" s="25"/>
      <c r="B937" s="2"/>
      <c r="C937" s="2"/>
      <c r="D937" s="26"/>
      <c r="E937" s="27"/>
      <c r="F937" s="2"/>
      <c r="G937" s="1"/>
      <c r="H937" s="2"/>
      <c r="I937" s="2"/>
      <c r="J937" s="2"/>
      <c r="K937" s="2"/>
      <c r="L937" s="2"/>
      <c r="M937" s="2"/>
      <c r="N937" s="2"/>
      <c r="O937" s="2"/>
      <c r="P937" s="2"/>
      <c r="Q937" s="2"/>
      <c r="R937" s="2"/>
      <c r="S937" s="2"/>
      <c r="T937" s="2"/>
      <c r="U937" s="2"/>
      <c r="V937" s="2"/>
      <c r="W937" s="2"/>
      <c r="X937" s="2"/>
      <c r="Y937" s="2"/>
      <c r="Z937" s="2"/>
    </row>
    <row r="938" spans="1:26" ht="13.5" customHeight="1" x14ac:dyDescent="0.25">
      <c r="A938" s="25"/>
      <c r="B938" s="2"/>
      <c r="C938" s="2"/>
      <c r="D938" s="26"/>
      <c r="E938" s="27"/>
      <c r="F938" s="2"/>
      <c r="G938" s="1"/>
      <c r="H938" s="2"/>
      <c r="I938" s="2"/>
      <c r="J938" s="2"/>
      <c r="K938" s="2"/>
      <c r="L938" s="2"/>
      <c r="M938" s="2"/>
      <c r="N938" s="2"/>
      <c r="O938" s="2"/>
      <c r="P938" s="2"/>
      <c r="Q938" s="2"/>
      <c r="R938" s="2"/>
      <c r="S938" s="2"/>
      <c r="T938" s="2"/>
      <c r="U938" s="2"/>
      <c r="V938" s="2"/>
      <c r="W938" s="2"/>
      <c r="X938" s="2"/>
      <c r="Y938" s="2"/>
      <c r="Z938" s="2"/>
    </row>
    <row r="939" spans="1:26" ht="13.5" customHeight="1" x14ac:dyDescent="0.25">
      <c r="A939" s="25"/>
      <c r="B939" s="2"/>
      <c r="C939" s="2"/>
      <c r="D939" s="26"/>
      <c r="E939" s="27"/>
      <c r="F939" s="2"/>
      <c r="G939" s="1"/>
      <c r="H939" s="2"/>
      <c r="I939" s="2"/>
      <c r="J939" s="2"/>
      <c r="K939" s="2"/>
      <c r="L939" s="2"/>
      <c r="M939" s="2"/>
      <c r="N939" s="2"/>
      <c r="O939" s="2"/>
      <c r="P939" s="2"/>
      <c r="Q939" s="2"/>
      <c r="R939" s="2"/>
      <c r="S939" s="2"/>
      <c r="T939" s="2"/>
      <c r="U939" s="2"/>
      <c r="V939" s="2"/>
      <c r="W939" s="2"/>
      <c r="X939" s="2"/>
      <c r="Y939" s="2"/>
      <c r="Z939" s="2"/>
    </row>
    <row r="940" spans="1:26" ht="13.5" customHeight="1" x14ac:dyDescent="0.25">
      <c r="A940" s="25"/>
      <c r="B940" s="2"/>
      <c r="C940" s="2"/>
      <c r="D940" s="26"/>
      <c r="E940" s="27"/>
      <c r="F940" s="2"/>
      <c r="G940" s="1"/>
      <c r="H940" s="2"/>
      <c r="I940" s="2"/>
      <c r="J940" s="2"/>
      <c r="K940" s="2"/>
      <c r="L940" s="2"/>
      <c r="M940" s="2"/>
      <c r="N940" s="2"/>
      <c r="O940" s="2"/>
      <c r="P940" s="2"/>
      <c r="Q940" s="2"/>
      <c r="R940" s="2"/>
      <c r="S940" s="2"/>
      <c r="T940" s="2"/>
      <c r="U940" s="2"/>
      <c r="V940" s="2"/>
      <c r="W940" s="2"/>
      <c r="X940" s="2"/>
      <c r="Y940" s="2"/>
      <c r="Z940" s="2"/>
    </row>
    <row r="941" spans="1:26" ht="13.5" customHeight="1" x14ac:dyDescent="0.25">
      <c r="A941" s="25"/>
      <c r="B941" s="2"/>
      <c r="C941" s="2"/>
      <c r="D941" s="26"/>
      <c r="E941" s="27"/>
      <c r="F941" s="2"/>
      <c r="G941" s="1"/>
      <c r="H941" s="2"/>
      <c r="I941" s="2"/>
      <c r="J941" s="2"/>
      <c r="K941" s="2"/>
      <c r="L941" s="2"/>
      <c r="M941" s="2"/>
      <c r="N941" s="2"/>
      <c r="O941" s="2"/>
      <c r="P941" s="2"/>
      <c r="Q941" s="2"/>
      <c r="R941" s="2"/>
      <c r="S941" s="2"/>
      <c r="T941" s="2"/>
      <c r="U941" s="2"/>
      <c r="V941" s="2"/>
      <c r="W941" s="2"/>
      <c r="X941" s="2"/>
      <c r="Y941" s="2"/>
      <c r="Z941" s="2"/>
    </row>
    <row r="942" spans="1:26" ht="13.5" customHeight="1" x14ac:dyDescent="0.25">
      <c r="A942" s="25"/>
      <c r="B942" s="2"/>
      <c r="C942" s="2"/>
      <c r="D942" s="26"/>
      <c r="E942" s="27"/>
      <c r="F942" s="2"/>
      <c r="G942" s="1"/>
      <c r="H942" s="2"/>
      <c r="I942" s="2"/>
      <c r="J942" s="2"/>
      <c r="K942" s="2"/>
      <c r="L942" s="2"/>
      <c r="M942" s="2"/>
      <c r="N942" s="2"/>
      <c r="O942" s="2"/>
      <c r="P942" s="2"/>
      <c r="Q942" s="2"/>
      <c r="R942" s="2"/>
      <c r="S942" s="2"/>
      <c r="T942" s="2"/>
      <c r="U942" s="2"/>
      <c r="V942" s="2"/>
      <c r="W942" s="2"/>
      <c r="X942" s="2"/>
      <c r="Y942" s="2"/>
      <c r="Z942" s="2"/>
    </row>
    <row r="943" spans="1:26" ht="13.5" customHeight="1" x14ac:dyDescent="0.25">
      <c r="A943" s="25"/>
      <c r="B943" s="2"/>
      <c r="C943" s="2"/>
      <c r="D943" s="26"/>
      <c r="E943" s="27"/>
      <c r="F943" s="2"/>
      <c r="G943" s="1"/>
      <c r="H943" s="2"/>
      <c r="I943" s="2"/>
      <c r="J943" s="2"/>
      <c r="K943" s="2"/>
      <c r="L943" s="2"/>
      <c r="M943" s="2"/>
      <c r="N943" s="2"/>
      <c r="O943" s="2"/>
      <c r="P943" s="2"/>
      <c r="Q943" s="2"/>
      <c r="R943" s="2"/>
      <c r="S943" s="2"/>
      <c r="T943" s="2"/>
      <c r="U943" s="2"/>
      <c r="V943" s="2"/>
      <c r="W943" s="2"/>
      <c r="X943" s="2"/>
      <c r="Y943" s="2"/>
      <c r="Z943" s="2"/>
    </row>
    <row r="944" spans="1:26" ht="13.5" customHeight="1" x14ac:dyDescent="0.25">
      <c r="A944" s="25"/>
      <c r="B944" s="2"/>
      <c r="C944" s="2"/>
      <c r="D944" s="26"/>
      <c r="E944" s="27"/>
      <c r="F944" s="2"/>
      <c r="G944" s="1"/>
      <c r="H944" s="2"/>
      <c r="I944" s="2"/>
      <c r="J944" s="2"/>
      <c r="K944" s="2"/>
      <c r="L944" s="2"/>
      <c r="M944" s="2"/>
      <c r="N944" s="2"/>
      <c r="O944" s="2"/>
      <c r="P944" s="2"/>
      <c r="Q944" s="2"/>
      <c r="R944" s="2"/>
      <c r="S944" s="2"/>
      <c r="T944" s="2"/>
      <c r="U944" s="2"/>
      <c r="V944" s="2"/>
      <c r="W944" s="2"/>
      <c r="X944" s="2"/>
      <c r="Y944" s="2"/>
      <c r="Z944" s="2"/>
    </row>
    <row r="945" spans="1:26" ht="13.5" customHeight="1" x14ac:dyDescent="0.25">
      <c r="A945" s="25"/>
      <c r="B945" s="2"/>
      <c r="C945" s="2"/>
      <c r="D945" s="26"/>
      <c r="E945" s="27"/>
      <c r="F945" s="2"/>
      <c r="G945" s="1"/>
      <c r="H945" s="2"/>
      <c r="I945" s="2"/>
      <c r="J945" s="2"/>
      <c r="K945" s="2"/>
      <c r="L945" s="2"/>
      <c r="M945" s="2"/>
      <c r="N945" s="2"/>
      <c r="O945" s="2"/>
      <c r="P945" s="2"/>
      <c r="Q945" s="2"/>
      <c r="R945" s="2"/>
      <c r="S945" s="2"/>
      <c r="T945" s="2"/>
      <c r="U945" s="2"/>
      <c r="V945" s="2"/>
      <c r="W945" s="2"/>
      <c r="X945" s="2"/>
      <c r="Y945" s="2"/>
      <c r="Z945" s="2"/>
    </row>
    <row r="946" spans="1:26" ht="13.5" customHeight="1" x14ac:dyDescent="0.25">
      <c r="A946" s="25"/>
      <c r="B946" s="2"/>
      <c r="C946" s="2"/>
      <c r="D946" s="26"/>
      <c r="E946" s="27"/>
      <c r="F946" s="2"/>
      <c r="G946" s="1"/>
      <c r="H946" s="2"/>
      <c r="I946" s="2"/>
      <c r="J946" s="2"/>
      <c r="K946" s="2"/>
      <c r="L946" s="2"/>
      <c r="M946" s="2"/>
      <c r="N946" s="2"/>
      <c r="O946" s="2"/>
      <c r="P946" s="2"/>
      <c r="Q946" s="2"/>
      <c r="R946" s="2"/>
      <c r="S946" s="2"/>
      <c r="T946" s="2"/>
      <c r="U946" s="2"/>
      <c r="V946" s="2"/>
      <c r="W946" s="2"/>
      <c r="X946" s="2"/>
      <c r="Y946" s="2"/>
      <c r="Z946" s="2"/>
    </row>
    <row r="947" spans="1:26" ht="13.5" customHeight="1" x14ac:dyDescent="0.25">
      <c r="A947" s="25"/>
      <c r="B947" s="2"/>
      <c r="C947" s="2"/>
      <c r="D947" s="26"/>
      <c r="E947" s="27"/>
      <c r="F947" s="2"/>
      <c r="G947" s="1"/>
      <c r="H947" s="2"/>
      <c r="I947" s="2"/>
      <c r="J947" s="2"/>
      <c r="K947" s="2"/>
      <c r="L947" s="2"/>
      <c r="M947" s="2"/>
      <c r="N947" s="2"/>
      <c r="O947" s="2"/>
      <c r="P947" s="2"/>
      <c r="Q947" s="2"/>
      <c r="R947" s="2"/>
      <c r="S947" s="2"/>
      <c r="T947" s="2"/>
      <c r="U947" s="2"/>
      <c r="V947" s="2"/>
      <c r="W947" s="2"/>
      <c r="X947" s="2"/>
      <c r="Y947" s="2"/>
      <c r="Z947" s="2"/>
    </row>
    <row r="948" spans="1:26" ht="13.5" customHeight="1" x14ac:dyDescent="0.25">
      <c r="A948" s="25"/>
      <c r="B948" s="2"/>
      <c r="C948" s="2"/>
      <c r="D948" s="26"/>
      <c r="E948" s="27"/>
      <c r="F948" s="2"/>
      <c r="G948" s="1"/>
      <c r="H948" s="2"/>
      <c r="I948" s="2"/>
      <c r="J948" s="2"/>
      <c r="K948" s="2"/>
      <c r="L948" s="2"/>
      <c r="M948" s="2"/>
      <c r="N948" s="2"/>
      <c r="O948" s="2"/>
      <c r="P948" s="2"/>
      <c r="Q948" s="2"/>
      <c r="R948" s="2"/>
      <c r="S948" s="2"/>
      <c r="T948" s="2"/>
      <c r="U948" s="2"/>
      <c r="V948" s="2"/>
      <c r="W948" s="2"/>
      <c r="X948" s="2"/>
      <c r="Y948" s="2"/>
      <c r="Z948" s="2"/>
    </row>
    <row r="949" spans="1:26" ht="13.5" customHeight="1" x14ac:dyDescent="0.25">
      <c r="A949" s="25"/>
      <c r="B949" s="2"/>
      <c r="C949" s="2"/>
      <c r="D949" s="26"/>
      <c r="E949" s="27"/>
      <c r="F949" s="2"/>
      <c r="G949" s="1"/>
      <c r="H949" s="2"/>
      <c r="I949" s="2"/>
      <c r="J949" s="2"/>
      <c r="K949" s="2"/>
      <c r="L949" s="2"/>
      <c r="M949" s="2"/>
      <c r="N949" s="2"/>
      <c r="O949" s="2"/>
      <c r="P949" s="2"/>
      <c r="Q949" s="2"/>
      <c r="R949" s="2"/>
      <c r="S949" s="2"/>
      <c r="T949" s="2"/>
      <c r="U949" s="2"/>
      <c r="V949" s="2"/>
      <c r="W949" s="2"/>
      <c r="X949" s="2"/>
      <c r="Y949" s="2"/>
      <c r="Z949" s="2"/>
    </row>
    <row r="950" spans="1:26" ht="13.5" customHeight="1" x14ac:dyDescent="0.25">
      <c r="A950" s="25"/>
      <c r="B950" s="2"/>
      <c r="C950" s="2"/>
      <c r="D950" s="26"/>
      <c r="E950" s="27"/>
      <c r="F950" s="2"/>
      <c r="G950" s="1"/>
      <c r="H950" s="2"/>
      <c r="I950" s="2"/>
      <c r="J950" s="2"/>
      <c r="K950" s="2"/>
      <c r="L950" s="2"/>
      <c r="M950" s="2"/>
      <c r="N950" s="2"/>
      <c r="O950" s="2"/>
      <c r="P950" s="2"/>
      <c r="Q950" s="2"/>
      <c r="R950" s="2"/>
      <c r="S950" s="2"/>
      <c r="T950" s="2"/>
      <c r="U950" s="2"/>
      <c r="V950" s="2"/>
      <c r="W950" s="2"/>
      <c r="X950" s="2"/>
      <c r="Y950" s="2"/>
      <c r="Z950" s="2"/>
    </row>
    <row r="951" spans="1:26" ht="13.5" customHeight="1" x14ac:dyDescent="0.25">
      <c r="A951" s="25"/>
      <c r="B951" s="2"/>
      <c r="C951" s="2"/>
      <c r="D951" s="26"/>
      <c r="E951" s="27"/>
      <c r="F951" s="2"/>
      <c r="G951" s="1"/>
      <c r="H951" s="2"/>
      <c r="I951" s="2"/>
      <c r="J951" s="2"/>
      <c r="K951" s="2"/>
      <c r="L951" s="2"/>
      <c r="M951" s="2"/>
      <c r="N951" s="2"/>
      <c r="O951" s="2"/>
      <c r="P951" s="2"/>
      <c r="Q951" s="2"/>
      <c r="R951" s="2"/>
      <c r="S951" s="2"/>
      <c r="T951" s="2"/>
      <c r="U951" s="2"/>
      <c r="V951" s="2"/>
      <c r="W951" s="2"/>
      <c r="X951" s="2"/>
      <c r="Y951" s="2"/>
      <c r="Z951" s="2"/>
    </row>
    <row r="952" spans="1:26" ht="13.5" customHeight="1" x14ac:dyDescent="0.25">
      <c r="A952" s="25"/>
      <c r="B952" s="2"/>
      <c r="C952" s="2"/>
      <c r="D952" s="26"/>
      <c r="E952" s="27"/>
      <c r="F952" s="2"/>
      <c r="G952" s="1"/>
      <c r="H952" s="2"/>
      <c r="I952" s="2"/>
      <c r="J952" s="2"/>
      <c r="K952" s="2"/>
      <c r="L952" s="2"/>
      <c r="M952" s="2"/>
      <c r="N952" s="2"/>
      <c r="O952" s="2"/>
      <c r="P952" s="2"/>
      <c r="Q952" s="2"/>
      <c r="R952" s="2"/>
      <c r="S952" s="2"/>
      <c r="T952" s="2"/>
      <c r="U952" s="2"/>
      <c r="V952" s="2"/>
      <c r="W952" s="2"/>
      <c r="X952" s="2"/>
      <c r="Y952" s="2"/>
      <c r="Z952" s="2"/>
    </row>
    <row r="953" spans="1:26" ht="13.5" customHeight="1" x14ac:dyDescent="0.25">
      <c r="A953" s="25"/>
      <c r="B953" s="2"/>
      <c r="C953" s="2"/>
      <c r="D953" s="26"/>
      <c r="E953" s="27"/>
      <c r="F953" s="2"/>
      <c r="G953" s="1"/>
      <c r="H953" s="2"/>
      <c r="I953" s="2"/>
      <c r="J953" s="2"/>
      <c r="K953" s="2"/>
      <c r="L953" s="2"/>
      <c r="M953" s="2"/>
      <c r="N953" s="2"/>
      <c r="O953" s="2"/>
      <c r="P953" s="2"/>
      <c r="Q953" s="2"/>
      <c r="R953" s="2"/>
      <c r="S953" s="2"/>
      <c r="T953" s="2"/>
      <c r="U953" s="2"/>
      <c r="V953" s="2"/>
      <c r="W953" s="2"/>
      <c r="X953" s="2"/>
      <c r="Y953" s="2"/>
      <c r="Z953" s="2"/>
    </row>
    <row r="954" spans="1:26" ht="13.5" customHeight="1" x14ac:dyDescent="0.25">
      <c r="A954" s="25"/>
      <c r="B954" s="2"/>
      <c r="C954" s="2"/>
      <c r="D954" s="26"/>
      <c r="E954" s="27"/>
      <c r="F954" s="2"/>
      <c r="G954" s="1"/>
      <c r="H954" s="2"/>
      <c r="I954" s="2"/>
      <c r="J954" s="2"/>
      <c r="K954" s="2"/>
      <c r="L954" s="2"/>
      <c r="M954" s="2"/>
      <c r="N954" s="2"/>
      <c r="O954" s="2"/>
      <c r="P954" s="2"/>
      <c r="Q954" s="2"/>
      <c r="R954" s="2"/>
      <c r="S954" s="2"/>
      <c r="T954" s="2"/>
      <c r="U954" s="2"/>
      <c r="V954" s="2"/>
      <c r="W954" s="2"/>
      <c r="X954" s="2"/>
      <c r="Y954" s="2"/>
      <c r="Z954" s="2"/>
    </row>
    <row r="955" spans="1:26" ht="13.5" customHeight="1" x14ac:dyDescent="0.25">
      <c r="A955" s="25"/>
      <c r="B955" s="2"/>
      <c r="C955" s="2"/>
      <c r="D955" s="26"/>
      <c r="E955" s="27"/>
      <c r="F955" s="2"/>
      <c r="G955" s="1"/>
      <c r="H955" s="2"/>
      <c r="I955" s="2"/>
      <c r="J955" s="2"/>
      <c r="K955" s="2"/>
      <c r="L955" s="2"/>
      <c r="M955" s="2"/>
      <c r="N955" s="2"/>
      <c r="O955" s="2"/>
      <c r="P955" s="2"/>
      <c r="Q955" s="2"/>
      <c r="R955" s="2"/>
      <c r="S955" s="2"/>
      <c r="T955" s="2"/>
      <c r="U955" s="2"/>
      <c r="V955" s="2"/>
      <c r="W955" s="2"/>
      <c r="X955" s="2"/>
      <c r="Y955" s="2"/>
      <c r="Z955" s="2"/>
    </row>
    <row r="956" spans="1:26" ht="13.5" customHeight="1" x14ac:dyDescent="0.25">
      <c r="A956" s="25"/>
      <c r="B956" s="2"/>
      <c r="C956" s="2"/>
      <c r="D956" s="26"/>
      <c r="E956" s="27"/>
      <c r="F956" s="2"/>
      <c r="G956" s="1"/>
      <c r="H956" s="2"/>
      <c r="I956" s="2"/>
      <c r="J956" s="2"/>
      <c r="K956" s="2"/>
      <c r="L956" s="2"/>
      <c r="M956" s="2"/>
      <c r="N956" s="2"/>
      <c r="O956" s="2"/>
      <c r="P956" s="2"/>
      <c r="Q956" s="2"/>
      <c r="R956" s="2"/>
      <c r="S956" s="2"/>
      <c r="T956" s="2"/>
      <c r="U956" s="2"/>
      <c r="V956" s="2"/>
      <c r="W956" s="2"/>
      <c r="X956" s="2"/>
      <c r="Y956" s="2"/>
      <c r="Z956" s="2"/>
    </row>
    <row r="957" spans="1:26" ht="13.5" customHeight="1" x14ac:dyDescent="0.25">
      <c r="A957" s="25"/>
      <c r="B957" s="2"/>
      <c r="C957" s="2"/>
      <c r="D957" s="26"/>
      <c r="E957" s="27"/>
      <c r="F957" s="2"/>
      <c r="G957" s="1"/>
      <c r="H957" s="2"/>
      <c r="I957" s="2"/>
      <c r="J957" s="2"/>
      <c r="K957" s="2"/>
      <c r="L957" s="2"/>
      <c r="M957" s="2"/>
      <c r="N957" s="2"/>
      <c r="O957" s="2"/>
      <c r="P957" s="2"/>
      <c r="Q957" s="2"/>
      <c r="R957" s="2"/>
      <c r="S957" s="2"/>
      <c r="T957" s="2"/>
      <c r="U957" s="2"/>
      <c r="V957" s="2"/>
      <c r="W957" s="2"/>
      <c r="X957" s="2"/>
      <c r="Y957" s="2"/>
      <c r="Z957" s="2"/>
    </row>
    <row r="958" spans="1:26" ht="13.5" customHeight="1" x14ac:dyDescent="0.25">
      <c r="A958" s="25"/>
      <c r="B958" s="2"/>
      <c r="C958" s="2"/>
      <c r="D958" s="26"/>
      <c r="E958" s="27"/>
      <c r="F958" s="2"/>
      <c r="G958" s="1"/>
      <c r="H958" s="2"/>
      <c r="I958" s="2"/>
      <c r="J958" s="2"/>
      <c r="K958" s="2"/>
      <c r="L958" s="2"/>
      <c r="M958" s="2"/>
      <c r="N958" s="2"/>
      <c r="O958" s="2"/>
      <c r="P958" s="2"/>
      <c r="Q958" s="2"/>
      <c r="R958" s="2"/>
      <c r="S958" s="2"/>
      <c r="T958" s="2"/>
      <c r="U958" s="2"/>
      <c r="V958" s="2"/>
      <c r="W958" s="2"/>
      <c r="X958" s="2"/>
      <c r="Y958" s="2"/>
      <c r="Z958" s="2"/>
    </row>
    <row r="959" spans="1:26" ht="13.5" customHeight="1" x14ac:dyDescent="0.25">
      <c r="A959" s="25"/>
      <c r="B959" s="2"/>
      <c r="C959" s="2"/>
      <c r="D959" s="26"/>
      <c r="E959" s="27"/>
      <c r="F959" s="2"/>
      <c r="G959" s="1"/>
      <c r="H959" s="2"/>
      <c r="I959" s="2"/>
      <c r="J959" s="2"/>
      <c r="K959" s="2"/>
      <c r="L959" s="2"/>
      <c r="M959" s="2"/>
      <c r="N959" s="2"/>
      <c r="O959" s="2"/>
      <c r="P959" s="2"/>
      <c r="Q959" s="2"/>
      <c r="R959" s="2"/>
      <c r="S959" s="2"/>
      <c r="T959" s="2"/>
      <c r="U959" s="2"/>
      <c r="V959" s="2"/>
      <c r="W959" s="2"/>
      <c r="X959" s="2"/>
      <c r="Y959" s="2"/>
      <c r="Z959" s="2"/>
    </row>
    <row r="960" spans="1:26" ht="13.5" customHeight="1" x14ac:dyDescent="0.25">
      <c r="A960" s="25"/>
      <c r="B960" s="2"/>
      <c r="C960" s="2"/>
      <c r="D960" s="26"/>
      <c r="E960" s="27"/>
      <c r="F960" s="2"/>
      <c r="G960" s="1"/>
      <c r="H960" s="2"/>
      <c r="I960" s="2"/>
      <c r="J960" s="2"/>
      <c r="K960" s="2"/>
      <c r="L960" s="2"/>
      <c r="M960" s="2"/>
      <c r="N960" s="2"/>
      <c r="O960" s="2"/>
      <c r="P960" s="2"/>
      <c r="Q960" s="2"/>
      <c r="R960" s="2"/>
      <c r="S960" s="2"/>
      <c r="T960" s="2"/>
      <c r="U960" s="2"/>
      <c r="V960" s="2"/>
      <c r="W960" s="2"/>
      <c r="X960" s="2"/>
      <c r="Y960" s="2"/>
      <c r="Z960" s="2"/>
    </row>
    <row r="961" spans="1:26" ht="13.5" customHeight="1" x14ac:dyDescent="0.25">
      <c r="A961" s="25"/>
      <c r="B961" s="2"/>
      <c r="C961" s="2"/>
      <c r="D961" s="26"/>
      <c r="E961" s="27"/>
      <c r="F961" s="2"/>
      <c r="G961" s="1"/>
      <c r="H961" s="2"/>
      <c r="I961" s="2"/>
      <c r="J961" s="2"/>
      <c r="K961" s="2"/>
      <c r="L961" s="2"/>
      <c r="M961" s="2"/>
      <c r="N961" s="2"/>
      <c r="O961" s="2"/>
      <c r="P961" s="2"/>
      <c r="Q961" s="2"/>
      <c r="R961" s="2"/>
      <c r="S961" s="2"/>
      <c r="T961" s="2"/>
      <c r="U961" s="2"/>
      <c r="V961" s="2"/>
      <c r="W961" s="2"/>
      <c r="X961" s="2"/>
      <c r="Y961" s="2"/>
      <c r="Z961" s="2"/>
    </row>
    <row r="962" spans="1:26" ht="13.5" customHeight="1" x14ac:dyDescent="0.25">
      <c r="A962" s="25"/>
      <c r="B962" s="2"/>
      <c r="C962" s="2"/>
      <c r="D962" s="26"/>
      <c r="E962" s="27"/>
      <c r="F962" s="2"/>
      <c r="G962" s="1"/>
      <c r="H962" s="2"/>
      <c r="I962" s="2"/>
      <c r="J962" s="2"/>
      <c r="K962" s="2"/>
      <c r="L962" s="2"/>
      <c r="M962" s="2"/>
      <c r="N962" s="2"/>
      <c r="O962" s="2"/>
      <c r="P962" s="2"/>
      <c r="Q962" s="2"/>
      <c r="R962" s="2"/>
      <c r="S962" s="2"/>
      <c r="T962" s="2"/>
      <c r="U962" s="2"/>
      <c r="V962" s="2"/>
      <c r="W962" s="2"/>
      <c r="X962" s="2"/>
      <c r="Y962" s="2"/>
      <c r="Z962" s="2"/>
    </row>
    <row r="963" spans="1:26" ht="13.5" customHeight="1" x14ac:dyDescent="0.25">
      <c r="A963" s="25"/>
      <c r="B963" s="2"/>
      <c r="C963" s="2"/>
      <c r="D963" s="26"/>
      <c r="E963" s="27"/>
      <c r="F963" s="2"/>
      <c r="G963" s="1"/>
      <c r="H963" s="2"/>
      <c r="I963" s="2"/>
      <c r="J963" s="2"/>
      <c r="K963" s="2"/>
      <c r="L963" s="2"/>
      <c r="M963" s="2"/>
      <c r="N963" s="2"/>
      <c r="O963" s="2"/>
      <c r="P963" s="2"/>
      <c r="Q963" s="2"/>
      <c r="R963" s="2"/>
      <c r="S963" s="2"/>
      <c r="T963" s="2"/>
      <c r="U963" s="2"/>
      <c r="V963" s="2"/>
      <c r="W963" s="2"/>
      <c r="X963" s="2"/>
      <c r="Y963" s="2"/>
      <c r="Z963" s="2"/>
    </row>
    <row r="964" spans="1:26" ht="13.5" customHeight="1" x14ac:dyDescent="0.25">
      <c r="A964" s="25"/>
      <c r="B964" s="2"/>
      <c r="C964" s="2"/>
      <c r="D964" s="26"/>
      <c r="E964" s="27"/>
      <c r="F964" s="2"/>
      <c r="G964" s="1"/>
      <c r="H964" s="2"/>
      <c r="I964" s="2"/>
      <c r="J964" s="2"/>
      <c r="K964" s="2"/>
      <c r="L964" s="2"/>
      <c r="M964" s="2"/>
      <c r="N964" s="2"/>
      <c r="O964" s="2"/>
      <c r="P964" s="2"/>
      <c r="Q964" s="2"/>
      <c r="R964" s="2"/>
      <c r="S964" s="2"/>
      <c r="T964" s="2"/>
      <c r="U964" s="2"/>
      <c r="V964" s="2"/>
      <c r="W964" s="2"/>
      <c r="X964" s="2"/>
      <c r="Y964" s="2"/>
      <c r="Z964" s="2"/>
    </row>
    <row r="965" spans="1:26" ht="13.5" customHeight="1" x14ac:dyDescent="0.25">
      <c r="A965" s="25"/>
      <c r="B965" s="2"/>
      <c r="C965" s="2"/>
      <c r="D965" s="26"/>
      <c r="E965" s="27"/>
      <c r="F965" s="2"/>
      <c r="G965" s="1"/>
      <c r="H965" s="2"/>
      <c r="I965" s="2"/>
      <c r="J965" s="2"/>
      <c r="K965" s="2"/>
      <c r="L965" s="2"/>
      <c r="M965" s="2"/>
      <c r="N965" s="2"/>
      <c r="O965" s="2"/>
      <c r="P965" s="2"/>
      <c r="Q965" s="2"/>
      <c r="R965" s="2"/>
      <c r="S965" s="2"/>
      <c r="T965" s="2"/>
      <c r="U965" s="2"/>
      <c r="V965" s="2"/>
      <c r="W965" s="2"/>
      <c r="X965" s="2"/>
      <c r="Y965" s="2"/>
      <c r="Z965" s="2"/>
    </row>
    <row r="966" spans="1:26" ht="13.5" customHeight="1" x14ac:dyDescent="0.25">
      <c r="A966" s="25"/>
      <c r="B966" s="2"/>
      <c r="C966" s="2"/>
      <c r="D966" s="26"/>
      <c r="E966" s="27"/>
      <c r="F966" s="2"/>
      <c r="G966" s="1"/>
      <c r="H966" s="2"/>
      <c r="I966" s="2"/>
      <c r="J966" s="2"/>
      <c r="K966" s="2"/>
      <c r="L966" s="2"/>
      <c r="M966" s="2"/>
      <c r="N966" s="2"/>
      <c r="O966" s="2"/>
      <c r="P966" s="2"/>
      <c r="Q966" s="2"/>
      <c r="R966" s="2"/>
      <c r="S966" s="2"/>
      <c r="T966" s="2"/>
      <c r="U966" s="2"/>
      <c r="V966" s="2"/>
      <c r="W966" s="2"/>
      <c r="X966" s="2"/>
      <c r="Y966" s="2"/>
      <c r="Z966" s="2"/>
    </row>
    <row r="967" spans="1:26" ht="13.5" customHeight="1" x14ac:dyDescent="0.25">
      <c r="A967" s="25"/>
      <c r="B967" s="2"/>
      <c r="C967" s="2"/>
      <c r="D967" s="26"/>
      <c r="E967" s="27"/>
      <c r="F967" s="2"/>
      <c r="G967" s="1"/>
      <c r="H967" s="2"/>
      <c r="I967" s="2"/>
      <c r="J967" s="2"/>
      <c r="K967" s="2"/>
      <c r="L967" s="2"/>
      <c r="M967" s="2"/>
      <c r="N967" s="2"/>
      <c r="O967" s="2"/>
      <c r="P967" s="2"/>
      <c r="Q967" s="2"/>
      <c r="R967" s="2"/>
      <c r="S967" s="2"/>
      <c r="T967" s="2"/>
      <c r="U967" s="2"/>
      <c r="V967" s="2"/>
      <c r="W967" s="2"/>
      <c r="X967" s="2"/>
      <c r="Y967" s="2"/>
      <c r="Z967" s="2"/>
    </row>
    <row r="968" spans="1:26" ht="13.5" customHeight="1" x14ac:dyDescent="0.25">
      <c r="A968" s="25"/>
      <c r="B968" s="2"/>
      <c r="C968" s="2"/>
      <c r="D968" s="26"/>
      <c r="E968" s="27"/>
      <c r="F968" s="2"/>
      <c r="G968" s="1"/>
      <c r="H968" s="2"/>
      <c r="I968" s="2"/>
      <c r="J968" s="2"/>
      <c r="K968" s="2"/>
      <c r="L968" s="2"/>
      <c r="M968" s="2"/>
      <c r="N968" s="2"/>
      <c r="O968" s="2"/>
      <c r="P968" s="2"/>
      <c r="Q968" s="2"/>
      <c r="R968" s="2"/>
      <c r="S968" s="2"/>
      <c r="T968" s="2"/>
      <c r="U968" s="2"/>
      <c r="V968" s="2"/>
      <c r="W968" s="2"/>
      <c r="X968" s="2"/>
      <c r="Y968" s="2"/>
      <c r="Z968" s="2"/>
    </row>
    <row r="969" spans="1:26" ht="13.5" customHeight="1" x14ac:dyDescent="0.25">
      <c r="A969" s="25"/>
      <c r="B969" s="2"/>
      <c r="C969" s="2"/>
      <c r="D969" s="26"/>
      <c r="E969" s="27"/>
      <c r="F969" s="2"/>
      <c r="G969" s="1"/>
      <c r="H969" s="2"/>
      <c r="I969" s="2"/>
      <c r="J969" s="2"/>
      <c r="K969" s="2"/>
      <c r="L969" s="2"/>
      <c r="M969" s="2"/>
      <c r="N969" s="2"/>
      <c r="O969" s="2"/>
      <c r="P969" s="2"/>
      <c r="Q969" s="2"/>
      <c r="R969" s="2"/>
      <c r="S969" s="2"/>
      <c r="T969" s="2"/>
      <c r="U969" s="2"/>
      <c r="V969" s="2"/>
      <c r="W969" s="2"/>
      <c r="X969" s="2"/>
      <c r="Y969" s="2"/>
      <c r="Z969" s="2"/>
    </row>
    <row r="970" spans="1:26" ht="13.5" customHeight="1" x14ac:dyDescent="0.25">
      <c r="A970" s="25"/>
      <c r="B970" s="2"/>
      <c r="C970" s="2"/>
      <c r="D970" s="26"/>
      <c r="E970" s="27"/>
      <c r="F970" s="2"/>
      <c r="G970" s="1"/>
      <c r="H970" s="2"/>
      <c r="I970" s="2"/>
      <c r="J970" s="2"/>
      <c r="K970" s="2"/>
      <c r="L970" s="2"/>
      <c r="M970" s="2"/>
      <c r="N970" s="2"/>
      <c r="O970" s="2"/>
      <c r="P970" s="2"/>
      <c r="Q970" s="2"/>
      <c r="R970" s="2"/>
      <c r="S970" s="2"/>
      <c r="T970" s="2"/>
      <c r="U970" s="2"/>
      <c r="V970" s="2"/>
      <c r="W970" s="2"/>
      <c r="X970" s="2"/>
      <c r="Y970" s="2"/>
      <c r="Z970" s="2"/>
    </row>
    <row r="971" spans="1:26" ht="13.5" customHeight="1" x14ac:dyDescent="0.25">
      <c r="A971" s="25"/>
      <c r="B971" s="2"/>
      <c r="C971" s="2"/>
      <c r="D971" s="26"/>
      <c r="E971" s="27"/>
      <c r="F971" s="2"/>
      <c r="G971" s="1"/>
      <c r="H971" s="2"/>
      <c r="I971" s="2"/>
      <c r="J971" s="2"/>
      <c r="K971" s="2"/>
      <c r="L971" s="2"/>
      <c r="M971" s="2"/>
      <c r="N971" s="2"/>
      <c r="O971" s="2"/>
      <c r="P971" s="2"/>
      <c r="Q971" s="2"/>
      <c r="R971" s="2"/>
      <c r="S971" s="2"/>
      <c r="T971" s="2"/>
      <c r="U971" s="2"/>
      <c r="V971" s="2"/>
      <c r="W971" s="2"/>
      <c r="X971" s="2"/>
      <c r="Y971" s="2"/>
      <c r="Z971" s="2"/>
    </row>
    <row r="972" spans="1:26" ht="13.5" customHeight="1" x14ac:dyDescent="0.25">
      <c r="A972" s="25"/>
      <c r="B972" s="2"/>
      <c r="C972" s="2"/>
      <c r="D972" s="26"/>
      <c r="E972" s="27"/>
      <c r="F972" s="2"/>
      <c r="G972" s="1"/>
      <c r="H972" s="2"/>
      <c r="I972" s="2"/>
      <c r="J972" s="2"/>
      <c r="K972" s="2"/>
      <c r="L972" s="2"/>
      <c r="M972" s="2"/>
      <c r="N972" s="2"/>
      <c r="O972" s="2"/>
      <c r="P972" s="2"/>
      <c r="Q972" s="2"/>
      <c r="R972" s="2"/>
      <c r="S972" s="2"/>
      <c r="T972" s="2"/>
      <c r="U972" s="2"/>
      <c r="V972" s="2"/>
      <c r="W972" s="2"/>
      <c r="X972" s="2"/>
      <c r="Y972" s="2"/>
      <c r="Z972" s="2"/>
    </row>
    <row r="973" spans="1:26" ht="13.5" customHeight="1" x14ac:dyDescent="0.25">
      <c r="A973" s="25"/>
      <c r="B973" s="2"/>
      <c r="C973" s="2"/>
      <c r="D973" s="26"/>
      <c r="E973" s="27"/>
      <c r="F973" s="2"/>
      <c r="G973" s="1"/>
      <c r="H973" s="2"/>
      <c r="I973" s="2"/>
      <c r="J973" s="2"/>
      <c r="K973" s="2"/>
      <c r="L973" s="2"/>
      <c r="M973" s="2"/>
      <c r="N973" s="2"/>
      <c r="O973" s="2"/>
      <c r="P973" s="2"/>
      <c r="Q973" s="2"/>
      <c r="R973" s="2"/>
      <c r="S973" s="2"/>
      <c r="T973" s="2"/>
      <c r="U973" s="2"/>
      <c r="V973" s="2"/>
      <c r="W973" s="2"/>
      <c r="X973" s="2"/>
      <c r="Y973" s="2"/>
      <c r="Z973" s="2"/>
    </row>
    <row r="974" spans="1:26" ht="13.5" customHeight="1" x14ac:dyDescent="0.25">
      <c r="A974" s="25"/>
      <c r="B974" s="2"/>
      <c r="C974" s="2"/>
      <c r="D974" s="26"/>
      <c r="E974" s="27"/>
      <c r="F974" s="2"/>
      <c r="G974" s="1"/>
      <c r="H974" s="2"/>
      <c r="I974" s="2"/>
      <c r="J974" s="2"/>
      <c r="K974" s="2"/>
      <c r="L974" s="2"/>
      <c r="M974" s="2"/>
      <c r="N974" s="2"/>
      <c r="O974" s="2"/>
      <c r="P974" s="2"/>
      <c r="Q974" s="2"/>
      <c r="R974" s="2"/>
      <c r="S974" s="2"/>
      <c r="T974" s="2"/>
      <c r="U974" s="2"/>
      <c r="V974" s="2"/>
      <c r="W974" s="2"/>
      <c r="X974" s="2"/>
      <c r="Y974" s="2"/>
      <c r="Z974" s="2"/>
    </row>
    <row r="975" spans="1:26" ht="13.5" customHeight="1" x14ac:dyDescent="0.25">
      <c r="A975" s="25"/>
      <c r="B975" s="2"/>
      <c r="C975" s="2"/>
      <c r="D975" s="26"/>
      <c r="E975" s="27"/>
      <c r="F975" s="2"/>
      <c r="G975" s="1"/>
      <c r="H975" s="2"/>
      <c r="I975" s="2"/>
      <c r="J975" s="2"/>
      <c r="K975" s="2"/>
      <c r="L975" s="2"/>
      <c r="M975" s="2"/>
      <c r="N975" s="2"/>
      <c r="O975" s="2"/>
      <c r="P975" s="2"/>
      <c r="Q975" s="2"/>
      <c r="R975" s="2"/>
      <c r="S975" s="2"/>
      <c r="T975" s="2"/>
      <c r="U975" s="2"/>
      <c r="V975" s="2"/>
      <c r="W975" s="2"/>
      <c r="X975" s="2"/>
      <c r="Y975" s="2"/>
      <c r="Z975" s="2"/>
    </row>
    <row r="976" spans="1:26" ht="13.5" customHeight="1" x14ac:dyDescent="0.25">
      <c r="A976" s="25"/>
      <c r="B976" s="2"/>
      <c r="C976" s="2"/>
      <c r="D976" s="26"/>
      <c r="E976" s="27"/>
      <c r="F976" s="2"/>
      <c r="G976" s="1"/>
      <c r="H976" s="2"/>
      <c r="I976" s="2"/>
      <c r="J976" s="2"/>
      <c r="K976" s="2"/>
      <c r="L976" s="2"/>
      <c r="M976" s="2"/>
      <c r="N976" s="2"/>
      <c r="O976" s="2"/>
      <c r="P976" s="2"/>
      <c r="Q976" s="2"/>
      <c r="R976" s="2"/>
      <c r="S976" s="2"/>
      <c r="T976" s="2"/>
      <c r="U976" s="2"/>
      <c r="V976" s="2"/>
      <c r="W976" s="2"/>
      <c r="X976" s="2"/>
      <c r="Y976" s="2"/>
      <c r="Z976" s="2"/>
    </row>
    <row r="977" spans="1:26" ht="13.5" customHeight="1" x14ac:dyDescent="0.25">
      <c r="A977" s="25"/>
      <c r="B977" s="2"/>
      <c r="C977" s="2"/>
      <c r="D977" s="26"/>
      <c r="E977" s="27"/>
      <c r="F977" s="2"/>
      <c r="G977" s="1"/>
      <c r="H977" s="2"/>
      <c r="I977" s="2"/>
      <c r="J977" s="2"/>
      <c r="K977" s="2"/>
      <c r="L977" s="2"/>
      <c r="M977" s="2"/>
      <c r="N977" s="2"/>
      <c r="O977" s="2"/>
      <c r="P977" s="2"/>
      <c r="Q977" s="2"/>
      <c r="R977" s="2"/>
      <c r="S977" s="2"/>
      <c r="T977" s="2"/>
      <c r="U977" s="2"/>
      <c r="V977" s="2"/>
      <c r="W977" s="2"/>
      <c r="X977" s="2"/>
      <c r="Y977" s="2"/>
      <c r="Z977" s="2"/>
    </row>
    <row r="978" spans="1:26" ht="13.5" customHeight="1" x14ac:dyDescent="0.25">
      <c r="A978" s="25"/>
      <c r="B978" s="2"/>
      <c r="C978" s="2"/>
      <c r="D978" s="26"/>
      <c r="E978" s="27"/>
      <c r="F978" s="2"/>
      <c r="G978" s="1"/>
      <c r="H978" s="2"/>
      <c r="I978" s="2"/>
      <c r="J978" s="2"/>
      <c r="K978" s="2"/>
      <c r="L978" s="2"/>
      <c r="M978" s="2"/>
      <c r="N978" s="2"/>
      <c r="O978" s="2"/>
      <c r="P978" s="2"/>
      <c r="Q978" s="2"/>
      <c r="R978" s="2"/>
      <c r="S978" s="2"/>
      <c r="T978" s="2"/>
      <c r="U978" s="2"/>
      <c r="V978" s="2"/>
      <c r="W978" s="2"/>
      <c r="X978" s="2"/>
      <c r="Y978" s="2"/>
      <c r="Z978" s="2"/>
    </row>
    <row r="979" spans="1:26" ht="13.5" customHeight="1" x14ac:dyDescent="0.25">
      <c r="A979" s="25"/>
      <c r="B979" s="2"/>
      <c r="C979" s="2"/>
      <c r="D979" s="26"/>
      <c r="E979" s="27"/>
      <c r="F979" s="2"/>
      <c r="G979" s="1"/>
      <c r="H979" s="2"/>
      <c r="I979" s="2"/>
      <c r="J979" s="2"/>
      <c r="K979" s="2"/>
      <c r="L979" s="2"/>
      <c r="M979" s="2"/>
      <c r="N979" s="2"/>
      <c r="O979" s="2"/>
      <c r="P979" s="2"/>
      <c r="Q979" s="2"/>
      <c r="R979" s="2"/>
      <c r="S979" s="2"/>
      <c r="T979" s="2"/>
      <c r="U979" s="2"/>
      <c r="V979" s="2"/>
      <c r="W979" s="2"/>
      <c r="X979" s="2"/>
      <c r="Y979" s="2"/>
      <c r="Z979" s="2"/>
    </row>
    <row r="980" spans="1:26" ht="13.5" customHeight="1" x14ac:dyDescent="0.25">
      <c r="A980" s="25"/>
      <c r="B980" s="2"/>
      <c r="C980" s="2"/>
      <c r="D980" s="26"/>
      <c r="E980" s="27"/>
      <c r="F980" s="2"/>
      <c r="G980" s="1"/>
      <c r="H980" s="2"/>
      <c r="I980" s="2"/>
      <c r="J980" s="2"/>
      <c r="K980" s="2"/>
      <c r="L980" s="2"/>
      <c r="M980" s="2"/>
      <c r="N980" s="2"/>
      <c r="O980" s="2"/>
      <c r="P980" s="2"/>
      <c r="Q980" s="2"/>
      <c r="R980" s="2"/>
      <c r="S980" s="2"/>
      <c r="T980" s="2"/>
      <c r="U980" s="2"/>
      <c r="V980" s="2"/>
      <c r="W980" s="2"/>
      <c r="X980" s="2"/>
      <c r="Y980" s="2"/>
      <c r="Z980" s="2"/>
    </row>
    <row r="981" spans="1:26" ht="13.5" customHeight="1" x14ac:dyDescent="0.25">
      <c r="A981" s="25"/>
      <c r="B981" s="2"/>
      <c r="C981" s="2"/>
      <c r="D981" s="26"/>
      <c r="E981" s="27"/>
      <c r="F981" s="2"/>
      <c r="G981" s="1"/>
      <c r="H981" s="2"/>
      <c r="I981" s="2"/>
      <c r="J981" s="2"/>
      <c r="K981" s="2"/>
      <c r="L981" s="2"/>
      <c r="M981" s="2"/>
      <c r="N981" s="2"/>
      <c r="O981" s="2"/>
      <c r="P981" s="2"/>
      <c r="Q981" s="2"/>
      <c r="R981" s="2"/>
      <c r="S981" s="2"/>
      <c r="T981" s="2"/>
      <c r="U981" s="2"/>
      <c r="V981" s="2"/>
      <c r="W981" s="2"/>
      <c r="X981" s="2"/>
      <c r="Y981" s="2"/>
      <c r="Z981" s="2"/>
    </row>
    <row r="982" spans="1:26" ht="13.5" customHeight="1" x14ac:dyDescent="0.25">
      <c r="A982" s="25"/>
      <c r="B982" s="2"/>
      <c r="C982" s="2"/>
      <c r="D982" s="26"/>
      <c r="E982" s="27"/>
      <c r="F982" s="2"/>
      <c r="G982" s="1"/>
      <c r="H982" s="2"/>
      <c r="I982" s="2"/>
      <c r="J982" s="2"/>
      <c r="K982" s="2"/>
      <c r="L982" s="2"/>
      <c r="M982" s="2"/>
      <c r="N982" s="2"/>
      <c r="O982" s="2"/>
      <c r="P982" s="2"/>
      <c r="Q982" s="2"/>
      <c r="R982" s="2"/>
      <c r="S982" s="2"/>
      <c r="T982" s="2"/>
      <c r="U982" s="2"/>
      <c r="V982" s="2"/>
      <c r="W982" s="2"/>
      <c r="X982" s="2"/>
      <c r="Y982" s="2"/>
      <c r="Z982" s="2"/>
    </row>
    <row r="983" spans="1:26" ht="13.5" customHeight="1" x14ac:dyDescent="0.25">
      <c r="A983" s="25"/>
      <c r="B983" s="2"/>
      <c r="C983" s="2"/>
      <c r="D983" s="26"/>
      <c r="E983" s="27"/>
      <c r="F983" s="2"/>
      <c r="G983" s="1"/>
      <c r="H983" s="2"/>
      <c r="I983" s="2"/>
      <c r="J983" s="2"/>
      <c r="K983" s="2"/>
      <c r="L983" s="2"/>
      <c r="M983" s="2"/>
      <c r="N983" s="2"/>
      <c r="O983" s="2"/>
      <c r="P983" s="2"/>
      <c r="Q983" s="2"/>
      <c r="R983" s="2"/>
      <c r="S983" s="2"/>
      <c r="T983" s="2"/>
      <c r="U983" s="2"/>
      <c r="V983" s="2"/>
      <c r="W983" s="2"/>
      <c r="X983" s="2"/>
      <c r="Y983" s="2"/>
      <c r="Z983" s="2"/>
    </row>
    <row r="984" spans="1:26" ht="13.5" customHeight="1" x14ac:dyDescent="0.25">
      <c r="A984" s="25"/>
      <c r="B984" s="2"/>
      <c r="C984" s="2"/>
      <c r="D984" s="26"/>
      <c r="E984" s="27"/>
      <c r="F984" s="2"/>
      <c r="G984" s="1"/>
      <c r="H984" s="2"/>
      <c r="I984" s="2"/>
      <c r="J984" s="2"/>
      <c r="K984" s="2"/>
      <c r="L984" s="2"/>
      <c r="M984" s="2"/>
      <c r="N984" s="2"/>
      <c r="O984" s="2"/>
      <c r="P984" s="2"/>
      <c r="Q984" s="2"/>
      <c r="R984" s="2"/>
      <c r="S984" s="2"/>
      <c r="T984" s="2"/>
      <c r="U984" s="2"/>
      <c r="V984" s="2"/>
      <c r="W984" s="2"/>
      <c r="X984" s="2"/>
      <c r="Y984" s="2"/>
      <c r="Z984" s="2"/>
    </row>
    <row r="985" spans="1:26" ht="13.5" customHeight="1" x14ac:dyDescent="0.25">
      <c r="A985" s="25"/>
      <c r="B985" s="2"/>
      <c r="C985" s="2"/>
      <c r="D985" s="26"/>
      <c r="E985" s="27"/>
      <c r="F985" s="2"/>
      <c r="G985" s="1"/>
      <c r="H985" s="2"/>
      <c r="I985" s="2"/>
      <c r="J985" s="2"/>
      <c r="K985" s="2"/>
      <c r="L985" s="2"/>
      <c r="M985" s="2"/>
      <c r="N985" s="2"/>
      <c r="O985" s="2"/>
      <c r="P985" s="2"/>
      <c r="Q985" s="2"/>
      <c r="R985" s="2"/>
      <c r="S985" s="2"/>
      <c r="T985" s="2"/>
      <c r="U985" s="2"/>
      <c r="V985" s="2"/>
      <c r="W985" s="2"/>
      <c r="X985" s="2"/>
      <c r="Y985" s="2"/>
      <c r="Z985" s="2"/>
    </row>
    <row r="986" spans="1:26" ht="13.5" customHeight="1" x14ac:dyDescent="0.25">
      <c r="A986" s="25"/>
      <c r="B986" s="2"/>
      <c r="C986" s="2"/>
      <c r="D986" s="26"/>
      <c r="E986" s="27"/>
      <c r="F986" s="2"/>
      <c r="G986" s="1"/>
      <c r="H986" s="2"/>
      <c r="I986" s="2"/>
      <c r="J986" s="2"/>
      <c r="K986" s="2"/>
      <c r="L986" s="2"/>
      <c r="M986" s="2"/>
      <c r="N986" s="2"/>
      <c r="O986" s="2"/>
      <c r="P986" s="2"/>
      <c r="Q986" s="2"/>
      <c r="R986" s="2"/>
      <c r="S986" s="2"/>
      <c r="T986" s="2"/>
      <c r="U986" s="2"/>
      <c r="V986" s="2"/>
      <c r="W986" s="2"/>
      <c r="X986" s="2"/>
      <c r="Y986" s="2"/>
      <c r="Z986" s="2"/>
    </row>
    <row r="987" spans="1:26" ht="13.5" customHeight="1" x14ac:dyDescent="0.25">
      <c r="A987" s="25"/>
      <c r="B987" s="2"/>
      <c r="C987" s="2"/>
      <c r="D987" s="26"/>
      <c r="E987" s="27"/>
      <c r="F987" s="2"/>
      <c r="G987" s="1"/>
      <c r="H987" s="2"/>
      <c r="I987" s="2"/>
      <c r="J987" s="2"/>
      <c r="K987" s="2"/>
      <c r="L987" s="2"/>
      <c r="M987" s="2"/>
      <c r="N987" s="2"/>
      <c r="O987" s="2"/>
      <c r="P987" s="2"/>
      <c r="Q987" s="2"/>
      <c r="R987" s="2"/>
      <c r="S987" s="2"/>
      <c r="T987" s="2"/>
      <c r="U987" s="2"/>
      <c r="V987" s="2"/>
      <c r="W987" s="2"/>
      <c r="X987" s="2"/>
      <c r="Y987" s="2"/>
      <c r="Z987" s="2"/>
    </row>
    <row r="988" spans="1:26" ht="13.5" customHeight="1" x14ac:dyDescent="0.25">
      <c r="A988" s="25"/>
      <c r="B988" s="2"/>
      <c r="C988" s="2"/>
      <c r="D988" s="26"/>
      <c r="E988" s="27"/>
      <c r="F988" s="2"/>
      <c r="G988" s="1"/>
      <c r="H988" s="2"/>
      <c r="I988" s="2"/>
      <c r="J988" s="2"/>
      <c r="K988" s="2"/>
      <c r="L988" s="2"/>
      <c r="M988" s="2"/>
      <c r="N988" s="2"/>
      <c r="O988" s="2"/>
      <c r="P988" s="2"/>
      <c r="Q988" s="2"/>
      <c r="R988" s="2"/>
      <c r="S988" s="2"/>
      <c r="T988" s="2"/>
      <c r="U988" s="2"/>
      <c r="V988" s="2"/>
      <c r="W988" s="2"/>
      <c r="X988" s="2"/>
      <c r="Y988" s="2"/>
      <c r="Z988" s="2"/>
    </row>
    <row r="989" spans="1:26" ht="13.5" customHeight="1" x14ac:dyDescent="0.25">
      <c r="A989" s="25"/>
      <c r="B989" s="2"/>
      <c r="C989" s="2"/>
      <c r="D989" s="26"/>
      <c r="E989" s="27"/>
      <c r="F989" s="2"/>
      <c r="G989" s="1"/>
      <c r="H989" s="2"/>
      <c r="I989" s="2"/>
      <c r="J989" s="2"/>
      <c r="K989" s="2"/>
      <c r="L989" s="2"/>
      <c r="M989" s="2"/>
      <c r="N989" s="2"/>
      <c r="O989" s="2"/>
      <c r="P989" s="2"/>
      <c r="Q989" s="2"/>
      <c r="R989" s="2"/>
      <c r="S989" s="2"/>
      <c r="T989" s="2"/>
      <c r="U989" s="2"/>
      <c r="V989" s="2"/>
      <c r="W989" s="2"/>
      <c r="X989" s="2"/>
      <c r="Y989" s="2"/>
      <c r="Z989" s="2"/>
    </row>
    <row r="990" spans="1:26" ht="13.5" customHeight="1" x14ac:dyDescent="0.25">
      <c r="A990" s="25"/>
      <c r="B990" s="2"/>
      <c r="C990" s="2"/>
      <c r="D990" s="26"/>
      <c r="E990" s="27"/>
      <c r="F990" s="2"/>
      <c r="G990" s="1"/>
      <c r="H990" s="2"/>
      <c r="I990" s="2"/>
      <c r="J990" s="2"/>
      <c r="K990" s="2"/>
      <c r="L990" s="2"/>
      <c r="M990" s="2"/>
      <c r="N990" s="2"/>
      <c r="O990" s="2"/>
      <c r="P990" s="2"/>
      <c r="Q990" s="2"/>
      <c r="R990" s="2"/>
      <c r="S990" s="2"/>
      <c r="T990" s="2"/>
      <c r="U990" s="2"/>
      <c r="V990" s="2"/>
      <c r="W990" s="2"/>
      <c r="X990" s="2"/>
      <c r="Y990" s="2"/>
      <c r="Z990" s="2"/>
    </row>
    <row r="991" spans="1:26" ht="13.5" customHeight="1" x14ac:dyDescent="0.25">
      <c r="A991" s="25"/>
      <c r="B991" s="2"/>
      <c r="C991" s="2"/>
      <c r="D991" s="26"/>
      <c r="E991" s="27"/>
      <c r="F991" s="2"/>
      <c r="G991" s="1"/>
      <c r="H991" s="2"/>
      <c r="I991" s="2"/>
      <c r="J991" s="2"/>
      <c r="K991" s="2"/>
      <c r="L991" s="2"/>
      <c r="M991" s="2"/>
      <c r="N991" s="2"/>
      <c r="O991" s="2"/>
      <c r="P991" s="2"/>
      <c r="Q991" s="2"/>
      <c r="R991" s="2"/>
      <c r="S991" s="2"/>
      <c r="T991" s="2"/>
      <c r="U991" s="2"/>
      <c r="V991" s="2"/>
      <c r="W991" s="2"/>
      <c r="X991" s="2"/>
      <c r="Y991" s="2"/>
      <c r="Z991" s="2"/>
    </row>
    <row r="992" spans="1:26" ht="13.5" customHeight="1" x14ac:dyDescent="0.25">
      <c r="A992" s="25"/>
      <c r="B992" s="2"/>
      <c r="C992" s="2"/>
      <c r="D992" s="26"/>
      <c r="E992" s="27"/>
      <c r="F992" s="2"/>
      <c r="G992" s="1"/>
      <c r="H992" s="2"/>
      <c r="I992" s="2"/>
      <c r="J992" s="2"/>
      <c r="K992" s="2"/>
      <c r="L992" s="2"/>
      <c r="M992" s="2"/>
      <c r="N992" s="2"/>
      <c r="O992" s="2"/>
      <c r="P992" s="2"/>
      <c r="Q992" s="2"/>
      <c r="R992" s="2"/>
      <c r="S992" s="2"/>
      <c r="T992" s="2"/>
      <c r="U992" s="2"/>
      <c r="V992" s="2"/>
      <c r="W992" s="2"/>
      <c r="X992" s="2"/>
      <c r="Y992" s="2"/>
      <c r="Z992" s="2"/>
    </row>
    <row r="993" spans="1:26" ht="13.5" customHeight="1" x14ac:dyDescent="0.25">
      <c r="A993" s="25"/>
      <c r="B993" s="2"/>
      <c r="C993" s="2"/>
      <c r="D993" s="26"/>
      <c r="E993" s="27"/>
      <c r="F993" s="2"/>
      <c r="G993" s="1"/>
      <c r="H993" s="2"/>
      <c r="I993" s="2"/>
      <c r="J993" s="2"/>
      <c r="K993" s="2"/>
      <c r="L993" s="2"/>
      <c r="M993" s="2"/>
      <c r="N993" s="2"/>
      <c r="O993" s="2"/>
      <c r="P993" s="2"/>
      <c r="Q993" s="2"/>
      <c r="R993" s="2"/>
      <c r="S993" s="2"/>
      <c r="T993" s="2"/>
      <c r="U993" s="2"/>
      <c r="V993" s="2"/>
      <c r="W993" s="2"/>
      <c r="X993" s="2"/>
      <c r="Y993" s="2"/>
      <c r="Z993" s="2"/>
    </row>
    <row r="994" spans="1:26" ht="13.5" customHeight="1" x14ac:dyDescent="0.25">
      <c r="A994" s="25"/>
      <c r="B994" s="2"/>
      <c r="C994" s="2"/>
      <c r="D994" s="26"/>
      <c r="E994" s="27"/>
      <c r="F994" s="2"/>
      <c r="G994" s="1"/>
      <c r="H994" s="2"/>
      <c r="I994" s="2"/>
      <c r="J994" s="2"/>
      <c r="K994" s="2"/>
      <c r="L994" s="2"/>
      <c r="M994" s="2"/>
      <c r="N994" s="2"/>
      <c r="O994" s="2"/>
      <c r="P994" s="2"/>
      <c r="Q994" s="2"/>
      <c r="R994" s="2"/>
      <c r="S994" s="2"/>
      <c r="T994" s="2"/>
      <c r="U994" s="2"/>
      <c r="V994" s="2"/>
      <c r="W994" s="2"/>
      <c r="X994" s="2"/>
      <c r="Y994" s="2"/>
      <c r="Z994" s="2"/>
    </row>
    <row r="995" spans="1:26" ht="13.5" customHeight="1" x14ac:dyDescent="0.25">
      <c r="A995" s="25"/>
      <c r="B995" s="2"/>
      <c r="C995" s="2"/>
      <c r="D995" s="26"/>
      <c r="E995" s="27"/>
      <c r="F995" s="2"/>
      <c r="G995" s="1"/>
      <c r="H995" s="2"/>
      <c r="I995" s="2"/>
      <c r="J995" s="2"/>
      <c r="K995" s="2"/>
      <c r="L995" s="2"/>
      <c r="M995" s="2"/>
      <c r="N995" s="2"/>
      <c r="O995" s="2"/>
      <c r="P995" s="2"/>
      <c r="Q995" s="2"/>
      <c r="R995" s="2"/>
      <c r="S995" s="2"/>
      <c r="T995" s="2"/>
      <c r="U995" s="2"/>
      <c r="V995" s="2"/>
      <c r="W995" s="2"/>
      <c r="X995" s="2"/>
      <c r="Y995" s="2"/>
      <c r="Z995" s="2"/>
    </row>
    <row r="996" spans="1:26" ht="13.5" customHeight="1" x14ac:dyDescent="0.25">
      <c r="A996" s="25"/>
      <c r="B996" s="2"/>
      <c r="C996" s="2"/>
      <c r="D996" s="26"/>
      <c r="E996" s="27"/>
      <c r="F996" s="2"/>
      <c r="G996" s="1"/>
      <c r="H996" s="2"/>
      <c r="I996" s="2"/>
      <c r="J996" s="2"/>
      <c r="K996" s="2"/>
      <c r="L996" s="2"/>
      <c r="M996" s="2"/>
      <c r="N996" s="2"/>
      <c r="O996" s="2"/>
      <c r="P996" s="2"/>
      <c r="Q996" s="2"/>
      <c r="R996" s="2"/>
      <c r="S996" s="2"/>
      <c r="T996" s="2"/>
      <c r="U996" s="2"/>
      <c r="V996" s="2"/>
      <c r="W996" s="2"/>
      <c r="X996" s="2"/>
      <c r="Y996" s="2"/>
      <c r="Z996" s="2"/>
    </row>
    <row r="997" spans="1:26" ht="13.5" customHeight="1" x14ac:dyDescent="0.25">
      <c r="A997" s="25"/>
      <c r="B997" s="2"/>
      <c r="C997" s="2"/>
      <c r="D997" s="26"/>
      <c r="E997" s="27"/>
      <c r="F997" s="2"/>
      <c r="G997" s="1"/>
      <c r="H997" s="2"/>
      <c r="I997" s="2"/>
      <c r="J997" s="2"/>
      <c r="K997" s="2"/>
      <c r="L997" s="2"/>
      <c r="M997" s="2"/>
      <c r="N997" s="2"/>
      <c r="O997" s="2"/>
      <c r="P997" s="2"/>
      <c r="Q997" s="2"/>
      <c r="R997" s="2"/>
      <c r="S997" s="2"/>
      <c r="T997" s="2"/>
      <c r="U997" s="2"/>
      <c r="V997" s="2"/>
      <c r="W997" s="2"/>
      <c r="X997" s="2"/>
      <c r="Y997" s="2"/>
      <c r="Z997" s="2"/>
    </row>
    <row r="998" spans="1:26" ht="13.5" customHeight="1" x14ac:dyDescent="0.25">
      <c r="A998" s="25"/>
      <c r="B998" s="2"/>
      <c r="C998" s="2"/>
      <c r="D998" s="26"/>
      <c r="E998" s="27"/>
      <c r="F998" s="2"/>
      <c r="G998" s="1"/>
      <c r="H998" s="2"/>
      <c r="I998" s="2"/>
      <c r="J998" s="2"/>
      <c r="K998" s="2"/>
      <c r="L998" s="2"/>
      <c r="M998" s="2"/>
      <c r="N998" s="2"/>
      <c r="O998" s="2"/>
      <c r="P998" s="2"/>
      <c r="Q998" s="2"/>
      <c r="R998" s="2"/>
      <c r="S998" s="2"/>
      <c r="T998" s="2"/>
      <c r="U998" s="2"/>
      <c r="V998" s="2"/>
      <c r="W998" s="2"/>
      <c r="X998" s="2"/>
      <c r="Y998" s="2"/>
      <c r="Z998" s="2"/>
    </row>
    <row r="999" spans="1:26" ht="13.5" customHeight="1" x14ac:dyDescent="0.25">
      <c r="A999" s="25"/>
      <c r="B999" s="2"/>
      <c r="C999" s="2"/>
      <c r="D999" s="26"/>
      <c r="E999" s="27"/>
      <c r="F999" s="2"/>
      <c r="G999" s="1"/>
      <c r="H999" s="2"/>
      <c r="I999" s="2"/>
      <c r="J999" s="2"/>
      <c r="K999" s="2"/>
      <c r="L999" s="2"/>
      <c r="M999" s="2"/>
      <c r="N999" s="2"/>
      <c r="O999" s="2"/>
      <c r="P999" s="2"/>
      <c r="Q999" s="2"/>
      <c r="R999" s="2"/>
      <c r="S999" s="2"/>
      <c r="T999" s="2"/>
      <c r="U999" s="2"/>
      <c r="V999" s="2"/>
      <c r="W999" s="2"/>
      <c r="X999" s="2"/>
      <c r="Y999" s="2"/>
      <c r="Z999" s="2"/>
    </row>
    <row r="1000" spans="1:26" ht="13.5" customHeight="1" x14ac:dyDescent="0.25">
      <c r="A1000" s="25"/>
      <c r="B1000" s="2"/>
      <c r="C1000" s="2"/>
      <c r="D1000" s="26"/>
      <c r="E1000" s="27"/>
      <c r="F1000" s="2"/>
      <c r="G1000" s="1"/>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5">
      <c r="A1001" s="25"/>
      <c r="B1001" s="2"/>
      <c r="C1001" s="2"/>
      <c r="D1001" s="26"/>
      <c r="E1001" s="27"/>
      <c r="F1001" s="2"/>
      <c r="G1001" s="1"/>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5">
      <c r="A1002" s="25"/>
      <c r="B1002" s="2"/>
      <c r="C1002" s="2"/>
      <c r="D1002" s="26"/>
      <c r="E1002" s="27"/>
      <c r="F1002" s="2"/>
      <c r="G1002" s="1"/>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5">
      <c r="A1003" s="25"/>
      <c r="B1003" s="2"/>
      <c r="C1003" s="2"/>
      <c r="D1003" s="26"/>
      <c r="E1003" s="27"/>
      <c r="F1003" s="2"/>
      <c r="G1003" s="1"/>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5">
      <c r="A1004" s="25"/>
      <c r="B1004" s="2"/>
      <c r="C1004" s="2"/>
      <c r="D1004" s="26"/>
      <c r="E1004" s="27"/>
      <c r="F1004" s="2"/>
      <c r="G1004" s="1"/>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5">
      <c r="A1005" s="25"/>
      <c r="B1005" s="2"/>
      <c r="C1005" s="2"/>
      <c r="D1005" s="26"/>
      <c r="E1005" s="27"/>
      <c r="F1005" s="2"/>
      <c r="G1005" s="1"/>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5">
      <c r="A1006" s="25"/>
      <c r="B1006" s="2"/>
      <c r="C1006" s="2"/>
      <c r="D1006" s="26"/>
      <c r="E1006" s="27"/>
      <c r="F1006" s="2"/>
      <c r="G1006" s="1"/>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5">
      <c r="A1007" s="25"/>
      <c r="B1007" s="2"/>
      <c r="C1007" s="2"/>
      <c r="D1007" s="26"/>
      <c r="E1007" s="27"/>
      <c r="F1007" s="2"/>
      <c r="G1007" s="1"/>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25">
      <c r="A1008" s="25"/>
      <c r="B1008" s="2"/>
      <c r="C1008" s="2"/>
      <c r="D1008" s="26"/>
      <c r="E1008" s="27"/>
      <c r="F1008" s="2"/>
      <c r="G1008" s="1"/>
      <c r="H1008" s="2"/>
      <c r="I1008" s="2"/>
      <c r="J1008" s="2"/>
      <c r="K1008" s="2"/>
      <c r="L1008" s="2"/>
      <c r="M1008" s="2"/>
      <c r="N1008" s="2"/>
      <c r="O1008" s="2"/>
      <c r="P1008" s="2"/>
      <c r="Q1008" s="2"/>
      <c r="R1008" s="2"/>
      <c r="S1008" s="2"/>
      <c r="T1008" s="2"/>
      <c r="U1008" s="2"/>
      <c r="V1008" s="2"/>
      <c r="W1008" s="2"/>
      <c r="X1008" s="2"/>
      <c r="Y1008" s="2"/>
      <c r="Z1008" s="2"/>
    </row>
    <row r="1009" spans="1:26" ht="13.5" customHeight="1" x14ac:dyDescent="0.25">
      <c r="A1009" s="25"/>
      <c r="B1009" s="2"/>
      <c r="C1009" s="2"/>
      <c r="D1009" s="26"/>
      <c r="E1009" s="27"/>
      <c r="F1009" s="2"/>
      <c r="G1009" s="1"/>
      <c r="H1009" s="2"/>
      <c r="I1009" s="2"/>
      <c r="J1009" s="2"/>
      <c r="K1009" s="2"/>
      <c r="L1009" s="2"/>
      <c r="M1009" s="2"/>
      <c r="N1009" s="2"/>
      <c r="O1009" s="2"/>
      <c r="P1009" s="2"/>
      <c r="Q1009" s="2"/>
      <c r="R1009" s="2"/>
      <c r="S1009" s="2"/>
      <c r="T1009" s="2"/>
      <c r="U1009" s="2"/>
      <c r="V1009" s="2"/>
      <c r="W1009" s="2"/>
      <c r="X1009" s="2"/>
      <c r="Y1009" s="2"/>
      <c r="Z1009" s="2"/>
    </row>
    <row r="1010" spans="1:26" ht="13.5" customHeight="1" x14ac:dyDescent="0.25">
      <c r="A1010" s="25"/>
      <c r="B1010" s="2"/>
      <c r="C1010" s="2"/>
      <c r="D1010" s="26"/>
      <c r="E1010" s="27"/>
      <c r="F1010" s="2"/>
      <c r="G1010" s="1"/>
      <c r="H1010" s="2"/>
      <c r="I1010" s="2"/>
      <c r="J1010" s="2"/>
      <c r="K1010" s="2"/>
      <c r="L1010" s="2"/>
      <c r="M1010" s="2"/>
      <c r="N1010" s="2"/>
      <c r="O1010" s="2"/>
      <c r="P1010" s="2"/>
      <c r="Q1010" s="2"/>
      <c r="R1010" s="2"/>
      <c r="S1010" s="2"/>
      <c r="T1010" s="2"/>
      <c r="U1010" s="2"/>
      <c r="V1010" s="2"/>
      <c r="W1010" s="2"/>
      <c r="X1010" s="2"/>
      <c r="Y1010" s="2"/>
      <c r="Z1010" s="2"/>
    </row>
    <row r="1011" spans="1:26" ht="13.5" customHeight="1" x14ac:dyDescent="0.25">
      <c r="A1011" s="25"/>
      <c r="B1011" s="2"/>
      <c r="C1011" s="2"/>
      <c r="D1011" s="26"/>
      <c r="E1011" s="27"/>
      <c r="F1011" s="2"/>
      <c r="G1011" s="1"/>
      <c r="H1011" s="2"/>
      <c r="I1011" s="2"/>
      <c r="J1011" s="2"/>
      <c r="K1011" s="2"/>
      <c r="L1011" s="2"/>
      <c r="M1011" s="2"/>
      <c r="N1011" s="2"/>
      <c r="O1011" s="2"/>
      <c r="P1011" s="2"/>
      <c r="Q1011" s="2"/>
      <c r="R1011" s="2"/>
      <c r="S1011" s="2"/>
      <c r="T1011" s="2"/>
      <c r="U1011" s="2"/>
      <c r="V1011" s="2"/>
      <c r="W1011" s="2"/>
      <c r="X1011" s="2"/>
      <c r="Y1011" s="2"/>
      <c r="Z1011" s="2"/>
    </row>
    <row r="1012" spans="1:26" ht="13.5" customHeight="1" x14ac:dyDescent="0.25">
      <c r="A1012" s="25"/>
      <c r="B1012" s="2"/>
      <c r="C1012" s="2"/>
      <c r="D1012" s="26"/>
      <c r="E1012" s="27"/>
      <c r="F1012" s="2"/>
      <c r="G1012" s="1"/>
      <c r="H1012" s="2"/>
      <c r="I1012" s="2"/>
      <c r="J1012" s="2"/>
      <c r="K1012" s="2"/>
      <c r="L1012" s="2"/>
      <c r="M1012" s="2"/>
      <c r="N1012" s="2"/>
      <c r="O1012" s="2"/>
      <c r="P1012" s="2"/>
      <c r="Q1012" s="2"/>
      <c r="R1012" s="2"/>
      <c r="S1012" s="2"/>
      <c r="T1012" s="2"/>
      <c r="U1012" s="2"/>
      <c r="V1012" s="2"/>
      <c r="W1012" s="2"/>
      <c r="X1012" s="2"/>
      <c r="Y1012" s="2"/>
      <c r="Z1012" s="2"/>
    </row>
    <row r="1013" spans="1:26" ht="13.5" customHeight="1" x14ac:dyDescent="0.25">
      <c r="A1013" s="25"/>
      <c r="B1013" s="2"/>
      <c r="C1013" s="2"/>
      <c r="D1013" s="26"/>
      <c r="E1013" s="27"/>
      <c r="F1013" s="2"/>
      <c r="G1013" s="1"/>
      <c r="H1013" s="2"/>
      <c r="I1013" s="2"/>
      <c r="J1013" s="2"/>
      <c r="K1013" s="2"/>
      <c r="L1013" s="2"/>
      <c r="M1013" s="2"/>
      <c r="N1013" s="2"/>
      <c r="O1013" s="2"/>
      <c r="P1013" s="2"/>
      <c r="Q1013" s="2"/>
      <c r="R1013" s="2"/>
      <c r="S1013" s="2"/>
      <c r="T1013" s="2"/>
      <c r="U1013" s="2"/>
      <c r="V1013" s="2"/>
      <c r="W1013" s="2"/>
      <c r="X1013" s="2"/>
      <c r="Y1013" s="2"/>
      <c r="Z1013" s="2"/>
    </row>
    <row r="1014" spans="1:26" ht="13.5" customHeight="1" x14ac:dyDescent="0.25">
      <c r="A1014" s="25"/>
      <c r="B1014" s="2"/>
      <c r="C1014" s="2"/>
      <c r="D1014" s="26"/>
      <c r="E1014" s="27"/>
      <c r="F1014" s="2"/>
      <c r="G1014" s="1"/>
      <c r="H1014" s="2"/>
      <c r="I1014" s="2"/>
      <c r="J1014" s="2"/>
      <c r="K1014" s="2"/>
      <c r="L1014" s="2"/>
      <c r="M1014" s="2"/>
      <c r="N1014" s="2"/>
      <c r="O1014" s="2"/>
      <c r="P1014" s="2"/>
      <c r="Q1014" s="2"/>
      <c r="R1014" s="2"/>
      <c r="S1014" s="2"/>
      <c r="T1014" s="2"/>
      <c r="U1014" s="2"/>
      <c r="V1014" s="2"/>
      <c r="W1014" s="2"/>
      <c r="X1014" s="2"/>
      <c r="Y1014" s="2"/>
      <c r="Z1014" s="2"/>
    </row>
    <row r="1015" spans="1:26" ht="13.5" customHeight="1" x14ac:dyDescent="0.25">
      <c r="A1015" s="25"/>
      <c r="B1015" s="2"/>
      <c r="C1015" s="2"/>
      <c r="D1015" s="26"/>
      <c r="E1015" s="27"/>
      <c r="F1015" s="2"/>
      <c r="G1015" s="1"/>
      <c r="H1015" s="2"/>
      <c r="I1015" s="2"/>
      <c r="J1015" s="2"/>
      <c r="K1015" s="2"/>
      <c r="L1015" s="2"/>
      <c r="M1015" s="2"/>
      <c r="N1015" s="2"/>
      <c r="O1015" s="2"/>
      <c r="P1015" s="2"/>
      <c r="Q1015" s="2"/>
      <c r="R1015" s="2"/>
      <c r="S1015" s="2"/>
      <c r="T1015" s="2"/>
      <c r="U1015" s="2"/>
      <c r="V1015" s="2"/>
      <c r="W1015" s="2"/>
      <c r="X1015" s="2"/>
      <c r="Y1015" s="2"/>
      <c r="Z1015" s="2"/>
    </row>
    <row r="1016" spans="1:26" ht="13.5" customHeight="1" x14ac:dyDescent="0.25">
      <c r="A1016" s="25"/>
      <c r="B1016" s="2"/>
      <c r="C1016" s="2"/>
      <c r="D1016" s="26"/>
      <c r="E1016" s="27"/>
      <c r="F1016" s="2"/>
      <c r="G1016" s="1"/>
      <c r="H1016" s="2"/>
      <c r="I1016" s="2"/>
      <c r="J1016" s="2"/>
      <c r="K1016" s="2"/>
      <c r="L1016" s="2"/>
      <c r="M1016" s="2"/>
      <c r="N1016" s="2"/>
      <c r="O1016" s="2"/>
      <c r="P1016" s="2"/>
      <c r="Q1016" s="2"/>
      <c r="R1016" s="2"/>
      <c r="S1016" s="2"/>
      <c r="T1016" s="2"/>
      <c r="U1016" s="2"/>
      <c r="V1016" s="2"/>
      <c r="W1016" s="2"/>
      <c r="X1016" s="2"/>
      <c r="Y1016" s="2"/>
      <c r="Z1016" s="2"/>
    </row>
    <row r="1017" spans="1:26" ht="13.5" customHeight="1" x14ac:dyDescent="0.25">
      <c r="A1017" s="25"/>
      <c r="B1017" s="2"/>
      <c r="C1017" s="2"/>
      <c r="D1017" s="26"/>
      <c r="E1017" s="27"/>
      <c r="F1017" s="2"/>
      <c r="G1017" s="1"/>
      <c r="H1017" s="2"/>
      <c r="I1017" s="2"/>
      <c r="J1017" s="2"/>
      <c r="K1017" s="2"/>
      <c r="L1017" s="2"/>
      <c r="M1017" s="2"/>
      <c r="N1017" s="2"/>
      <c r="O1017" s="2"/>
      <c r="P1017" s="2"/>
      <c r="Q1017" s="2"/>
      <c r="R1017" s="2"/>
      <c r="S1017" s="2"/>
      <c r="T1017" s="2"/>
      <c r="U1017" s="2"/>
      <c r="V1017" s="2"/>
      <c r="W1017" s="2"/>
      <c r="X1017" s="2"/>
      <c r="Y1017" s="2"/>
      <c r="Z1017" s="2"/>
    </row>
    <row r="1018" spans="1:26" ht="13.5" customHeight="1" x14ac:dyDescent="0.25">
      <c r="A1018" s="25"/>
      <c r="B1018" s="2"/>
      <c r="C1018" s="2"/>
      <c r="D1018" s="26"/>
      <c r="E1018" s="27"/>
      <c r="F1018" s="2"/>
      <c r="G1018" s="1"/>
      <c r="H1018" s="2"/>
      <c r="I1018" s="2"/>
      <c r="J1018" s="2"/>
      <c r="K1018" s="2"/>
      <c r="L1018" s="2"/>
      <c r="M1018" s="2"/>
      <c r="N1018" s="2"/>
      <c r="O1018" s="2"/>
      <c r="P1018" s="2"/>
      <c r="Q1018" s="2"/>
      <c r="R1018" s="2"/>
      <c r="S1018" s="2"/>
      <c r="T1018" s="2"/>
      <c r="U1018" s="2"/>
      <c r="V1018" s="2"/>
      <c r="W1018" s="2"/>
      <c r="X1018" s="2"/>
      <c r="Y1018" s="2"/>
      <c r="Z1018" s="2"/>
    </row>
    <row r="1019" spans="1:26" ht="13.5" customHeight="1" x14ac:dyDescent="0.25">
      <c r="A1019" s="25"/>
      <c r="B1019" s="2"/>
      <c r="C1019" s="2"/>
      <c r="D1019" s="26"/>
      <c r="E1019" s="27"/>
      <c r="F1019" s="2"/>
      <c r="G1019" s="1"/>
      <c r="H1019" s="2"/>
      <c r="I1019" s="2"/>
      <c r="J1019" s="2"/>
      <c r="K1019" s="2"/>
      <c r="L1019" s="2"/>
      <c r="M1019" s="2"/>
      <c r="N1019" s="2"/>
      <c r="O1019" s="2"/>
      <c r="P1019" s="2"/>
      <c r="Q1019" s="2"/>
      <c r="R1019" s="2"/>
      <c r="S1019" s="2"/>
      <c r="T1019" s="2"/>
      <c r="U1019" s="2"/>
      <c r="V1019" s="2"/>
      <c r="W1019" s="2"/>
      <c r="X1019" s="2"/>
      <c r="Y1019" s="2"/>
      <c r="Z1019" s="2"/>
    </row>
    <row r="1020" spans="1:26" ht="13.5" customHeight="1" x14ac:dyDescent="0.25">
      <c r="A1020" s="25"/>
      <c r="B1020" s="2"/>
      <c r="C1020" s="2"/>
      <c r="D1020" s="26"/>
      <c r="E1020" s="27"/>
      <c r="F1020" s="2"/>
      <c r="G1020" s="1"/>
      <c r="H1020" s="2"/>
      <c r="I1020" s="2"/>
      <c r="J1020" s="2"/>
      <c r="K1020" s="2"/>
      <c r="L1020" s="2"/>
      <c r="M1020" s="2"/>
      <c r="N1020" s="2"/>
      <c r="O1020" s="2"/>
      <c r="P1020" s="2"/>
      <c r="Q1020" s="2"/>
      <c r="R1020" s="2"/>
      <c r="S1020" s="2"/>
      <c r="T1020" s="2"/>
      <c r="U1020" s="2"/>
      <c r="V1020" s="2"/>
      <c r="W1020" s="2"/>
      <c r="X1020" s="2"/>
      <c r="Y1020" s="2"/>
      <c r="Z1020" s="2"/>
    </row>
    <row r="1021" spans="1:26" ht="13.5" customHeight="1" x14ac:dyDescent="0.25">
      <c r="A1021" s="25"/>
      <c r="B1021" s="2"/>
      <c r="C1021" s="2"/>
      <c r="D1021" s="26"/>
      <c r="E1021" s="27"/>
      <c r="F1021" s="2"/>
      <c r="G1021" s="1"/>
      <c r="H1021" s="2"/>
      <c r="I1021" s="2"/>
      <c r="J1021" s="2"/>
      <c r="K1021" s="2"/>
      <c r="L1021" s="2"/>
      <c r="M1021" s="2"/>
      <c r="N1021" s="2"/>
      <c r="O1021" s="2"/>
      <c r="P1021" s="2"/>
      <c r="Q1021" s="2"/>
      <c r="R1021" s="2"/>
      <c r="S1021" s="2"/>
      <c r="T1021" s="2"/>
      <c r="U1021" s="2"/>
      <c r="V1021" s="2"/>
      <c r="W1021" s="2"/>
      <c r="X1021" s="2"/>
      <c r="Y1021" s="2"/>
      <c r="Z1021" s="2"/>
    </row>
    <row r="1022" spans="1:26" ht="13.5" customHeight="1" x14ac:dyDescent="0.25">
      <c r="A1022" s="25"/>
      <c r="B1022" s="2"/>
      <c r="C1022" s="2"/>
      <c r="D1022" s="26"/>
      <c r="E1022" s="27"/>
      <c r="F1022" s="2"/>
      <c r="G1022" s="1"/>
      <c r="H1022" s="2"/>
      <c r="I1022" s="2"/>
      <c r="J1022" s="2"/>
      <c r="K1022" s="2"/>
      <c r="L1022" s="2"/>
      <c r="M1022" s="2"/>
      <c r="N1022" s="2"/>
      <c r="O1022" s="2"/>
      <c r="P1022" s="2"/>
      <c r="Q1022" s="2"/>
      <c r="R1022" s="2"/>
      <c r="S1022" s="2"/>
      <c r="T1022" s="2"/>
      <c r="U1022" s="2"/>
      <c r="V1022" s="2"/>
      <c r="W1022" s="2"/>
      <c r="X1022" s="2"/>
      <c r="Y1022" s="2"/>
      <c r="Z1022" s="2"/>
    </row>
    <row r="1023" spans="1:26" ht="13.5" customHeight="1" x14ac:dyDescent="0.25">
      <c r="A1023" s="25"/>
      <c r="B1023" s="2"/>
      <c r="C1023" s="2"/>
      <c r="D1023" s="26"/>
      <c r="E1023" s="27"/>
      <c r="F1023" s="2"/>
      <c r="G1023" s="1"/>
      <c r="H1023" s="2"/>
      <c r="I1023" s="2"/>
      <c r="J1023" s="2"/>
      <c r="K1023" s="2"/>
      <c r="L1023" s="2"/>
      <c r="M1023" s="2"/>
      <c r="N1023" s="2"/>
      <c r="O1023" s="2"/>
      <c r="P1023" s="2"/>
      <c r="Q1023" s="2"/>
      <c r="R1023" s="2"/>
      <c r="S1023" s="2"/>
      <c r="T1023" s="2"/>
      <c r="U1023" s="2"/>
      <c r="V1023" s="2"/>
      <c r="W1023" s="2"/>
      <c r="X1023" s="2"/>
      <c r="Y1023" s="2"/>
      <c r="Z1023" s="2"/>
    </row>
    <row r="1024" spans="1:26" ht="13.5" customHeight="1" x14ac:dyDescent="0.25">
      <c r="A1024" s="25"/>
      <c r="B1024" s="2"/>
      <c r="C1024" s="2"/>
      <c r="D1024" s="26"/>
      <c r="E1024" s="27"/>
      <c r="F1024" s="2"/>
      <c r="G1024" s="1"/>
      <c r="H1024" s="2"/>
      <c r="I1024" s="2"/>
      <c r="J1024" s="2"/>
      <c r="K1024" s="2"/>
      <c r="L1024" s="2"/>
      <c r="M1024" s="2"/>
      <c r="N1024" s="2"/>
      <c r="O1024" s="2"/>
      <c r="P1024" s="2"/>
      <c r="Q1024" s="2"/>
      <c r="R1024" s="2"/>
      <c r="S1024" s="2"/>
      <c r="T1024" s="2"/>
      <c r="U1024" s="2"/>
      <c r="V1024" s="2"/>
      <c r="W1024" s="2"/>
      <c r="X1024" s="2"/>
      <c r="Y1024" s="2"/>
      <c r="Z1024" s="2"/>
    </row>
    <row r="1025" spans="1:26" ht="13.5" customHeight="1" x14ac:dyDescent="0.25">
      <c r="A1025" s="25"/>
      <c r="B1025" s="2"/>
      <c r="C1025" s="2"/>
      <c r="D1025" s="26"/>
      <c r="E1025" s="27"/>
      <c r="F1025" s="2"/>
      <c r="G1025" s="1"/>
      <c r="H1025" s="2"/>
      <c r="I1025" s="2"/>
      <c r="J1025" s="2"/>
      <c r="K1025" s="2"/>
      <c r="L1025" s="2"/>
      <c r="M1025" s="2"/>
      <c r="N1025" s="2"/>
      <c r="O1025" s="2"/>
      <c r="P1025" s="2"/>
      <c r="Q1025" s="2"/>
      <c r="R1025" s="2"/>
      <c r="S1025" s="2"/>
      <c r="T1025" s="2"/>
      <c r="U1025" s="2"/>
      <c r="V1025" s="2"/>
      <c r="W1025" s="2"/>
      <c r="X1025" s="2"/>
      <c r="Y1025" s="2"/>
      <c r="Z1025" s="2"/>
    </row>
    <row r="1026" spans="1:26" ht="13.5" customHeight="1" x14ac:dyDescent="0.25">
      <c r="A1026" s="25"/>
      <c r="B1026" s="2"/>
      <c r="C1026" s="2"/>
      <c r="D1026" s="26"/>
      <c r="E1026" s="27"/>
      <c r="F1026" s="2"/>
      <c r="G1026" s="1"/>
      <c r="H1026" s="2"/>
      <c r="I1026" s="2"/>
      <c r="J1026" s="2"/>
      <c r="K1026" s="2"/>
      <c r="L1026" s="2"/>
      <c r="M1026" s="2"/>
      <c r="N1026" s="2"/>
      <c r="O1026" s="2"/>
      <c r="P1026" s="2"/>
      <c r="Q1026" s="2"/>
      <c r="R1026" s="2"/>
      <c r="S1026" s="2"/>
      <c r="T1026" s="2"/>
      <c r="U1026" s="2"/>
      <c r="V1026" s="2"/>
      <c r="W1026" s="2"/>
      <c r="X1026" s="2"/>
      <c r="Y1026" s="2"/>
      <c r="Z1026" s="2"/>
    </row>
    <row r="1027" spans="1:26" ht="13.5" customHeight="1" x14ac:dyDescent="0.25">
      <c r="A1027" s="25"/>
      <c r="B1027" s="2"/>
      <c r="C1027" s="2"/>
      <c r="D1027" s="26"/>
      <c r="E1027" s="27"/>
      <c r="F1027" s="2"/>
      <c r="G1027" s="1"/>
      <c r="H1027" s="2"/>
      <c r="I1027" s="2"/>
      <c r="J1027" s="2"/>
      <c r="K1027" s="2"/>
      <c r="L1027" s="2"/>
      <c r="M1027" s="2"/>
      <c r="N1027" s="2"/>
      <c r="O1027" s="2"/>
      <c r="P1027" s="2"/>
      <c r="Q1027" s="2"/>
      <c r="R1027" s="2"/>
      <c r="S1027" s="2"/>
      <c r="T1027" s="2"/>
      <c r="U1027" s="2"/>
      <c r="V1027" s="2"/>
      <c r="W1027" s="2"/>
      <c r="X1027" s="2"/>
      <c r="Y1027" s="2"/>
      <c r="Z1027" s="2"/>
    </row>
    <row r="1028" spans="1:26" ht="13.5" customHeight="1" x14ac:dyDescent="0.25">
      <c r="A1028" s="25"/>
      <c r="B1028" s="2"/>
      <c r="C1028" s="2"/>
      <c r="D1028" s="26"/>
      <c r="E1028" s="27"/>
      <c r="F1028" s="2"/>
      <c r="G1028" s="1"/>
      <c r="H1028" s="2"/>
      <c r="I1028" s="2"/>
      <c r="J1028" s="2"/>
      <c r="K1028" s="2"/>
      <c r="L1028" s="2"/>
      <c r="M1028" s="2"/>
      <c r="N1028" s="2"/>
      <c r="O1028" s="2"/>
      <c r="P1028" s="2"/>
      <c r="Q1028" s="2"/>
      <c r="R1028" s="2"/>
      <c r="S1028" s="2"/>
      <c r="T1028" s="2"/>
      <c r="U1028" s="2"/>
      <c r="V1028" s="2"/>
      <c r="W1028" s="2"/>
      <c r="X1028" s="2"/>
      <c r="Y1028" s="2"/>
      <c r="Z1028" s="2"/>
    </row>
    <row r="1029" spans="1:26" ht="13.5" customHeight="1" x14ac:dyDescent="0.25">
      <c r="A1029" s="25"/>
      <c r="B1029" s="2"/>
      <c r="C1029" s="2"/>
      <c r="D1029" s="26"/>
      <c r="E1029" s="27"/>
      <c r="F1029" s="2"/>
      <c r="G1029" s="1"/>
      <c r="H1029" s="2"/>
      <c r="I1029" s="2"/>
      <c r="J1029" s="2"/>
      <c r="K1029" s="2"/>
      <c r="L1029" s="2"/>
      <c r="M1029" s="2"/>
      <c r="N1029" s="2"/>
      <c r="O1029" s="2"/>
      <c r="P1029" s="2"/>
      <c r="Q1029" s="2"/>
      <c r="R1029" s="2"/>
      <c r="S1029" s="2"/>
      <c r="T1029" s="2"/>
      <c r="U1029" s="2"/>
      <c r="V1029" s="2"/>
      <c r="W1029" s="2"/>
      <c r="X1029" s="2"/>
      <c r="Y1029" s="2"/>
      <c r="Z1029" s="2"/>
    </row>
    <row r="1030" spans="1:26" ht="13.5" customHeight="1" x14ac:dyDescent="0.25">
      <c r="A1030" s="25"/>
      <c r="B1030" s="2"/>
      <c r="C1030" s="2"/>
      <c r="D1030" s="26"/>
      <c r="E1030" s="27"/>
      <c r="F1030" s="2"/>
      <c r="G1030" s="1"/>
      <c r="H1030" s="2"/>
      <c r="I1030" s="2"/>
      <c r="J1030" s="2"/>
      <c r="K1030" s="2"/>
      <c r="L1030" s="2"/>
      <c r="M1030" s="2"/>
      <c r="N1030" s="2"/>
      <c r="O1030" s="2"/>
      <c r="P1030" s="2"/>
      <c r="Q1030" s="2"/>
      <c r="R1030" s="2"/>
      <c r="S1030" s="2"/>
      <c r="T1030" s="2"/>
      <c r="U1030" s="2"/>
      <c r="V1030" s="2"/>
      <c r="W1030" s="2"/>
      <c r="X1030" s="2"/>
      <c r="Y1030" s="2"/>
      <c r="Z1030" s="2"/>
    </row>
    <row r="1031" spans="1:26" ht="13.5" customHeight="1" x14ac:dyDescent="0.25">
      <c r="A1031" s="25"/>
      <c r="B1031" s="2"/>
      <c r="C1031" s="2"/>
      <c r="D1031" s="26"/>
      <c r="E1031" s="27"/>
      <c r="F1031" s="2"/>
      <c r="G1031" s="1"/>
      <c r="H1031" s="2"/>
      <c r="I1031" s="2"/>
      <c r="J1031" s="2"/>
      <c r="K1031" s="2"/>
      <c r="L1031" s="2"/>
      <c r="M1031" s="2"/>
      <c r="N1031" s="2"/>
      <c r="O1031" s="2"/>
      <c r="P1031" s="2"/>
      <c r="Q1031" s="2"/>
      <c r="R1031" s="2"/>
      <c r="S1031" s="2"/>
      <c r="T1031" s="2"/>
      <c r="U1031" s="2"/>
      <c r="V1031" s="2"/>
      <c r="W1031" s="2"/>
      <c r="X1031" s="2"/>
      <c r="Y1031" s="2"/>
      <c r="Z1031" s="2"/>
    </row>
    <row r="1032" spans="1:26" ht="13.5" customHeight="1" x14ac:dyDescent="0.25">
      <c r="A1032" s="25"/>
      <c r="B1032" s="2"/>
      <c r="C1032" s="2"/>
      <c r="D1032" s="26"/>
      <c r="E1032" s="27"/>
      <c r="F1032" s="2"/>
      <c r="G1032" s="1"/>
      <c r="H1032" s="2"/>
      <c r="I1032" s="2"/>
      <c r="J1032" s="2"/>
      <c r="K1032" s="2"/>
      <c r="L1032" s="2"/>
      <c r="M1032" s="2"/>
      <c r="N1032" s="2"/>
      <c r="O1032" s="2"/>
      <c r="P1032" s="2"/>
      <c r="Q1032" s="2"/>
      <c r="R1032" s="2"/>
      <c r="S1032" s="2"/>
      <c r="T1032" s="2"/>
      <c r="U1032" s="2"/>
      <c r="V1032" s="2"/>
      <c r="W1032" s="2"/>
      <c r="X1032" s="2"/>
      <c r="Y1032" s="2"/>
      <c r="Z1032" s="2"/>
    </row>
    <row r="1033" spans="1:26" ht="13.5" customHeight="1" x14ac:dyDescent="0.25">
      <c r="A1033" s="25"/>
      <c r="B1033" s="2"/>
      <c r="C1033" s="2"/>
      <c r="D1033" s="26"/>
      <c r="E1033" s="27"/>
      <c r="F1033" s="2"/>
      <c r="G1033" s="1"/>
      <c r="H1033" s="2"/>
      <c r="I1033" s="2"/>
      <c r="J1033" s="2"/>
      <c r="K1033" s="2"/>
      <c r="L1033" s="2"/>
      <c r="M1033" s="2"/>
      <c r="N1033" s="2"/>
      <c r="O1033" s="2"/>
      <c r="P1033" s="2"/>
      <c r="Q1033" s="2"/>
      <c r="R1033" s="2"/>
      <c r="S1033" s="2"/>
      <c r="T1033" s="2"/>
      <c r="U1033" s="2"/>
      <c r="V1033" s="2"/>
      <c r="W1033" s="2"/>
      <c r="X1033" s="2"/>
      <c r="Y1033" s="2"/>
      <c r="Z1033" s="2"/>
    </row>
    <row r="1034" spans="1:26" ht="13.5" customHeight="1" x14ac:dyDescent="0.25">
      <c r="A1034" s="25"/>
      <c r="B1034" s="2"/>
      <c r="C1034" s="2"/>
      <c r="D1034" s="26"/>
      <c r="E1034" s="27"/>
      <c r="F1034" s="2"/>
      <c r="G1034" s="1"/>
      <c r="H1034" s="2"/>
      <c r="I1034" s="2"/>
      <c r="J1034" s="2"/>
      <c r="K1034" s="2"/>
      <c r="L1034" s="2"/>
      <c r="M1034" s="2"/>
      <c r="N1034" s="2"/>
      <c r="O1034" s="2"/>
      <c r="P1034" s="2"/>
      <c r="Q1034" s="2"/>
      <c r="R1034" s="2"/>
      <c r="S1034" s="2"/>
      <c r="T1034" s="2"/>
      <c r="U1034" s="2"/>
      <c r="V1034" s="2"/>
      <c r="W1034" s="2"/>
      <c r="X1034" s="2"/>
      <c r="Y1034" s="2"/>
      <c r="Z1034" s="2"/>
    </row>
    <row r="1035" spans="1:26" ht="13.5" customHeight="1" x14ac:dyDescent="0.25">
      <c r="A1035" s="25"/>
      <c r="B1035" s="2"/>
      <c r="C1035" s="2"/>
      <c r="D1035" s="26"/>
      <c r="E1035" s="27"/>
      <c r="F1035" s="2"/>
      <c r="G1035" s="1"/>
      <c r="H1035" s="2"/>
      <c r="I1035" s="2"/>
      <c r="J1035" s="2"/>
      <c r="K1035" s="2"/>
      <c r="L1035" s="2"/>
      <c r="M1035" s="2"/>
      <c r="N1035" s="2"/>
      <c r="O1035" s="2"/>
      <c r="P1035" s="2"/>
      <c r="Q1035" s="2"/>
      <c r="R1035" s="2"/>
      <c r="S1035" s="2"/>
      <c r="T1035" s="2"/>
      <c r="U1035" s="2"/>
      <c r="V1035" s="2"/>
      <c r="W1035" s="2"/>
      <c r="X1035" s="2"/>
      <c r="Y1035" s="2"/>
      <c r="Z1035" s="2"/>
    </row>
    <row r="1036" spans="1:26" ht="13.5" customHeight="1" x14ac:dyDescent="0.25">
      <c r="A1036" s="25"/>
      <c r="B1036" s="2"/>
      <c r="C1036" s="2"/>
      <c r="D1036" s="26"/>
      <c r="E1036" s="27"/>
      <c r="F1036" s="2"/>
      <c r="G1036" s="1"/>
      <c r="H1036" s="2"/>
      <c r="I1036" s="2"/>
      <c r="J1036" s="2"/>
      <c r="K1036" s="2"/>
      <c r="L1036" s="2"/>
      <c r="M1036" s="2"/>
      <c r="N1036" s="2"/>
      <c r="O1036" s="2"/>
      <c r="P1036" s="2"/>
      <c r="Q1036" s="2"/>
      <c r="R1036" s="2"/>
      <c r="S1036" s="2"/>
      <c r="T1036" s="2"/>
      <c r="U1036" s="2"/>
      <c r="V1036" s="2"/>
      <c r="W1036" s="2"/>
      <c r="X1036" s="2"/>
      <c r="Y1036" s="2"/>
      <c r="Z1036" s="2"/>
    </row>
    <row r="1037" spans="1:26" ht="13.5" customHeight="1" x14ac:dyDescent="0.25">
      <c r="A1037" s="25"/>
      <c r="B1037" s="2"/>
      <c r="C1037" s="2"/>
      <c r="D1037" s="26"/>
      <c r="E1037" s="27"/>
      <c r="F1037" s="2"/>
      <c r="G1037" s="1"/>
      <c r="H1037" s="2"/>
      <c r="I1037" s="2"/>
      <c r="J1037" s="2"/>
      <c r="K1037" s="2"/>
      <c r="L1037" s="2"/>
      <c r="M1037" s="2"/>
      <c r="N1037" s="2"/>
      <c r="O1037" s="2"/>
      <c r="P1037" s="2"/>
      <c r="Q1037" s="2"/>
      <c r="R1037" s="2"/>
      <c r="S1037" s="2"/>
      <c r="T1037" s="2"/>
      <c r="U1037" s="2"/>
      <c r="V1037" s="2"/>
      <c r="W1037" s="2"/>
      <c r="X1037" s="2"/>
      <c r="Y1037" s="2"/>
      <c r="Z1037" s="2"/>
    </row>
    <row r="1038" spans="1:26" ht="13.5" customHeight="1" x14ac:dyDescent="0.25">
      <c r="A1038" s="25"/>
      <c r="B1038" s="2"/>
      <c r="C1038" s="2"/>
      <c r="D1038" s="26"/>
      <c r="E1038" s="27"/>
      <c r="F1038" s="2"/>
      <c r="G1038" s="1"/>
      <c r="H1038" s="2"/>
      <c r="I1038" s="2"/>
      <c r="J1038" s="2"/>
      <c r="K1038" s="2"/>
      <c r="L1038" s="2"/>
      <c r="M1038" s="2"/>
      <c r="N1038" s="2"/>
      <c r="O1038" s="2"/>
      <c r="P1038" s="2"/>
      <c r="Q1038" s="2"/>
      <c r="R1038" s="2"/>
      <c r="S1038" s="2"/>
      <c r="T1038" s="2"/>
      <c r="U1038" s="2"/>
      <c r="V1038" s="2"/>
      <c r="W1038" s="2"/>
      <c r="X1038" s="2"/>
      <c r="Y1038" s="2"/>
      <c r="Z1038" s="2"/>
    </row>
    <row r="1039" spans="1:26" ht="13.5" customHeight="1" x14ac:dyDescent="0.25">
      <c r="A1039" s="25"/>
      <c r="B1039" s="2"/>
      <c r="C1039" s="2"/>
      <c r="D1039" s="26"/>
      <c r="E1039" s="27"/>
      <c r="F1039" s="2"/>
      <c r="G1039" s="1"/>
      <c r="H1039" s="2"/>
      <c r="I1039" s="2"/>
      <c r="J1039" s="2"/>
      <c r="K1039" s="2"/>
      <c r="L1039" s="2"/>
      <c r="M1039" s="2"/>
      <c r="N1039" s="2"/>
      <c r="O1039" s="2"/>
      <c r="P1039" s="2"/>
      <c r="Q1039" s="2"/>
      <c r="R1039" s="2"/>
      <c r="S1039" s="2"/>
      <c r="T1039" s="2"/>
      <c r="U1039" s="2"/>
      <c r="V1039" s="2"/>
      <c r="W1039" s="2"/>
      <c r="X1039" s="2"/>
      <c r="Y1039" s="2"/>
      <c r="Z1039" s="2"/>
    </row>
    <row r="1040" spans="1:26" ht="13.5" customHeight="1" x14ac:dyDescent="0.25">
      <c r="A1040" s="25"/>
      <c r="B1040" s="2"/>
      <c r="C1040" s="2"/>
      <c r="D1040" s="26"/>
      <c r="E1040" s="27"/>
      <c r="F1040" s="2"/>
      <c r="G1040" s="1"/>
      <c r="H1040" s="2"/>
      <c r="I1040" s="2"/>
      <c r="J1040" s="2"/>
      <c r="K1040" s="2"/>
      <c r="L1040" s="2"/>
      <c r="M1040" s="2"/>
      <c r="N1040" s="2"/>
      <c r="O1040" s="2"/>
      <c r="P1040" s="2"/>
      <c r="Q1040" s="2"/>
      <c r="R1040" s="2"/>
      <c r="S1040" s="2"/>
      <c r="T1040" s="2"/>
      <c r="U1040" s="2"/>
      <c r="V1040" s="2"/>
      <c r="W1040" s="2"/>
      <c r="X1040" s="2"/>
      <c r="Y1040" s="2"/>
      <c r="Z1040" s="2"/>
    </row>
    <row r="1041" spans="1:26" ht="13.5" customHeight="1" x14ac:dyDescent="0.25">
      <c r="A1041" s="25"/>
      <c r="B1041" s="2"/>
      <c r="C1041" s="2"/>
      <c r="D1041" s="26"/>
      <c r="E1041" s="27"/>
      <c r="F1041" s="2"/>
      <c r="G1041" s="1"/>
      <c r="H1041" s="2"/>
      <c r="I1041" s="2"/>
      <c r="J1041" s="2"/>
      <c r="K1041" s="2"/>
      <c r="L1041" s="2"/>
      <c r="M1041" s="2"/>
      <c r="N1041" s="2"/>
      <c r="O1041" s="2"/>
      <c r="P1041" s="2"/>
      <c r="Q1041" s="2"/>
      <c r="R1041" s="2"/>
      <c r="S1041" s="2"/>
      <c r="T1041" s="2"/>
      <c r="U1041" s="2"/>
      <c r="V1041" s="2"/>
      <c r="W1041" s="2"/>
      <c r="X1041" s="2"/>
      <c r="Y1041" s="2"/>
      <c r="Z1041" s="2"/>
    </row>
    <row r="1042" spans="1:26" ht="13.5" customHeight="1" x14ac:dyDescent="0.25">
      <c r="A1042" s="25"/>
      <c r="B1042" s="2"/>
      <c r="C1042" s="2"/>
      <c r="D1042" s="26"/>
      <c r="E1042" s="27"/>
      <c r="F1042" s="2"/>
      <c r="G1042" s="1"/>
      <c r="H1042" s="2"/>
      <c r="I1042" s="2"/>
      <c r="J1042" s="2"/>
      <c r="K1042" s="2"/>
      <c r="L1042" s="2"/>
      <c r="M1042" s="2"/>
      <c r="N1042" s="2"/>
      <c r="O1042" s="2"/>
      <c r="P1042" s="2"/>
      <c r="Q1042" s="2"/>
      <c r="R1042" s="2"/>
      <c r="S1042" s="2"/>
      <c r="T1042" s="2"/>
      <c r="U1042" s="2"/>
      <c r="V1042" s="2"/>
      <c r="W1042" s="2"/>
      <c r="X1042" s="2"/>
      <c r="Y1042" s="2"/>
      <c r="Z1042" s="2"/>
    </row>
    <row r="1043" spans="1:26" ht="13.5" customHeight="1" x14ac:dyDescent="0.25">
      <c r="A1043" s="25"/>
      <c r="B1043" s="2"/>
      <c r="C1043" s="2"/>
      <c r="D1043" s="26"/>
      <c r="E1043" s="27"/>
      <c r="F1043" s="2"/>
      <c r="G1043" s="1"/>
      <c r="H1043" s="2"/>
      <c r="I1043" s="2"/>
      <c r="J1043" s="2"/>
      <c r="K1043" s="2"/>
      <c r="L1043" s="2"/>
      <c r="M1043" s="2"/>
      <c r="N1043" s="2"/>
      <c r="O1043" s="2"/>
      <c r="P1043" s="2"/>
      <c r="Q1043" s="2"/>
      <c r="R1043" s="2"/>
      <c r="S1043" s="2"/>
      <c r="T1043" s="2"/>
      <c r="U1043" s="2"/>
      <c r="V1043" s="2"/>
      <c r="W1043" s="2"/>
      <c r="X1043" s="2"/>
      <c r="Y1043" s="2"/>
      <c r="Z1043" s="2"/>
    </row>
    <row r="1044" spans="1:26" ht="13.5" customHeight="1" x14ac:dyDescent="0.25">
      <c r="A1044" s="25"/>
      <c r="B1044" s="2"/>
      <c r="C1044" s="2"/>
      <c r="D1044" s="26"/>
      <c r="E1044" s="27"/>
      <c r="F1044" s="2"/>
      <c r="G1044" s="1"/>
      <c r="H1044" s="2"/>
      <c r="I1044" s="2"/>
      <c r="J1044" s="2"/>
      <c r="K1044" s="2"/>
      <c r="L1044" s="2"/>
      <c r="M1044" s="2"/>
      <c r="N1044" s="2"/>
      <c r="O1044" s="2"/>
      <c r="P1044" s="2"/>
      <c r="Q1044" s="2"/>
      <c r="R1044" s="2"/>
      <c r="S1044" s="2"/>
      <c r="T1044" s="2"/>
      <c r="U1044" s="2"/>
      <c r="V1044" s="2"/>
      <c r="W1044" s="2"/>
      <c r="X1044" s="2"/>
      <c r="Y1044" s="2"/>
      <c r="Z1044" s="2"/>
    </row>
    <row r="1045" spans="1:26" ht="13.5" customHeight="1" x14ac:dyDescent="0.25">
      <c r="A1045" s="25"/>
      <c r="B1045" s="2"/>
      <c r="C1045" s="2"/>
      <c r="D1045" s="26"/>
      <c r="E1045" s="27"/>
      <c r="F1045" s="2"/>
      <c r="G1045" s="1"/>
      <c r="H1045" s="2"/>
      <c r="I1045" s="2"/>
      <c r="J1045" s="2"/>
      <c r="K1045" s="2"/>
      <c r="L1045" s="2"/>
      <c r="M1045" s="2"/>
      <c r="N1045" s="2"/>
      <c r="O1045" s="2"/>
      <c r="P1045" s="2"/>
      <c r="Q1045" s="2"/>
      <c r="R1045" s="2"/>
      <c r="S1045" s="2"/>
      <c r="T1045" s="2"/>
      <c r="U1045" s="2"/>
      <c r="V1045" s="2"/>
      <c r="W1045" s="2"/>
      <c r="X1045" s="2"/>
      <c r="Y1045" s="2"/>
      <c r="Z1045" s="2"/>
    </row>
    <row r="1046" spans="1:26" ht="13.5" customHeight="1" x14ac:dyDescent="0.25">
      <c r="A1046" s="25"/>
      <c r="B1046" s="2"/>
      <c r="C1046" s="2"/>
      <c r="D1046" s="26"/>
      <c r="E1046" s="27"/>
      <c r="F1046" s="2"/>
      <c r="G1046" s="1"/>
      <c r="H1046" s="2"/>
      <c r="I1046" s="2"/>
      <c r="J1046" s="2"/>
      <c r="K1046" s="2"/>
      <c r="L1046" s="2"/>
      <c r="M1046" s="2"/>
      <c r="N1046" s="2"/>
      <c r="O1046" s="2"/>
      <c r="P1046" s="2"/>
      <c r="Q1046" s="2"/>
      <c r="R1046" s="2"/>
      <c r="S1046" s="2"/>
      <c r="T1046" s="2"/>
      <c r="U1046" s="2"/>
      <c r="V1046" s="2"/>
      <c r="W1046" s="2"/>
      <c r="X1046" s="2"/>
      <c r="Y1046" s="2"/>
      <c r="Z1046" s="2"/>
    </row>
    <row r="1047" spans="1:26" ht="13.5" customHeight="1" x14ac:dyDescent="0.25">
      <c r="A1047" s="25"/>
      <c r="B1047" s="2"/>
      <c r="C1047" s="2"/>
      <c r="D1047" s="26"/>
      <c r="E1047" s="27"/>
      <c r="F1047" s="2"/>
      <c r="G1047" s="1"/>
      <c r="H1047" s="2"/>
      <c r="I1047" s="2"/>
      <c r="J1047" s="2"/>
      <c r="K1047" s="2"/>
      <c r="L1047" s="2"/>
      <c r="M1047" s="2"/>
      <c r="N1047" s="2"/>
      <c r="O1047" s="2"/>
      <c r="P1047" s="2"/>
      <c r="Q1047" s="2"/>
      <c r="R1047" s="2"/>
      <c r="S1047" s="2"/>
      <c r="T1047" s="2"/>
      <c r="U1047" s="2"/>
      <c r="V1047" s="2"/>
      <c r="W1047" s="2"/>
      <c r="X1047" s="2"/>
      <c r="Y1047" s="2"/>
      <c r="Z1047" s="2"/>
    </row>
    <row r="1048" spans="1:26" ht="13.5" customHeight="1" x14ac:dyDescent="0.25">
      <c r="A1048" s="25"/>
      <c r="B1048" s="2"/>
      <c r="C1048" s="2"/>
      <c r="D1048" s="26"/>
      <c r="E1048" s="27"/>
      <c r="F1048" s="2"/>
      <c r="G1048" s="1"/>
      <c r="H1048" s="2"/>
      <c r="I1048" s="2"/>
      <c r="J1048" s="2"/>
      <c r="K1048" s="2"/>
      <c r="L1048" s="2"/>
      <c r="M1048" s="2"/>
      <c r="N1048" s="2"/>
      <c r="O1048" s="2"/>
      <c r="P1048" s="2"/>
      <c r="Q1048" s="2"/>
      <c r="R1048" s="2"/>
      <c r="S1048" s="2"/>
      <c r="T1048" s="2"/>
      <c r="U1048" s="2"/>
      <c r="V1048" s="2"/>
      <c r="W1048" s="2"/>
      <c r="X1048" s="2"/>
      <c r="Y1048" s="2"/>
      <c r="Z1048" s="2"/>
    </row>
    <row r="1049" spans="1:26" ht="13.5" customHeight="1" x14ac:dyDescent="0.25">
      <c r="A1049" s="25"/>
      <c r="B1049" s="2"/>
      <c r="C1049" s="2"/>
      <c r="D1049" s="26"/>
      <c r="E1049" s="27"/>
      <c r="F1049" s="2"/>
      <c r="G1049" s="1"/>
      <c r="H1049" s="2"/>
      <c r="I1049" s="2"/>
      <c r="J1049" s="2"/>
      <c r="K1049" s="2"/>
      <c r="L1049" s="2"/>
      <c r="M1049" s="2"/>
      <c r="N1049" s="2"/>
      <c r="O1049" s="2"/>
      <c r="P1049" s="2"/>
      <c r="Q1049" s="2"/>
      <c r="R1049" s="2"/>
      <c r="S1049" s="2"/>
      <c r="T1049" s="2"/>
      <c r="U1049" s="2"/>
      <c r="V1049" s="2"/>
      <c r="W1049" s="2"/>
      <c r="X1049" s="2"/>
      <c r="Y1049" s="2"/>
      <c r="Z1049" s="2"/>
    </row>
    <row r="1050" spans="1:26" ht="13.5" customHeight="1" x14ac:dyDescent="0.25">
      <c r="A1050" s="25"/>
      <c r="B1050" s="2"/>
      <c r="C1050" s="2"/>
      <c r="D1050" s="26"/>
      <c r="E1050" s="27"/>
      <c r="F1050" s="2"/>
      <c r="G1050" s="1"/>
      <c r="H1050" s="2"/>
      <c r="I1050" s="2"/>
      <c r="J1050" s="2"/>
      <c r="K1050" s="2"/>
      <c r="L1050" s="2"/>
      <c r="M1050" s="2"/>
      <c r="N1050" s="2"/>
      <c r="O1050" s="2"/>
      <c r="P1050" s="2"/>
      <c r="Q1050" s="2"/>
      <c r="R1050" s="2"/>
      <c r="S1050" s="2"/>
      <c r="T1050" s="2"/>
      <c r="U1050" s="2"/>
      <c r="V1050" s="2"/>
      <c r="W1050" s="2"/>
      <c r="X1050" s="2"/>
      <c r="Y1050" s="2"/>
      <c r="Z1050" s="2"/>
    </row>
    <row r="1051" spans="1:26" ht="13.5" customHeight="1" x14ac:dyDescent="0.25">
      <c r="A1051" s="25"/>
      <c r="B1051" s="2"/>
      <c r="C1051" s="2"/>
      <c r="D1051" s="26"/>
      <c r="E1051" s="27"/>
      <c r="F1051" s="2"/>
      <c r="G1051" s="1"/>
      <c r="H1051" s="2"/>
      <c r="I1051" s="2"/>
      <c r="J1051" s="2"/>
      <c r="K1051" s="2"/>
      <c r="L1051" s="2"/>
      <c r="M1051" s="2"/>
      <c r="N1051" s="2"/>
      <c r="O1051" s="2"/>
      <c r="P1051" s="2"/>
      <c r="Q1051" s="2"/>
      <c r="R1051" s="2"/>
      <c r="S1051" s="2"/>
      <c r="T1051" s="2"/>
      <c r="U1051" s="2"/>
      <c r="V1051" s="2"/>
      <c r="W1051" s="2"/>
      <c r="X1051" s="2"/>
      <c r="Y1051" s="2"/>
      <c r="Z1051" s="2"/>
    </row>
    <row r="1052" spans="1:26" ht="13.5" customHeight="1" x14ac:dyDescent="0.25">
      <c r="A1052" s="25"/>
      <c r="B1052" s="2"/>
      <c r="C1052" s="2"/>
      <c r="D1052" s="26"/>
      <c r="E1052" s="27"/>
      <c r="F1052" s="2"/>
      <c r="G1052" s="1"/>
      <c r="H1052" s="2"/>
      <c r="I1052" s="2"/>
      <c r="J1052" s="2"/>
      <c r="K1052" s="2"/>
      <c r="L1052" s="2"/>
      <c r="M1052" s="2"/>
      <c r="N1052" s="2"/>
      <c r="O1052" s="2"/>
      <c r="P1052" s="2"/>
      <c r="Q1052" s="2"/>
      <c r="R1052" s="2"/>
      <c r="S1052" s="2"/>
      <c r="T1052" s="2"/>
      <c r="U1052" s="2"/>
      <c r="V1052" s="2"/>
      <c r="W1052" s="2"/>
      <c r="X1052" s="2"/>
      <c r="Y1052" s="2"/>
      <c r="Z1052" s="2"/>
    </row>
    <row r="1053" spans="1:26" ht="13.5" customHeight="1" x14ac:dyDescent="0.25">
      <c r="A1053" s="25"/>
      <c r="B1053" s="2"/>
      <c r="C1053" s="2"/>
      <c r="D1053" s="26"/>
      <c r="E1053" s="27"/>
      <c r="F1053" s="2"/>
      <c r="G1053" s="1"/>
      <c r="H1053" s="2"/>
      <c r="I1053" s="2"/>
      <c r="J1053" s="2"/>
      <c r="K1053" s="2"/>
      <c r="L1053" s="2"/>
      <c r="M1053" s="2"/>
      <c r="N1053" s="2"/>
      <c r="O1053" s="2"/>
      <c r="P1053" s="2"/>
      <c r="Q1053" s="2"/>
      <c r="R1053" s="2"/>
      <c r="S1053" s="2"/>
      <c r="T1053" s="2"/>
      <c r="U1053" s="2"/>
      <c r="V1053" s="2"/>
      <c r="W1053" s="2"/>
      <c r="X1053" s="2"/>
      <c r="Y1053" s="2"/>
      <c r="Z1053" s="2"/>
    </row>
    <row r="1054" spans="1:26" ht="13.5" customHeight="1" x14ac:dyDescent="0.25">
      <c r="A1054" s="25"/>
      <c r="B1054" s="2"/>
      <c r="C1054" s="2"/>
      <c r="D1054" s="26"/>
      <c r="E1054" s="27"/>
      <c r="F1054" s="2"/>
      <c r="G1054" s="1"/>
      <c r="H1054" s="2"/>
      <c r="I1054" s="2"/>
      <c r="J1054" s="2"/>
      <c r="K1054" s="2"/>
      <c r="L1054" s="2"/>
      <c r="M1054" s="2"/>
      <c r="N1054" s="2"/>
      <c r="O1054" s="2"/>
      <c r="P1054" s="2"/>
      <c r="Q1054" s="2"/>
      <c r="R1054" s="2"/>
      <c r="S1054" s="2"/>
      <c r="T1054" s="2"/>
      <c r="U1054" s="2"/>
      <c r="V1054" s="2"/>
      <c r="W1054" s="2"/>
      <c r="X1054" s="2"/>
      <c r="Y1054" s="2"/>
      <c r="Z1054" s="2"/>
    </row>
    <row r="1055" spans="1:26" ht="13.5" customHeight="1" x14ac:dyDescent="0.25">
      <c r="A1055" s="25"/>
      <c r="B1055" s="2"/>
      <c r="C1055" s="2"/>
      <c r="D1055" s="26"/>
      <c r="E1055" s="27"/>
      <c r="F1055" s="2"/>
      <c r="G1055" s="1"/>
      <c r="H1055" s="2"/>
      <c r="I1055" s="2"/>
      <c r="J1055" s="2"/>
      <c r="K1055" s="2"/>
      <c r="L1055" s="2"/>
      <c r="M1055" s="2"/>
      <c r="N1055" s="2"/>
      <c r="O1055" s="2"/>
      <c r="P1055" s="2"/>
      <c r="Q1055" s="2"/>
      <c r="R1055" s="2"/>
      <c r="S1055" s="2"/>
      <c r="T1055" s="2"/>
      <c r="U1055" s="2"/>
      <c r="V1055" s="2"/>
      <c r="W1055" s="2"/>
      <c r="X1055" s="2"/>
      <c r="Y1055" s="2"/>
      <c r="Z1055" s="2"/>
    </row>
    <row r="1056" spans="1:26" ht="13.5" customHeight="1" x14ac:dyDescent="0.25">
      <c r="A1056" s="25"/>
      <c r="B1056" s="2"/>
      <c r="C1056" s="2"/>
      <c r="D1056" s="26"/>
      <c r="E1056" s="27"/>
      <c r="F1056" s="2"/>
      <c r="G1056" s="1"/>
      <c r="H1056" s="2"/>
      <c r="I1056" s="2"/>
      <c r="J1056" s="2"/>
      <c r="K1056" s="2"/>
      <c r="L1056" s="2"/>
      <c r="M1056" s="2"/>
      <c r="N1056" s="2"/>
      <c r="O1056" s="2"/>
      <c r="P1056" s="2"/>
      <c r="Q1056" s="2"/>
      <c r="R1056" s="2"/>
      <c r="S1056" s="2"/>
      <c r="T1056" s="2"/>
      <c r="U1056" s="2"/>
      <c r="V1056" s="2"/>
      <c r="W1056" s="2"/>
      <c r="X1056" s="2"/>
      <c r="Y1056" s="2"/>
      <c r="Z1056" s="2"/>
    </row>
    <row r="1057" spans="1:26" ht="13.5" customHeight="1" x14ac:dyDescent="0.25">
      <c r="A1057" s="25"/>
      <c r="B1057" s="2"/>
      <c r="C1057" s="2"/>
      <c r="D1057" s="26"/>
      <c r="E1057" s="27"/>
      <c r="F1057" s="2"/>
      <c r="G1057" s="1"/>
      <c r="H1057" s="2"/>
      <c r="I1057" s="2"/>
      <c r="J1057" s="2"/>
      <c r="K1057" s="2"/>
      <c r="L1057" s="2"/>
      <c r="M1057" s="2"/>
      <c r="N1057" s="2"/>
      <c r="O1057" s="2"/>
      <c r="P1057" s="2"/>
      <c r="Q1057" s="2"/>
      <c r="R1057" s="2"/>
      <c r="S1057" s="2"/>
      <c r="T1057" s="2"/>
      <c r="U1057" s="2"/>
      <c r="V1057" s="2"/>
      <c r="W1057" s="2"/>
      <c r="X1057" s="2"/>
      <c r="Y1057" s="2"/>
      <c r="Z1057" s="2"/>
    </row>
    <row r="1058" spans="1:26" ht="13.5" customHeight="1" x14ac:dyDescent="0.25">
      <c r="A1058" s="25"/>
      <c r="B1058" s="2"/>
      <c r="C1058" s="2"/>
      <c r="D1058" s="26"/>
      <c r="E1058" s="27"/>
      <c r="F1058" s="2"/>
      <c r="G1058" s="1"/>
      <c r="H1058" s="2"/>
      <c r="I1058" s="2"/>
      <c r="J1058" s="2"/>
      <c r="K1058" s="2"/>
      <c r="L1058" s="2"/>
      <c r="M1058" s="2"/>
      <c r="N1058" s="2"/>
      <c r="O1058" s="2"/>
      <c r="P1058" s="2"/>
      <c r="Q1058" s="2"/>
      <c r="R1058" s="2"/>
      <c r="S1058" s="2"/>
      <c r="T1058" s="2"/>
      <c r="U1058" s="2"/>
      <c r="V1058" s="2"/>
      <c r="W1058" s="2"/>
      <c r="X1058" s="2"/>
      <c r="Y1058" s="2"/>
      <c r="Z1058" s="2"/>
    </row>
    <row r="1059" spans="1:26" ht="13.5" customHeight="1" x14ac:dyDescent="0.25">
      <c r="A1059" s="25"/>
      <c r="B1059" s="2"/>
      <c r="C1059" s="2"/>
      <c r="D1059" s="26"/>
      <c r="E1059" s="27"/>
      <c r="F1059" s="2"/>
      <c r="G1059" s="1"/>
      <c r="H1059" s="2"/>
      <c r="I1059" s="2"/>
      <c r="J1059" s="2"/>
      <c r="K1059" s="2"/>
      <c r="L1059" s="2"/>
      <c r="M1059" s="2"/>
      <c r="N1059" s="2"/>
      <c r="O1059" s="2"/>
      <c r="P1059" s="2"/>
      <c r="Q1059" s="2"/>
      <c r="R1059" s="2"/>
      <c r="S1059" s="2"/>
      <c r="T1059" s="2"/>
      <c r="U1059" s="2"/>
      <c r="V1059" s="2"/>
      <c r="W1059" s="2"/>
      <c r="X1059" s="2"/>
      <c r="Y1059" s="2"/>
      <c r="Z1059" s="2"/>
    </row>
    <row r="1060" spans="1:26" ht="13.5" customHeight="1" x14ac:dyDescent="0.25">
      <c r="A1060" s="25"/>
      <c r="B1060" s="2"/>
      <c r="C1060" s="2"/>
      <c r="D1060" s="26"/>
      <c r="E1060" s="27"/>
      <c r="F1060" s="2"/>
      <c r="G1060" s="1"/>
      <c r="H1060" s="2"/>
      <c r="I1060" s="2"/>
      <c r="J1060" s="2"/>
      <c r="K1060" s="2"/>
      <c r="L1060" s="2"/>
      <c r="M1060" s="2"/>
      <c r="N1060" s="2"/>
      <c r="O1060" s="2"/>
      <c r="P1060" s="2"/>
      <c r="Q1060" s="2"/>
      <c r="R1060" s="2"/>
      <c r="S1060" s="2"/>
      <c r="T1060" s="2"/>
      <c r="U1060" s="2"/>
      <c r="V1060" s="2"/>
      <c r="W1060" s="2"/>
      <c r="X1060" s="2"/>
      <c r="Y1060" s="2"/>
      <c r="Z1060" s="2"/>
    </row>
    <row r="1061" spans="1:26" ht="13.5" customHeight="1" x14ac:dyDescent="0.25">
      <c r="A1061" s="25"/>
      <c r="B1061" s="2"/>
      <c r="C1061" s="2"/>
      <c r="D1061" s="26"/>
      <c r="E1061" s="27"/>
      <c r="F1061" s="2"/>
      <c r="G1061" s="1"/>
      <c r="H1061" s="2"/>
      <c r="I1061" s="2"/>
      <c r="J1061" s="2"/>
      <c r="K1061" s="2"/>
      <c r="L1061" s="2"/>
      <c r="M1061" s="2"/>
      <c r="N1061" s="2"/>
      <c r="O1061" s="2"/>
      <c r="P1061" s="2"/>
      <c r="Q1061" s="2"/>
      <c r="R1061" s="2"/>
      <c r="S1061" s="2"/>
      <c r="T1061" s="2"/>
      <c r="U1061" s="2"/>
      <c r="V1061" s="2"/>
      <c r="W1061" s="2"/>
      <c r="X1061" s="2"/>
      <c r="Y1061" s="2"/>
      <c r="Z1061" s="2"/>
    </row>
    <row r="1062" spans="1:26" ht="13.5" customHeight="1" x14ac:dyDescent="0.25">
      <c r="A1062" s="25"/>
      <c r="B1062" s="2"/>
      <c r="C1062" s="2"/>
      <c r="D1062" s="26"/>
      <c r="E1062" s="27"/>
      <c r="F1062" s="2"/>
      <c r="G1062" s="1"/>
      <c r="H1062" s="2"/>
      <c r="I1062" s="2"/>
      <c r="J1062" s="2"/>
      <c r="K1062" s="2"/>
      <c r="L1062" s="2"/>
      <c r="M1062" s="2"/>
      <c r="N1062" s="2"/>
      <c r="O1062" s="2"/>
      <c r="P1062" s="2"/>
      <c r="Q1062" s="2"/>
      <c r="R1062" s="2"/>
      <c r="S1062" s="2"/>
      <c r="T1062" s="2"/>
      <c r="U1062" s="2"/>
      <c r="V1062" s="2"/>
      <c r="W1062" s="2"/>
      <c r="X1062" s="2"/>
      <c r="Y1062" s="2"/>
      <c r="Z1062" s="2"/>
    </row>
    <row r="1063" spans="1:26" ht="13.5" customHeight="1" x14ac:dyDescent="0.25">
      <c r="A1063" s="25"/>
      <c r="B1063" s="2"/>
      <c r="C1063" s="2"/>
      <c r="D1063" s="26"/>
      <c r="E1063" s="27"/>
      <c r="F1063" s="2"/>
      <c r="G1063" s="1"/>
      <c r="H1063" s="2"/>
      <c r="I1063" s="2"/>
      <c r="J1063" s="2"/>
      <c r="K1063" s="2"/>
      <c r="L1063" s="2"/>
      <c r="M1063" s="2"/>
      <c r="N1063" s="2"/>
      <c r="O1063" s="2"/>
      <c r="P1063" s="2"/>
      <c r="Q1063" s="2"/>
      <c r="R1063" s="2"/>
      <c r="S1063" s="2"/>
      <c r="T1063" s="2"/>
      <c r="U1063" s="2"/>
      <c r="V1063" s="2"/>
      <c r="W1063" s="2"/>
      <c r="X1063" s="2"/>
      <c r="Y1063" s="2"/>
      <c r="Z1063" s="2"/>
    </row>
    <row r="1064" spans="1:26" ht="13.5" customHeight="1" x14ac:dyDescent="0.25">
      <c r="A1064" s="25"/>
      <c r="B1064" s="2"/>
      <c r="C1064" s="2"/>
      <c r="D1064" s="26"/>
      <c r="E1064" s="27"/>
      <c r="F1064" s="2"/>
      <c r="G1064" s="1"/>
      <c r="H1064" s="2"/>
      <c r="I1064" s="2"/>
      <c r="J1064" s="2"/>
      <c r="K1064" s="2"/>
      <c r="L1064" s="2"/>
      <c r="M1064" s="2"/>
      <c r="N1064" s="2"/>
      <c r="O1064" s="2"/>
      <c r="P1064" s="2"/>
      <c r="Q1064" s="2"/>
      <c r="R1064" s="2"/>
      <c r="S1064" s="2"/>
      <c r="T1064" s="2"/>
      <c r="U1064" s="2"/>
      <c r="V1064" s="2"/>
      <c r="W1064" s="2"/>
      <c r="X1064" s="2"/>
      <c r="Y1064" s="2"/>
      <c r="Z1064" s="2"/>
    </row>
    <row r="1065" spans="1:26" ht="13.5" customHeight="1" x14ac:dyDescent="0.25">
      <c r="A1065" s="25"/>
      <c r="B1065" s="2"/>
      <c r="C1065" s="2"/>
      <c r="D1065" s="26"/>
      <c r="E1065" s="27"/>
      <c r="F1065" s="2"/>
      <c r="G1065" s="1"/>
      <c r="H1065" s="2"/>
      <c r="I1065" s="2"/>
      <c r="J1065" s="2"/>
      <c r="K1065" s="2"/>
      <c r="L1065" s="2"/>
      <c r="M1065" s="2"/>
      <c r="N1065" s="2"/>
      <c r="O1065" s="2"/>
      <c r="P1065" s="2"/>
      <c r="Q1065" s="2"/>
      <c r="R1065" s="2"/>
      <c r="S1065" s="2"/>
      <c r="T1065" s="2"/>
      <c r="U1065" s="2"/>
      <c r="V1065" s="2"/>
      <c r="W1065" s="2"/>
      <c r="X1065" s="2"/>
      <c r="Y1065" s="2"/>
      <c r="Z1065" s="2"/>
    </row>
    <row r="1066" spans="1:26" ht="13.5" customHeight="1" x14ac:dyDescent="0.25">
      <c r="A1066" s="25"/>
      <c r="B1066" s="2"/>
      <c r="C1066" s="2"/>
      <c r="D1066" s="26"/>
      <c r="E1066" s="27"/>
      <c r="F1066" s="2"/>
      <c r="G1066" s="1"/>
      <c r="H1066" s="2"/>
      <c r="I1066" s="2"/>
      <c r="J1066" s="2"/>
      <c r="K1066" s="2"/>
      <c r="L1066" s="2"/>
      <c r="M1066" s="2"/>
      <c r="N1066" s="2"/>
      <c r="O1066" s="2"/>
      <c r="P1066" s="2"/>
      <c r="Q1066" s="2"/>
      <c r="R1066" s="2"/>
      <c r="S1066" s="2"/>
      <c r="T1066" s="2"/>
      <c r="U1066" s="2"/>
      <c r="V1066" s="2"/>
      <c r="W1066" s="2"/>
      <c r="X1066" s="2"/>
      <c r="Y1066" s="2"/>
      <c r="Z1066" s="2"/>
    </row>
    <row r="1067" spans="1:26" ht="13.5" customHeight="1" x14ac:dyDescent="0.25">
      <c r="A1067" s="25"/>
      <c r="B1067" s="2"/>
      <c r="C1067" s="2"/>
      <c r="D1067" s="26"/>
      <c r="E1067" s="27"/>
      <c r="F1067" s="2"/>
      <c r="G1067" s="1"/>
      <c r="H1067" s="2"/>
      <c r="I1067" s="2"/>
      <c r="J1067" s="2"/>
      <c r="K1067" s="2"/>
      <c r="L1067" s="2"/>
      <c r="M1067" s="2"/>
      <c r="N1067" s="2"/>
      <c r="O1067" s="2"/>
      <c r="P1067" s="2"/>
      <c r="Q1067" s="2"/>
      <c r="R1067" s="2"/>
      <c r="S1067" s="2"/>
      <c r="T1067" s="2"/>
      <c r="U1067" s="2"/>
      <c r="V1067" s="2"/>
      <c r="W1067" s="2"/>
      <c r="X1067" s="2"/>
      <c r="Y1067" s="2"/>
      <c r="Z1067" s="2"/>
    </row>
    <row r="1068" spans="1:26" ht="13.5" customHeight="1" x14ac:dyDescent="0.25">
      <c r="A1068" s="25"/>
      <c r="B1068" s="2"/>
      <c r="C1068" s="2"/>
      <c r="D1068" s="26"/>
      <c r="E1068" s="27"/>
      <c r="F1068" s="2"/>
      <c r="G1068" s="1"/>
      <c r="H1068" s="2"/>
      <c r="I1068" s="2"/>
      <c r="J1068" s="2"/>
      <c r="K1068" s="2"/>
      <c r="L1068" s="2"/>
      <c r="M1068" s="2"/>
      <c r="N1068" s="2"/>
      <c r="O1068" s="2"/>
      <c r="P1068" s="2"/>
      <c r="Q1068" s="2"/>
      <c r="R1068" s="2"/>
      <c r="S1068" s="2"/>
      <c r="T1068" s="2"/>
      <c r="U1068" s="2"/>
      <c r="V1068" s="2"/>
      <c r="W1068" s="2"/>
      <c r="X1068" s="2"/>
      <c r="Y1068" s="2"/>
      <c r="Z1068" s="2"/>
    </row>
    <row r="1069" spans="1:26" ht="13.5" customHeight="1" x14ac:dyDescent="0.25">
      <c r="A1069" s="25"/>
      <c r="B1069" s="2"/>
      <c r="C1069" s="2"/>
      <c r="D1069" s="26"/>
      <c r="E1069" s="27"/>
      <c r="F1069" s="2"/>
      <c r="G1069" s="1"/>
      <c r="H1069" s="2"/>
      <c r="I1069" s="2"/>
      <c r="J1069" s="2"/>
      <c r="K1069" s="2"/>
      <c r="L1069" s="2"/>
      <c r="M1069" s="2"/>
      <c r="N1069" s="2"/>
      <c r="O1069" s="2"/>
      <c r="P1069" s="2"/>
      <c r="Q1069" s="2"/>
      <c r="R1069" s="2"/>
      <c r="S1069" s="2"/>
      <c r="T1069" s="2"/>
      <c r="U1069" s="2"/>
      <c r="V1069" s="2"/>
      <c r="W1069" s="2"/>
      <c r="X1069" s="2"/>
      <c r="Y1069" s="2"/>
      <c r="Z1069" s="2"/>
    </row>
    <row r="1070" spans="1:26" ht="13.5" customHeight="1" x14ac:dyDescent="0.25">
      <c r="A1070" s="25"/>
      <c r="B1070" s="2"/>
      <c r="C1070" s="2"/>
      <c r="D1070" s="26"/>
      <c r="E1070" s="27"/>
      <c r="F1070" s="2"/>
      <c r="G1070" s="1"/>
      <c r="H1070" s="2"/>
      <c r="I1070" s="2"/>
      <c r="J1070" s="2"/>
      <c r="K1070" s="2"/>
      <c r="L1070" s="2"/>
      <c r="M1070" s="2"/>
      <c r="N1070" s="2"/>
      <c r="O1070" s="2"/>
      <c r="P1070" s="2"/>
      <c r="Q1070" s="2"/>
      <c r="R1070" s="2"/>
      <c r="S1070" s="2"/>
      <c r="T1070" s="2"/>
      <c r="U1070" s="2"/>
      <c r="V1070" s="2"/>
      <c r="W1070" s="2"/>
      <c r="X1070" s="2"/>
      <c r="Y1070" s="2"/>
      <c r="Z1070" s="2"/>
    </row>
    <row r="1071" spans="1:26" ht="15" customHeight="1" x14ac:dyDescent="0.25">
      <c r="A1071" s="25"/>
      <c r="B1071" s="2"/>
      <c r="C1071" s="2"/>
      <c r="D1071" s="26"/>
      <c r="E1071" s="27"/>
      <c r="F1071" s="2"/>
    </row>
    <row r="1072" spans="1:26" ht="15" customHeight="1" x14ac:dyDescent="0.25">
      <c r="A1072" s="25"/>
      <c r="B1072" s="2"/>
      <c r="C1072" s="2"/>
      <c r="D1072" s="26"/>
      <c r="E1072" s="27"/>
      <c r="F1072" s="2"/>
    </row>
    <row r="1073" spans="1:6" ht="15" customHeight="1" x14ac:dyDescent="0.25">
      <c r="A1073" s="25"/>
      <c r="B1073" s="2"/>
      <c r="C1073" s="2"/>
      <c r="D1073" s="26"/>
      <c r="E1073" s="27"/>
      <c r="F1073" s="2"/>
    </row>
    <row r="1074" spans="1:6" ht="15" customHeight="1" x14ac:dyDescent="0.25">
      <c r="A1074" s="25"/>
      <c r="B1074" s="2"/>
      <c r="C1074" s="2"/>
      <c r="D1074" s="26"/>
      <c r="E1074" s="27"/>
      <c r="F1074" s="2"/>
    </row>
    <row r="1075" spans="1:6" ht="15" customHeight="1" x14ac:dyDescent="0.25">
      <c r="A1075" s="25"/>
      <c r="B1075" s="2"/>
      <c r="C1075" s="2"/>
      <c r="D1075" s="26"/>
      <c r="E1075" s="27"/>
      <c r="F1075" s="2"/>
    </row>
    <row r="1076" spans="1:6" ht="15" customHeight="1" x14ac:dyDescent="0.25">
      <c r="A1076" s="25"/>
      <c r="B1076" s="2"/>
      <c r="C1076" s="2"/>
      <c r="D1076" s="26"/>
      <c r="E1076" s="27"/>
      <c r="F1076" s="2"/>
    </row>
    <row r="1077" spans="1:6" ht="15" customHeight="1" x14ac:dyDescent="0.25">
      <c r="A1077" s="25"/>
      <c r="B1077" s="2"/>
      <c r="C1077" s="2"/>
      <c r="D1077" s="26"/>
      <c r="E1077" s="27"/>
      <c r="F1077" s="2"/>
    </row>
    <row r="1078" spans="1:6" ht="15" customHeight="1" x14ac:dyDescent="0.25">
      <c r="A1078" s="25"/>
      <c r="B1078" s="2"/>
      <c r="C1078" s="2"/>
      <c r="D1078" s="26"/>
      <c r="E1078" s="27"/>
      <c r="F1078" s="2"/>
    </row>
    <row r="1079" spans="1:6" ht="15" customHeight="1" x14ac:dyDescent="0.25">
      <c r="A1079" s="25"/>
      <c r="B1079" s="2"/>
      <c r="C1079" s="2"/>
      <c r="D1079" s="26"/>
      <c r="E1079" s="27"/>
      <c r="F1079" s="2"/>
    </row>
    <row r="1080" spans="1:6" ht="15" customHeight="1" x14ac:dyDescent="0.25">
      <c r="A1080" s="25"/>
      <c r="B1080" s="2"/>
      <c r="C1080" s="2"/>
      <c r="D1080" s="26"/>
      <c r="E1080" s="27"/>
      <c r="F1080" s="2"/>
    </row>
    <row r="1081" spans="1:6" ht="15" customHeight="1" x14ac:dyDescent="0.25">
      <c r="A1081" s="25"/>
      <c r="B1081" s="2"/>
      <c r="C1081" s="2"/>
      <c r="D1081" s="26"/>
      <c r="E1081" s="27"/>
      <c r="F1081" s="2"/>
    </row>
    <row r="1082" spans="1:6" ht="15" customHeight="1" x14ac:dyDescent="0.25">
      <c r="A1082" s="25"/>
      <c r="B1082" s="2"/>
      <c r="C1082" s="2"/>
      <c r="D1082" s="26"/>
      <c r="E1082" s="27"/>
      <c r="F1082" s="2"/>
    </row>
    <row r="1083" spans="1:6" ht="15" customHeight="1" x14ac:dyDescent="0.25">
      <c r="A1083" s="25"/>
      <c r="B1083" s="2"/>
      <c r="C1083" s="2"/>
      <c r="D1083" s="26"/>
      <c r="E1083" s="27"/>
      <c r="F1083" s="2"/>
    </row>
  </sheetData>
  <mergeCells count="70">
    <mergeCell ref="A113:F113"/>
    <mergeCell ref="A114:A117"/>
    <mergeCell ref="B114:B117"/>
    <mergeCell ref="A118:A122"/>
    <mergeCell ref="B118:B122"/>
    <mergeCell ref="A127:F127"/>
    <mergeCell ref="A128:F128"/>
    <mergeCell ref="A129:F129"/>
    <mergeCell ref="A126:F126"/>
    <mergeCell ref="A123:D123"/>
    <mergeCell ref="A124:D124"/>
    <mergeCell ref="A125:F125"/>
    <mergeCell ref="A6:D6"/>
    <mergeCell ref="A4:F4"/>
    <mergeCell ref="A5:F5"/>
    <mergeCell ref="E6:F6"/>
    <mergeCell ref="A8:F8"/>
    <mergeCell ref="A1:D1"/>
    <mergeCell ref="E1:F1"/>
    <mergeCell ref="A2:D2"/>
    <mergeCell ref="E2:F2"/>
    <mergeCell ref="A3:D3"/>
    <mergeCell ref="E3:F3"/>
    <mergeCell ref="A111:D111"/>
    <mergeCell ref="A9:A12"/>
    <mergeCell ref="B9:B12"/>
    <mergeCell ref="A13:A17"/>
    <mergeCell ref="B13:B17"/>
    <mergeCell ref="A18:A23"/>
    <mergeCell ref="B18:B23"/>
    <mergeCell ref="A24:A26"/>
    <mergeCell ref="B24:B26"/>
    <mergeCell ref="A27:A29"/>
    <mergeCell ref="B27:B29"/>
    <mergeCell ref="A30:A37"/>
    <mergeCell ref="B30:B37"/>
    <mergeCell ref="A39:A42"/>
    <mergeCell ref="B39:B42"/>
    <mergeCell ref="B100:B102"/>
    <mergeCell ref="A43:A47"/>
    <mergeCell ref="B43:B47"/>
    <mergeCell ref="A48:A56"/>
    <mergeCell ref="B48:B56"/>
    <mergeCell ref="A57:A60"/>
    <mergeCell ref="B57:B60"/>
    <mergeCell ref="A61:A67"/>
    <mergeCell ref="B61:B67"/>
    <mergeCell ref="A68:A70"/>
    <mergeCell ref="B68:B70"/>
    <mergeCell ref="A71:A78"/>
    <mergeCell ref="B71:B78"/>
    <mergeCell ref="A79:A81"/>
    <mergeCell ref="B79:B81"/>
    <mergeCell ref="A82:A84"/>
    <mergeCell ref="B82:B84"/>
    <mergeCell ref="A85:A87"/>
    <mergeCell ref="B85:B87"/>
    <mergeCell ref="A106:A110"/>
    <mergeCell ref="B106:B110"/>
    <mergeCell ref="A88:A90"/>
    <mergeCell ref="B88:B90"/>
    <mergeCell ref="A92:A95"/>
    <mergeCell ref="B92:B95"/>
    <mergeCell ref="A96:A97"/>
    <mergeCell ref="B96:B97"/>
    <mergeCell ref="A98:A99"/>
    <mergeCell ref="B98:B99"/>
    <mergeCell ref="A100:A102"/>
    <mergeCell ref="A103:A105"/>
    <mergeCell ref="B103:B105"/>
  </mergeCells>
  <pageMargins left="0.7" right="0.7" top="0.75" bottom="0.75" header="0" footer="0"/>
  <pageSetup orientation="landscape" r:id="rId1"/>
  <headerFooter>
    <oddFooter>&amp;R&amp;P de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25"/>
  <sheetViews>
    <sheetView topLeftCell="A46" workbookViewId="0">
      <selection activeCell="E1" sqref="E1:F1"/>
    </sheetView>
  </sheetViews>
  <sheetFormatPr baseColWidth="10" defaultColWidth="14.42578125" defaultRowHeight="15" customHeight="1" x14ac:dyDescent="0.2"/>
  <cols>
    <col min="1" max="1" width="5.5703125" customWidth="1"/>
    <col min="2" max="2" width="28.85546875" customWidth="1"/>
    <col min="3" max="4" width="27.140625" style="106" customWidth="1"/>
    <col min="5" max="5" width="12.28515625" style="106" customWidth="1"/>
    <col min="6" max="6" width="64.85546875" style="106" customWidth="1"/>
    <col min="7" max="7" width="43.85546875" customWidth="1"/>
    <col min="8" max="8" width="33.7109375" customWidth="1"/>
    <col min="9" max="26" width="10" customWidth="1"/>
  </cols>
  <sheetData>
    <row r="1" spans="1:26" ht="68.25" customHeight="1" x14ac:dyDescent="0.25">
      <c r="A1" s="114" t="s">
        <v>0</v>
      </c>
      <c r="B1" s="115"/>
      <c r="C1" s="115"/>
      <c r="D1" s="116"/>
      <c r="E1" s="208" t="s">
        <v>1</v>
      </c>
      <c r="F1" s="209"/>
      <c r="G1" s="1"/>
      <c r="H1" s="2"/>
      <c r="I1" s="2"/>
      <c r="J1" s="2"/>
      <c r="K1" s="2"/>
      <c r="L1" s="2"/>
      <c r="M1" s="2"/>
      <c r="N1" s="2"/>
      <c r="O1" s="2"/>
      <c r="P1" s="2"/>
      <c r="Q1" s="2"/>
      <c r="R1" s="2"/>
      <c r="S1" s="2"/>
      <c r="T1" s="2"/>
      <c r="U1" s="2"/>
      <c r="V1" s="2"/>
      <c r="W1" s="2"/>
      <c r="X1" s="2"/>
      <c r="Y1" s="2"/>
      <c r="Z1" s="2"/>
    </row>
    <row r="2" spans="1:26" ht="27.75" customHeight="1" x14ac:dyDescent="0.25">
      <c r="A2" s="119" t="s">
        <v>2</v>
      </c>
      <c r="B2" s="115"/>
      <c r="C2" s="115"/>
      <c r="D2" s="115"/>
      <c r="E2" s="210" t="s">
        <v>3</v>
      </c>
      <c r="F2" s="205"/>
      <c r="G2" s="1"/>
      <c r="H2" s="2"/>
      <c r="I2" s="2"/>
      <c r="J2" s="2"/>
      <c r="K2" s="2"/>
      <c r="L2" s="2"/>
      <c r="M2" s="2"/>
      <c r="N2" s="2"/>
      <c r="O2" s="2"/>
      <c r="P2" s="2"/>
      <c r="Q2" s="2"/>
      <c r="R2" s="2"/>
      <c r="S2" s="2"/>
      <c r="T2" s="2"/>
      <c r="U2" s="2"/>
      <c r="V2" s="2"/>
      <c r="W2" s="2"/>
      <c r="X2" s="2"/>
      <c r="Y2" s="2"/>
      <c r="Z2" s="2"/>
    </row>
    <row r="3" spans="1:26" ht="27.75" customHeight="1" x14ac:dyDescent="0.25">
      <c r="A3" s="122" t="s">
        <v>4</v>
      </c>
      <c r="B3" s="115"/>
      <c r="C3" s="115"/>
      <c r="D3" s="115"/>
      <c r="E3" s="211" t="s">
        <v>39</v>
      </c>
      <c r="F3" s="212"/>
      <c r="G3" s="1"/>
      <c r="H3" s="2"/>
      <c r="I3" s="2"/>
      <c r="J3" s="2"/>
      <c r="K3" s="2"/>
      <c r="L3" s="2"/>
      <c r="M3" s="2"/>
      <c r="N3" s="2"/>
      <c r="O3" s="2"/>
      <c r="P3" s="2"/>
      <c r="Q3" s="2"/>
      <c r="R3" s="2"/>
      <c r="S3" s="2"/>
      <c r="T3" s="2"/>
      <c r="U3" s="2"/>
      <c r="V3" s="2"/>
      <c r="W3" s="2"/>
      <c r="X3" s="2"/>
      <c r="Y3" s="2"/>
      <c r="Z3" s="2"/>
    </row>
    <row r="4" spans="1:26" ht="27" customHeight="1" x14ac:dyDescent="0.25">
      <c r="A4" s="203" t="s">
        <v>6</v>
      </c>
      <c r="B4" s="204"/>
      <c r="C4" s="204"/>
      <c r="D4" s="204"/>
      <c r="E4" s="204"/>
      <c r="F4" s="205"/>
      <c r="G4" s="1"/>
      <c r="H4" s="2"/>
      <c r="I4" s="2"/>
      <c r="J4" s="2"/>
      <c r="K4" s="2"/>
      <c r="L4" s="2"/>
      <c r="M4" s="2"/>
      <c r="N4" s="2"/>
      <c r="O4" s="2"/>
      <c r="P4" s="2"/>
      <c r="Q4" s="2"/>
      <c r="R4" s="2"/>
      <c r="S4" s="2"/>
      <c r="T4" s="2"/>
      <c r="U4" s="2"/>
      <c r="V4" s="2"/>
      <c r="W4" s="2"/>
      <c r="X4" s="2"/>
      <c r="Y4" s="2"/>
      <c r="Z4" s="2"/>
    </row>
    <row r="5" spans="1:26" ht="108.75" customHeight="1" x14ac:dyDescent="0.25">
      <c r="A5" s="122" t="s">
        <v>1610</v>
      </c>
      <c r="B5" s="115"/>
      <c r="C5" s="115"/>
      <c r="D5" s="115"/>
      <c r="E5" s="115"/>
      <c r="F5" s="116"/>
      <c r="G5" s="1"/>
      <c r="H5" s="2"/>
      <c r="I5" s="2"/>
      <c r="J5" s="2"/>
      <c r="K5" s="2"/>
      <c r="L5" s="2"/>
      <c r="M5" s="2"/>
      <c r="N5" s="2"/>
      <c r="O5" s="2"/>
      <c r="P5" s="2"/>
      <c r="Q5" s="2"/>
      <c r="R5" s="2"/>
      <c r="S5" s="2"/>
      <c r="T5" s="2"/>
      <c r="U5" s="2"/>
      <c r="V5" s="2"/>
      <c r="W5" s="2"/>
      <c r="X5" s="2"/>
      <c r="Y5" s="2"/>
      <c r="Z5" s="2"/>
    </row>
    <row r="6" spans="1:26" ht="13.5" x14ac:dyDescent="0.25">
      <c r="A6" s="124" t="s">
        <v>7</v>
      </c>
      <c r="B6" s="115"/>
      <c r="C6" s="115"/>
      <c r="D6" s="116"/>
      <c r="E6" s="206" t="s">
        <v>8</v>
      </c>
      <c r="F6" s="207"/>
      <c r="G6" s="3"/>
      <c r="H6" s="4"/>
      <c r="I6" s="4"/>
      <c r="J6" s="4"/>
      <c r="K6" s="4"/>
      <c r="L6" s="4"/>
      <c r="M6" s="4"/>
      <c r="N6" s="4"/>
      <c r="O6" s="4"/>
      <c r="P6" s="4"/>
      <c r="Q6" s="4"/>
      <c r="R6" s="4"/>
      <c r="S6" s="4"/>
      <c r="T6" s="4"/>
      <c r="U6" s="4"/>
      <c r="V6" s="4"/>
      <c r="W6" s="4"/>
      <c r="X6" s="4"/>
      <c r="Y6" s="4"/>
      <c r="Z6" s="4"/>
    </row>
    <row r="7" spans="1:26" ht="40.5" customHeight="1" x14ac:dyDescent="0.25">
      <c r="A7" s="5" t="s">
        <v>9</v>
      </c>
      <c r="B7" s="5" t="s">
        <v>10</v>
      </c>
      <c r="C7" s="107" t="s">
        <v>20</v>
      </c>
      <c r="D7" s="107" t="s">
        <v>21</v>
      </c>
      <c r="E7" s="108" t="s">
        <v>22</v>
      </c>
      <c r="F7" s="107" t="s">
        <v>23</v>
      </c>
      <c r="G7" s="7"/>
      <c r="H7" s="8"/>
      <c r="I7" s="8"/>
      <c r="J7" s="8"/>
      <c r="K7" s="8"/>
      <c r="L7" s="8"/>
      <c r="M7" s="8"/>
      <c r="N7" s="8"/>
      <c r="O7" s="8"/>
      <c r="P7" s="8"/>
      <c r="Q7" s="8"/>
      <c r="R7" s="8"/>
      <c r="S7" s="8"/>
      <c r="T7" s="8"/>
      <c r="U7" s="8"/>
      <c r="V7" s="8"/>
      <c r="W7" s="8"/>
      <c r="X7" s="8"/>
      <c r="Y7" s="8"/>
      <c r="Z7" s="8"/>
    </row>
    <row r="8" spans="1:26" ht="27.75" customHeight="1" x14ac:dyDescent="0.25">
      <c r="A8" s="119" t="s">
        <v>40</v>
      </c>
      <c r="B8" s="115"/>
      <c r="C8" s="115"/>
      <c r="D8" s="115"/>
      <c r="E8" s="115"/>
      <c r="F8" s="116"/>
      <c r="G8" s="9"/>
      <c r="H8" s="4"/>
      <c r="I8" s="4"/>
      <c r="J8" s="4"/>
      <c r="K8" s="4"/>
      <c r="L8" s="4"/>
      <c r="M8" s="4"/>
      <c r="N8" s="4"/>
      <c r="O8" s="4"/>
      <c r="P8" s="4"/>
      <c r="Q8" s="4"/>
      <c r="R8" s="4"/>
      <c r="S8" s="4"/>
      <c r="T8" s="4"/>
      <c r="U8" s="4"/>
      <c r="V8" s="4"/>
      <c r="W8" s="4"/>
      <c r="X8" s="4"/>
      <c r="Y8" s="4"/>
      <c r="Z8" s="4"/>
    </row>
    <row r="9" spans="1:26" ht="81" x14ac:dyDescent="0.25">
      <c r="A9" s="173">
        <v>1</v>
      </c>
      <c r="B9" s="173" t="s">
        <v>1458</v>
      </c>
      <c r="C9" s="96" t="s">
        <v>1459</v>
      </c>
      <c r="D9" s="97" t="s">
        <v>1460</v>
      </c>
      <c r="E9" s="98">
        <v>1</v>
      </c>
      <c r="F9" s="96" t="s">
        <v>1713</v>
      </c>
      <c r="G9" s="1"/>
      <c r="H9" s="2"/>
      <c r="I9" s="2"/>
      <c r="J9" s="2"/>
      <c r="K9" s="2"/>
      <c r="L9" s="2"/>
      <c r="M9" s="2"/>
      <c r="N9" s="2"/>
      <c r="O9" s="2"/>
      <c r="P9" s="2"/>
      <c r="Q9" s="2"/>
      <c r="R9" s="2"/>
      <c r="S9" s="2"/>
      <c r="T9" s="2"/>
      <c r="U9" s="2"/>
      <c r="V9" s="2"/>
      <c r="W9" s="2"/>
      <c r="X9" s="2"/>
      <c r="Y9" s="2"/>
      <c r="Z9" s="2"/>
    </row>
    <row r="10" spans="1:26" ht="40.5" x14ac:dyDescent="0.25">
      <c r="A10" s="175"/>
      <c r="B10" s="175"/>
      <c r="C10" s="96" t="s">
        <v>1461</v>
      </c>
      <c r="D10" s="97" t="s">
        <v>1462</v>
      </c>
      <c r="E10" s="98">
        <v>1</v>
      </c>
      <c r="F10" s="96" t="s">
        <v>1653</v>
      </c>
      <c r="G10" s="1"/>
      <c r="H10" s="2"/>
      <c r="I10" s="2"/>
      <c r="J10" s="2"/>
      <c r="K10" s="2"/>
      <c r="L10" s="2"/>
      <c r="M10" s="2"/>
      <c r="N10" s="2"/>
      <c r="O10" s="2"/>
      <c r="P10" s="2"/>
      <c r="Q10" s="2"/>
      <c r="R10" s="2"/>
      <c r="S10" s="2"/>
      <c r="T10" s="2"/>
      <c r="U10" s="2"/>
      <c r="V10" s="2"/>
      <c r="W10" s="2"/>
      <c r="X10" s="2"/>
      <c r="Y10" s="2"/>
      <c r="Z10" s="2"/>
    </row>
    <row r="11" spans="1:26" ht="40.5" x14ac:dyDescent="0.25">
      <c r="A11" s="173">
        <v>2</v>
      </c>
      <c r="B11" s="173" t="s">
        <v>1463</v>
      </c>
      <c r="C11" s="96" t="s">
        <v>1464</v>
      </c>
      <c r="D11" s="97" t="s">
        <v>1465</v>
      </c>
      <c r="E11" s="98">
        <v>1</v>
      </c>
      <c r="F11" s="96" t="s">
        <v>1719</v>
      </c>
      <c r="G11" s="1"/>
      <c r="H11" s="2"/>
      <c r="I11" s="2"/>
      <c r="J11" s="2"/>
      <c r="K11" s="2"/>
      <c r="L11" s="2"/>
      <c r="M11" s="2"/>
      <c r="N11" s="2"/>
      <c r="O11" s="2"/>
      <c r="P11" s="2"/>
      <c r="Q11" s="2"/>
      <c r="R11" s="2"/>
      <c r="S11" s="2"/>
      <c r="T11" s="2"/>
      <c r="U11" s="2"/>
      <c r="V11" s="2"/>
      <c r="W11" s="2"/>
      <c r="X11" s="2"/>
      <c r="Y11" s="2"/>
      <c r="Z11" s="2"/>
    </row>
    <row r="12" spans="1:26" ht="40.5" x14ac:dyDescent="0.25">
      <c r="A12" s="174"/>
      <c r="B12" s="174"/>
      <c r="C12" s="96" t="s">
        <v>1466</v>
      </c>
      <c r="D12" s="97" t="s">
        <v>1720</v>
      </c>
      <c r="E12" s="98">
        <v>1</v>
      </c>
      <c r="F12" s="96" t="s">
        <v>1721</v>
      </c>
      <c r="G12" s="1"/>
      <c r="H12" s="2"/>
      <c r="I12" s="2"/>
      <c r="J12" s="2"/>
      <c r="K12" s="2"/>
      <c r="L12" s="2"/>
      <c r="M12" s="2"/>
      <c r="N12" s="2"/>
      <c r="O12" s="2"/>
      <c r="P12" s="2"/>
      <c r="Q12" s="2"/>
      <c r="R12" s="2"/>
      <c r="S12" s="2"/>
      <c r="T12" s="2"/>
      <c r="U12" s="2"/>
      <c r="V12" s="2"/>
      <c r="W12" s="2"/>
      <c r="X12" s="2"/>
      <c r="Y12" s="2"/>
      <c r="Z12" s="2"/>
    </row>
    <row r="13" spans="1:26" ht="40.5" x14ac:dyDescent="0.25">
      <c r="A13" s="174"/>
      <c r="B13" s="174"/>
      <c r="C13" s="96" t="s">
        <v>1467</v>
      </c>
      <c r="D13" s="97" t="s">
        <v>1468</v>
      </c>
      <c r="E13" s="98">
        <v>1</v>
      </c>
      <c r="F13" s="96" t="s">
        <v>1722</v>
      </c>
      <c r="G13" s="1"/>
      <c r="H13" s="2"/>
      <c r="I13" s="2"/>
      <c r="J13" s="2"/>
      <c r="K13" s="2"/>
      <c r="L13" s="2"/>
      <c r="M13" s="2"/>
      <c r="N13" s="2"/>
      <c r="O13" s="2"/>
      <c r="P13" s="2"/>
      <c r="Q13" s="2"/>
      <c r="R13" s="2"/>
      <c r="S13" s="2"/>
      <c r="T13" s="2"/>
      <c r="U13" s="2"/>
      <c r="V13" s="2"/>
      <c r="W13" s="2"/>
      <c r="X13" s="2"/>
      <c r="Y13" s="2"/>
      <c r="Z13" s="2"/>
    </row>
    <row r="14" spans="1:26" ht="40.5" x14ac:dyDescent="0.25">
      <c r="A14" s="174"/>
      <c r="B14" s="174"/>
      <c r="C14" s="96" t="s">
        <v>1781</v>
      </c>
      <c r="D14" s="97" t="s">
        <v>1782</v>
      </c>
      <c r="E14" s="98">
        <v>1</v>
      </c>
      <c r="F14" s="96" t="s">
        <v>1874</v>
      </c>
      <c r="G14" s="1"/>
      <c r="H14" s="2"/>
      <c r="I14" s="2"/>
      <c r="J14" s="2"/>
      <c r="K14" s="2"/>
      <c r="L14" s="2"/>
      <c r="M14" s="2"/>
      <c r="N14" s="2"/>
      <c r="O14" s="2"/>
      <c r="P14" s="2"/>
      <c r="Q14" s="2"/>
      <c r="R14" s="2"/>
      <c r="S14" s="2"/>
      <c r="T14" s="2"/>
      <c r="U14" s="2"/>
      <c r="V14" s="2"/>
      <c r="W14" s="2"/>
      <c r="X14" s="2"/>
      <c r="Y14" s="2"/>
      <c r="Z14" s="2"/>
    </row>
    <row r="15" spans="1:26" ht="81" x14ac:dyDescent="0.25">
      <c r="A15" s="175"/>
      <c r="B15" s="175"/>
      <c r="C15" s="96" t="s">
        <v>1723</v>
      </c>
      <c r="D15" s="97" t="s">
        <v>1724</v>
      </c>
      <c r="E15" s="98">
        <v>1</v>
      </c>
      <c r="F15" s="96" t="s">
        <v>1725</v>
      </c>
      <c r="G15" s="1"/>
      <c r="H15" s="2"/>
      <c r="I15" s="2"/>
      <c r="J15" s="2"/>
      <c r="K15" s="2"/>
      <c r="L15" s="2"/>
      <c r="M15" s="2"/>
      <c r="N15" s="2"/>
      <c r="O15" s="2"/>
      <c r="P15" s="2"/>
      <c r="Q15" s="2"/>
      <c r="R15" s="2"/>
      <c r="S15" s="2"/>
      <c r="T15" s="2"/>
      <c r="U15" s="2"/>
      <c r="V15" s="2"/>
      <c r="W15" s="2"/>
      <c r="X15" s="2"/>
      <c r="Y15" s="2"/>
      <c r="Z15" s="2"/>
    </row>
    <row r="16" spans="1:26" ht="108" x14ac:dyDescent="0.25">
      <c r="A16" s="173">
        <v>3</v>
      </c>
      <c r="B16" s="173" t="s">
        <v>1469</v>
      </c>
      <c r="C16" s="96" t="s">
        <v>1470</v>
      </c>
      <c r="D16" s="97" t="s">
        <v>1471</v>
      </c>
      <c r="E16" s="98">
        <v>1</v>
      </c>
      <c r="F16" s="96" t="s">
        <v>1732</v>
      </c>
      <c r="G16" s="1"/>
      <c r="H16" s="2"/>
      <c r="I16" s="2"/>
      <c r="J16" s="2"/>
      <c r="K16" s="2"/>
      <c r="L16" s="2"/>
      <c r="M16" s="2"/>
      <c r="N16" s="2"/>
      <c r="O16" s="2"/>
      <c r="P16" s="2"/>
      <c r="Q16" s="2"/>
      <c r="R16" s="2"/>
      <c r="S16" s="2"/>
      <c r="T16" s="2"/>
      <c r="U16" s="2"/>
      <c r="V16" s="2"/>
      <c r="W16" s="2"/>
      <c r="X16" s="2"/>
      <c r="Y16" s="2"/>
      <c r="Z16" s="2"/>
    </row>
    <row r="17" spans="1:26" ht="40.5" x14ac:dyDescent="0.25">
      <c r="A17" s="174"/>
      <c r="B17" s="174"/>
      <c r="C17" s="96" t="s">
        <v>1472</v>
      </c>
      <c r="D17" s="97" t="s">
        <v>1473</v>
      </c>
      <c r="E17" s="98">
        <v>1</v>
      </c>
      <c r="F17" s="96" t="s">
        <v>1733</v>
      </c>
      <c r="G17" s="1"/>
      <c r="H17" s="2"/>
      <c r="I17" s="2"/>
      <c r="J17" s="2"/>
      <c r="K17" s="2"/>
      <c r="L17" s="2"/>
      <c r="M17" s="2"/>
      <c r="N17" s="2"/>
      <c r="O17" s="2"/>
      <c r="P17" s="2"/>
      <c r="Q17" s="2"/>
      <c r="R17" s="2"/>
      <c r="S17" s="2"/>
      <c r="T17" s="2"/>
      <c r="U17" s="2"/>
      <c r="V17" s="2"/>
      <c r="W17" s="2"/>
      <c r="X17" s="2"/>
      <c r="Y17" s="2"/>
      <c r="Z17" s="2"/>
    </row>
    <row r="18" spans="1:26" ht="54" x14ac:dyDescent="0.25">
      <c r="A18" s="175"/>
      <c r="B18" s="175"/>
      <c r="C18" s="96" t="s">
        <v>1474</v>
      </c>
      <c r="D18" s="97" t="s">
        <v>1475</v>
      </c>
      <c r="E18" s="98">
        <v>1</v>
      </c>
      <c r="F18" s="96" t="s">
        <v>1734</v>
      </c>
      <c r="G18" s="1"/>
      <c r="H18" s="2"/>
      <c r="I18" s="2"/>
      <c r="J18" s="2"/>
      <c r="K18" s="2"/>
      <c r="L18" s="2"/>
      <c r="M18" s="2"/>
      <c r="N18" s="2"/>
      <c r="O18" s="2"/>
      <c r="P18" s="2"/>
      <c r="Q18" s="2"/>
      <c r="R18" s="2"/>
      <c r="S18" s="2"/>
      <c r="T18" s="2"/>
      <c r="U18" s="2"/>
      <c r="V18" s="2"/>
      <c r="W18" s="2"/>
      <c r="X18" s="2"/>
      <c r="Y18" s="2"/>
      <c r="Z18" s="2"/>
    </row>
    <row r="19" spans="1:26" ht="67.5" x14ac:dyDescent="0.25">
      <c r="A19" s="173">
        <v>4</v>
      </c>
      <c r="B19" s="173" t="s">
        <v>1476</v>
      </c>
      <c r="C19" s="96" t="s">
        <v>1477</v>
      </c>
      <c r="D19" s="97" t="s">
        <v>1749</v>
      </c>
      <c r="E19" s="98">
        <v>1</v>
      </c>
      <c r="F19" s="96" t="s">
        <v>1750</v>
      </c>
      <c r="G19" s="1"/>
      <c r="H19" s="2"/>
      <c r="I19" s="2"/>
      <c r="J19" s="2"/>
      <c r="K19" s="2"/>
      <c r="L19" s="2"/>
      <c r="M19" s="2"/>
      <c r="N19" s="2"/>
      <c r="O19" s="2"/>
      <c r="P19" s="2"/>
      <c r="Q19" s="2"/>
      <c r="R19" s="2"/>
      <c r="S19" s="2"/>
      <c r="T19" s="2"/>
      <c r="U19" s="2"/>
      <c r="V19" s="2"/>
      <c r="W19" s="2"/>
      <c r="X19" s="2"/>
      <c r="Y19" s="2"/>
      <c r="Z19" s="2"/>
    </row>
    <row r="20" spans="1:26" ht="54" x14ac:dyDescent="0.25">
      <c r="A20" s="175"/>
      <c r="B20" s="175"/>
      <c r="C20" s="96" t="s">
        <v>1478</v>
      </c>
      <c r="D20" s="97" t="s">
        <v>1479</v>
      </c>
      <c r="E20" s="98">
        <v>1</v>
      </c>
      <c r="F20" s="96" t="s">
        <v>1751</v>
      </c>
      <c r="G20" s="1"/>
      <c r="H20" s="2"/>
      <c r="I20" s="2"/>
      <c r="J20" s="2"/>
      <c r="K20" s="2"/>
      <c r="L20" s="2"/>
      <c r="M20" s="2"/>
      <c r="N20" s="2"/>
      <c r="O20" s="2"/>
      <c r="P20" s="2"/>
      <c r="Q20" s="2"/>
      <c r="R20" s="2"/>
      <c r="S20" s="2"/>
      <c r="T20" s="2"/>
      <c r="U20" s="2"/>
      <c r="V20" s="2"/>
      <c r="W20" s="2"/>
      <c r="X20" s="2"/>
      <c r="Y20" s="2"/>
      <c r="Z20" s="2"/>
    </row>
    <row r="21" spans="1:26" ht="40.5" x14ac:dyDescent="0.25">
      <c r="A21" s="173">
        <v>1</v>
      </c>
      <c r="B21" s="173" t="s">
        <v>1480</v>
      </c>
      <c r="C21" s="96" t="s">
        <v>1481</v>
      </c>
      <c r="D21" s="97" t="s">
        <v>1482</v>
      </c>
      <c r="E21" s="98">
        <v>1</v>
      </c>
      <c r="F21" s="96" t="s">
        <v>1649</v>
      </c>
      <c r="G21" s="1"/>
      <c r="H21" s="2"/>
      <c r="I21" s="2"/>
      <c r="J21" s="2"/>
      <c r="K21" s="2"/>
      <c r="L21" s="2"/>
      <c r="M21" s="2"/>
      <c r="N21" s="2"/>
      <c r="O21" s="2"/>
      <c r="P21" s="2"/>
      <c r="Q21" s="2"/>
      <c r="R21" s="2"/>
      <c r="S21" s="2"/>
      <c r="T21" s="2"/>
      <c r="U21" s="2"/>
      <c r="V21" s="2"/>
      <c r="W21" s="2"/>
      <c r="X21" s="2"/>
      <c r="Y21" s="2"/>
      <c r="Z21" s="2"/>
    </row>
    <row r="22" spans="1:26" ht="54" x14ac:dyDescent="0.25">
      <c r="A22" s="174"/>
      <c r="B22" s="174"/>
      <c r="C22" s="96" t="s">
        <v>1483</v>
      </c>
      <c r="D22" s="97" t="s">
        <v>1484</v>
      </c>
      <c r="E22" s="98">
        <v>1</v>
      </c>
      <c r="F22" s="96" t="s">
        <v>1650</v>
      </c>
      <c r="G22" s="1"/>
      <c r="H22" s="2"/>
      <c r="I22" s="2"/>
      <c r="J22" s="2"/>
      <c r="K22" s="2"/>
      <c r="L22" s="2"/>
      <c r="M22" s="2"/>
      <c r="N22" s="2"/>
      <c r="O22" s="2"/>
      <c r="P22" s="2"/>
      <c r="Q22" s="2"/>
      <c r="R22" s="2"/>
      <c r="S22" s="2"/>
      <c r="T22" s="2"/>
      <c r="U22" s="2"/>
      <c r="V22" s="2"/>
      <c r="W22" s="2"/>
      <c r="X22" s="2"/>
      <c r="Y22" s="2"/>
      <c r="Z22" s="2"/>
    </row>
    <row r="23" spans="1:26" ht="27" x14ac:dyDescent="0.25">
      <c r="A23" s="174"/>
      <c r="B23" s="174"/>
      <c r="C23" s="96" t="s">
        <v>1485</v>
      </c>
      <c r="D23" s="97" t="s">
        <v>1486</v>
      </c>
      <c r="E23" s="98">
        <v>1</v>
      </c>
      <c r="F23" s="96" t="s">
        <v>1651</v>
      </c>
      <c r="G23" s="1"/>
      <c r="H23" s="2"/>
      <c r="I23" s="2"/>
      <c r="J23" s="2"/>
      <c r="K23" s="2"/>
      <c r="L23" s="2"/>
      <c r="M23" s="2"/>
      <c r="N23" s="2"/>
      <c r="O23" s="2"/>
      <c r="P23" s="2"/>
      <c r="Q23" s="2"/>
      <c r="R23" s="2"/>
      <c r="S23" s="2"/>
      <c r="T23" s="2"/>
      <c r="U23" s="2"/>
      <c r="V23" s="2"/>
      <c r="W23" s="2"/>
      <c r="X23" s="2"/>
      <c r="Y23" s="2"/>
      <c r="Z23" s="2"/>
    </row>
    <row r="24" spans="1:26" ht="67.5" x14ac:dyDescent="0.25">
      <c r="A24" s="175"/>
      <c r="B24" s="175"/>
      <c r="C24" s="96" t="s">
        <v>1487</v>
      </c>
      <c r="D24" s="97" t="s">
        <v>1488</v>
      </c>
      <c r="E24" s="98">
        <v>1</v>
      </c>
      <c r="F24" s="96" t="s">
        <v>1652</v>
      </c>
      <c r="G24" s="1"/>
      <c r="H24" s="2"/>
      <c r="I24" s="2"/>
      <c r="J24" s="2"/>
      <c r="K24" s="2"/>
      <c r="L24" s="2"/>
      <c r="M24" s="2"/>
      <c r="N24" s="2"/>
      <c r="O24" s="2"/>
      <c r="P24" s="2"/>
      <c r="Q24" s="2"/>
      <c r="R24" s="2"/>
      <c r="S24" s="2"/>
      <c r="T24" s="2"/>
      <c r="U24" s="2"/>
      <c r="V24" s="2"/>
      <c r="W24" s="2"/>
      <c r="X24" s="2"/>
      <c r="Y24" s="2"/>
      <c r="Z24" s="2"/>
    </row>
    <row r="25" spans="1:26" ht="54" x14ac:dyDescent="0.25">
      <c r="A25" s="173">
        <v>2</v>
      </c>
      <c r="B25" s="173" t="s">
        <v>1489</v>
      </c>
      <c r="C25" s="96" t="s">
        <v>1490</v>
      </c>
      <c r="D25" s="97" t="s">
        <v>1482</v>
      </c>
      <c r="E25" s="98">
        <v>1</v>
      </c>
      <c r="F25" s="96" t="s">
        <v>1726</v>
      </c>
      <c r="G25" s="1"/>
      <c r="H25" s="2"/>
      <c r="I25" s="2"/>
      <c r="J25" s="2"/>
      <c r="K25" s="2"/>
      <c r="L25" s="2"/>
      <c r="M25" s="2"/>
      <c r="N25" s="2"/>
      <c r="O25" s="2"/>
      <c r="P25" s="2"/>
      <c r="Q25" s="2"/>
      <c r="R25" s="2"/>
      <c r="S25" s="2"/>
      <c r="T25" s="2"/>
      <c r="U25" s="2"/>
      <c r="V25" s="2"/>
      <c r="W25" s="2"/>
      <c r="X25" s="2"/>
      <c r="Y25" s="2"/>
      <c r="Z25" s="2"/>
    </row>
    <row r="26" spans="1:26" ht="40.5" x14ac:dyDescent="0.25">
      <c r="A26" s="174"/>
      <c r="B26" s="174"/>
      <c r="C26" s="96" t="s">
        <v>1491</v>
      </c>
      <c r="D26" s="97" t="s">
        <v>1492</v>
      </c>
      <c r="E26" s="98">
        <v>1</v>
      </c>
      <c r="F26" s="96" t="s">
        <v>1727</v>
      </c>
      <c r="G26" s="1"/>
      <c r="H26" s="2"/>
      <c r="I26" s="2"/>
      <c r="J26" s="2"/>
      <c r="K26" s="2"/>
      <c r="L26" s="2"/>
      <c r="M26" s="2"/>
      <c r="N26" s="2"/>
      <c r="O26" s="2"/>
      <c r="P26" s="2"/>
      <c r="Q26" s="2"/>
      <c r="R26" s="2"/>
      <c r="S26" s="2"/>
      <c r="T26" s="2"/>
      <c r="U26" s="2"/>
      <c r="V26" s="2"/>
      <c r="W26" s="2"/>
      <c r="X26" s="2"/>
      <c r="Y26" s="2"/>
      <c r="Z26" s="2"/>
    </row>
    <row r="27" spans="1:26" ht="40.5" x14ac:dyDescent="0.25">
      <c r="A27" s="175"/>
      <c r="B27" s="175"/>
      <c r="C27" s="96" t="s">
        <v>1493</v>
      </c>
      <c r="D27" s="97" t="s">
        <v>1728</v>
      </c>
      <c r="E27" s="98">
        <v>1</v>
      </c>
      <c r="F27" s="96" t="s">
        <v>1729</v>
      </c>
      <c r="G27" s="1"/>
      <c r="H27" s="2"/>
      <c r="I27" s="2"/>
      <c r="J27" s="2"/>
      <c r="K27" s="2"/>
      <c r="L27" s="2"/>
      <c r="M27" s="2"/>
      <c r="N27" s="2"/>
      <c r="O27" s="2"/>
      <c r="P27" s="2"/>
      <c r="Q27" s="2"/>
      <c r="R27" s="2"/>
      <c r="S27" s="2"/>
      <c r="T27" s="2"/>
      <c r="U27" s="2"/>
      <c r="V27" s="2"/>
      <c r="W27" s="2"/>
      <c r="X27" s="2"/>
      <c r="Y27" s="2"/>
      <c r="Z27" s="2"/>
    </row>
    <row r="28" spans="1:26" ht="54" customHeight="1" x14ac:dyDescent="0.25">
      <c r="A28" s="173">
        <v>3</v>
      </c>
      <c r="B28" s="173" t="s">
        <v>1494</v>
      </c>
      <c r="C28" s="96" t="s">
        <v>1495</v>
      </c>
      <c r="D28" s="97" t="s">
        <v>1496</v>
      </c>
      <c r="E28" s="98">
        <v>1</v>
      </c>
      <c r="F28" s="96" t="s">
        <v>1742</v>
      </c>
      <c r="G28" s="1"/>
      <c r="H28" s="2"/>
      <c r="I28" s="2"/>
      <c r="J28" s="2"/>
      <c r="K28" s="2"/>
      <c r="L28" s="2"/>
      <c r="M28" s="2"/>
      <c r="N28" s="2"/>
      <c r="O28" s="2"/>
      <c r="P28" s="2"/>
      <c r="Q28" s="2"/>
      <c r="R28" s="2"/>
      <c r="S28" s="2"/>
      <c r="T28" s="2"/>
      <c r="U28" s="2"/>
      <c r="V28" s="2"/>
      <c r="W28" s="2"/>
      <c r="X28" s="2"/>
      <c r="Y28" s="2"/>
      <c r="Z28" s="2"/>
    </row>
    <row r="29" spans="1:26" ht="40.5" x14ac:dyDescent="0.25">
      <c r="A29" s="175"/>
      <c r="B29" s="175"/>
      <c r="C29" s="96" t="s">
        <v>1497</v>
      </c>
      <c r="D29" s="97" t="s">
        <v>1498</v>
      </c>
      <c r="E29" s="98">
        <v>1</v>
      </c>
      <c r="F29" s="96" t="s">
        <v>1743</v>
      </c>
      <c r="G29" s="1"/>
      <c r="H29" s="2"/>
      <c r="I29" s="2"/>
      <c r="J29" s="2"/>
      <c r="K29" s="2"/>
      <c r="L29" s="2"/>
      <c r="M29" s="2"/>
      <c r="N29" s="2"/>
      <c r="O29" s="2"/>
      <c r="P29" s="2"/>
      <c r="Q29" s="2"/>
      <c r="R29" s="2"/>
      <c r="S29" s="2"/>
      <c r="T29" s="2"/>
      <c r="U29" s="2"/>
      <c r="V29" s="2"/>
      <c r="W29" s="2"/>
      <c r="X29" s="2"/>
      <c r="Y29" s="2"/>
      <c r="Z29" s="2"/>
    </row>
    <row r="30" spans="1:26" ht="40.5" x14ac:dyDescent="0.25">
      <c r="A30" s="94">
        <v>1</v>
      </c>
      <c r="B30" s="94" t="s">
        <v>1499</v>
      </c>
      <c r="C30" s="96" t="s">
        <v>1500</v>
      </c>
      <c r="D30" s="97" t="s">
        <v>1501</v>
      </c>
      <c r="E30" s="98">
        <v>1</v>
      </c>
      <c r="F30" s="96" t="s">
        <v>1654</v>
      </c>
      <c r="G30" s="1"/>
      <c r="H30" s="2"/>
      <c r="I30" s="2"/>
      <c r="J30" s="2"/>
      <c r="K30" s="2"/>
      <c r="L30" s="2"/>
      <c r="M30" s="2"/>
      <c r="N30" s="2"/>
      <c r="O30" s="2"/>
      <c r="P30" s="2"/>
      <c r="Q30" s="2"/>
      <c r="R30" s="2"/>
      <c r="S30" s="2"/>
      <c r="T30" s="2"/>
      <c r="U30" s="2"/>
      <c r="V30" s="2"/>
      <c r="W30" s="2"/>
      <c r="X30" s="2"/>
      <c r="Y30" s="2"/>
      <c r="Z30" s="2"/>
    </row>
    <row r="31" spans="1:26" ht="54" x14ac:dyDescent="0.25">
      <c r="A31" s="173">
        <v>2</v>
      </c>
      <c r="B31" s="173" t="s">
        <v>1502</v>
      </c>
      <c r="C31" s="96" t="s">
        <v>1503</v>
      </c>
      <c r="D31" s="97" t="s">
        <v>1504</v>
      </c>
      <c r="E31" s="98">
        <v>1</v>
      </c>
      <c r="F31" s="96" t="s">
        <v>1717</v>
      </c>
      <c r="G31" s="1"/>
      <c r="H31" s="2"/>
      <c r="I31" s="2"/>
      <c r="J31" s="2"/>
      <c r="K31" s="2"/>
      <c r="L31" s="2"/>
      <c r="M31" s="2"/>
      <c r="N31" s="2"/>
      <c r="O31" s="2"/>
      <c r="P31" s="2"/>
      <c r="Q31" s="2"/>
      <c r="R31" s="2"/>
      <c r="S31" s="2"/>
      <c r="T31" s="2"/>
      <c r="U31" s="2"/>
      <c r="V31" s="2"/>
      <c r="W31" s="2"/>
      <c r="X31" s="2"/>
      <c r="Y31" s="2"/>
      <c r="Z31" s="2"/>
    </row>
    <row r="32" spans="1:26" ht="54" x14ac:dyDescent="0.25">
      <c r="A32" s="174"/>
      <c r="B32" s="174"/>
      <c r="C32" s="96" t="s">
        <v>1505</v>
      </c>
      <c r="D32" s="97" t="s">
        <v>1506</v>
      </c>
      <c r="E32" s="98">
        <v>1</v>
      </c>
      <c r="F32" s="96" t="s">
        <v>1718</v>
      </c>
      <c r="G32" s="1"/>
      <c r="H32" s="2"/>
      <c r="I32" s="2"/>
      <c r="J32" s="2"/>
      <c r="K32" s="2"/>
      <c r="L32" s="2"/>
      <c r="M32" s="2"/>
      <c r="N32" s="2"/>
      <c r="O32" s="2"/>
      <c r="P32" s="2"/>
      <c r="Q32" s="2"/>
      <c r="R32" s="2"/>
      <c r="S32" s="2"/>
      <c r="T32" s="2"/>
      <c r="U32" s="2"/>
      <c r="V32" s="2"/>
      <c r="W32" s="2"/>
      <c r="X32" s="2"/>
      <c r="Y32" s="2"/>
      <c r="Z32" s="2"/>
    </row>
    <row r="33" spans="1:26" ht="67.5" x14ac:dyDescent="0.25">
      <c r="A33" s="175"/>
      <c r="B33" s="175"/>
      <c r="C33" s="96" t="s">
        <v>1507</v>
      </c>
      <c r="D33" s="97" t="s">
        <v>1508</v>
      </c>
      <c r="E33" s="98">
        <v>0.5</v>
      </c>
      <c r="F33" s="96" t="s">
        <v>1873</v>
      </c>
      <c r="G33" s="1"/>
      <c r="H33" s="2"/>
      <c r="I33" s="2"/>
      <c r="J33" s="2"/>
      <c r="K33" s="2"/>
      <c r="L33" s="2"/>
      <c r="M33" s="2"/>
      <c r="N33" s="2"/>
      <c r="O33" s="2"/>
      <c r="P33" s="2"/>
      <c r="Q33" s="2"/>
      <c r="R33" s="2"/>
      <c r="S33" s="2"/>
      <c r="T33" s="2"/>
      <c r="U33" s="2"/>
      <c r="V33" s="2"/>
      <c r="W33" s="2"/>
      <c r="X33" s="2"/>
      <c r="Y33" s="2"/>
      <c r="Z33" s="2"/>
    </row>
    <row r="34" spans="1:26" ht="27" x14ac:dyDescent="0.25">
      <c r="A34" s="173">
        <v>3</v>
      </c>
      <c r="B34" s="173" t="s">
        <v>1655</v>
      </c>
      <c r="C34" s="96" t="s">
        <v>1509</v>
      </c>
      <c r="D34" s="97" t="s">
        <v>1510</v>
      </c>
      <c r="E34" s="98">
        <v>1</v>
      </c>
      <c r="F34" s="96" t="s">
        <v>1738</v>
      </c>
      <c r="G34" s="1"/>
      <c r="H34" s="2"/>
      <c r="I34" s="2"/>
      <c r="J34" s="2"/>
      <c r="K34" s="2"/>
      <c r="L34" s="2"/>
      <c r="M34" s="2"/>
      <c r="N34" s="2"/>
      <c r="O34" s="2"/>
      <c r="P34" s="2"/>
      <c r="Q34" s="2"/>
      <c r="R34" s="2"/>
      <c r="S34" s="2"/>
      <c r="T34" s="2"/>
      <c r="U34" s="2"/>
      <c r="V34" s="2"/>
      <c r="W34" s="2"/>
      <c r="X34" s="2"/>
      <c r="Y34" s="2"/>
      <c r="Z34" s="2"/>
    </row>
    <row r="35" spans="1:26" ht="27" x14ac:dyDescent="0.25">
      <c r="A35" s="174"/>
      <c r="B35" s="174"/>
      <c r="C35" s="96" t="s">
        <v>1511</v>
      </c>
      <c r="D35" s="97" t="s">
        <v>1512</v>
      </c>
      <c r="E35" s="98">
        <v>1</v>
      </c>
      <c r="F35" s="96" t="s">
        <v>1739</v>
      </c>
      <c r="G35" s="1"/>
      <c r="H35" s="2"/>
      <c r="I35" s="2"/>
      <c r="J35" s="2"/>
      <c r="K35" s="2"/>
      <c r="L35" s="2"/>
      <c r="M35" s="2"/>
      <c r="N35" s="2"/>
      <c r="O35" s="2"/>
      <c r="P35" s="2"/>
      <c r="Q35" s="2"/>
      <c r="R35" s="2"/>
      <c r="S35" s="2"/>
      <c r="T35" s="2"/>
      <c r="U35" s="2"/>
      <c r="V35" s="2"/>
      <c r="W35" s="2"/>
      <c r="X35" s="2"/>
      <c r="Y35" s="2"/>
      <c r="Z35" s="2"/>
    </row>
    <row r="36" spans="1:26" ht="40.5" x14ac:dyDescent="0.25">
      <c r="A36" s="175"/>
      <c r="B36" s="175"/>
      <c r="C36" s="96" t="s">
        <v>1513</v>
      </c>
      <c r="D36" s="97" t="s">
        <v>1514</v>
      </c>
      <c r="E36" s="98">
        <v>1</v>
      </c>
      <c r="F36" s="96" t="s">
        <v>1740</v>
      </c>
      <c r="G36" s="1"/>
      <c r="H36" s="2"/>
      <c r="I36" s="2"/>
      <c r="J36" s="2"/>
      <c r="K36" s="2"/>
      <c r="L36" s="2"/>
      <c r="M36" s="2"/>
      <c r="N36" s="2"/>
      <c r="O36" s="2"/>
      <c r="P36" s="2"/>
      <c r="Q36" s="2"/>
      <c r="R36" s="2"/>
      <c r="S36" s="2"/>
      <c r="T36" s="2"/>
      <c r="U36" s="2"/>
      <c r="V36" s="2"/>
      <c r="W36" s="2"/>
      <c r="X36" s="2"/>
      <c r="Y36" s="2"/>
      <c r="Z36" s="2"/>
    </row>
    <row r="37" spans="1:26" ht="27" x14ac:dyDescent="0.25">
      <c r="A37" s="173">
        <v>4</v>
      </c>
      <c r="B37" s="173" t="s">
        <v>1656</v>
      </c>
      <c r="C37" s="96" t="s">
        <v>1515</v>
      </c>
      <c r="D37" s="97" t="s">
        <v>1516</v>
      </c>
      <c r="E37" s="98">
        <v>1</v>
      </c>
      <c r="F37" s="96" t="s">
        <v>1744</v>
      </c>
      <c r="G37" s="1"/>
      <c r="H37" s="2"/>
      <c r="I37" s="2"/>
      <c r="J37" s="2"/>
      <c r="K37" s="2"/>
      <c r="L37" s="2"/>
      <c r="M37" s="2"/>
      <c r="N37" s="2"/>
      <c r="O37" s="2"/>
      <c r="P37" s="2"/>
      <c r="Q37" s="2"/>
      <c r="R37" s="2"/>
      <c r="S37" s="2"/>
      <c r="T37" s="2"/>
      <c r="U37" s="2"/>
      <c r="V37" s="2"/>
      <c r="W37" s="2"/>
      <c r="X37" s="2"/>
      <c r="Y37" s="2"/>
      <c r="Z37" s="2"/>
    </row>
    <row r="38" spans="1:26" ht="27" x14ac:dyDescent="0.25">
      <c r="A38" s="174"/>
      <c r="B38" s="174"/>
      <c r="C38" s="96" t="s">
        <v>1517</v>
      </c>
      <c r="D38" s="97" t="s">
        <v>1518</v>
      </c>
      <c r="E38" s="98">
        <v>1</v>
      </c>
      <c r="F38" s="96" t="s">
        <v>1745</v>
      </c>
      <c r="G38" s="1"/>
      <c r="H38" s="2"/>
      <c r="I38" s="2"/>
      <c r="J38" s="2"/>
      <c r="K38" s="2"/>
      <c r="L38" s="2"/>
      <c r="M38" s="2"/>
      <c r="N38" s="2"/>
      <c r="O38" s="2"/>
      <c r="P38" s="2"/>
      <c r="Q38" s="2"/>
      <c r="R38" s="2"/>
      <c r="S38" s="2"/>
      <c r="T38" s="2"/>
      <c r="U38" s="2"/>
      <c r="V38" s="2"/>
      <c r="W38" s="2"/>
      <c r="X38" s="2"/>
      <c r="Y38" s="2"/>
      <c r="Z38" s="2"/>
    </row>
    <row r="39" spans="1:26" ht="40.5" x14ac:dyDescent="0.25">
      <c r="A39" s="174"/>
      <c r="B39" s="174"/>
      <c r="C39" s="96" t="s">
        <v>1519</v>
      </c>
      <c r="D39" s="97" t="s">
        <v>1520</v>
      </c>
      <c r="E39" s="98">
        <v>1</v>
      </c>
      <c r="F39" s="96" t="s">
        <v>1746</v>
      </c>
      <c r="G39" s="1"/>
      <c r="H39" s="2"/>
      <c r="I39" s="2"/>
      <c r="J39" s="2"/>
      <c r="K39" s="2"/>
      <c r="L39" s="2"/>
      <c r="M39" s="2"/>
      <c r="N39" s="2"/>
      <c r="O39" s="2"/>
      <c r="P39" s="2"/>
      <c r="Q39" s="2"/>
      <c r="R39" s="2"/>
      <c r="S39" s="2"/>
      <c r="T39" s="2"/>
      <c r="U39" s="2"/>
      <c r="V39" s="2"/>
      <c r="W39" s="2"/>
      <c r="X39" s="2"/>
      <c r="Y39" s="2"/>
      <c r="Z39" s="2"/>
    </row>
    <row r="40" spans="1:26" ht="40.5" x14ac:dyDescent="0.25">
      <c r="A40" s="174"/>
      <c r="B40" s="174"/>
      <c r="C40" s="96" t="s">
        <v>1521</v>
      </c>
      <c r="D40" s="97" t="s">
        <v>1516</v>
      </c>
      <c r="E40" s="98">
        <v>1</v>
      </c>
      <c r="F40" s="96" t="s">
        <v>1747</v>
      </c>
      <c r="G40" s="1"/>
      <c r="H40" s="2"/>
      <c r="I40" s="2"/>
      <c r="J40" s="2"/>
      <c r="K40" s="2"/>
      <c r="L40" s="2"/>
      <c r="M40" s="2"/>
      <c r="N40" s="2"/>
      <c r="O40" s="2"/>
      <c r="P40" s="2"/>
      <c r="Q40" s="2"/>
      <c r="R40" s="2"/>
      <c r="S40" s="2"/>
      <c r="T40" s="2"/>
      <c r="U40" s="2"/>
      <c r="V40" s="2"/>
      <c r="W40" s="2"/>
      <c r="X40" s="2"/>
      <c r="Y40" s="2"/>
      <c r="Z40" s="2"/>
    </row>
    <row r="41" spans="1:26" ht="27" x14ac:dyDescent="0.25">
      <c r="A41" s="175"/>
      <c r="B41" s="175"/>
      <c r="C41" s="96" t="s">
        <v>1522</v>
      </c>
      <c r="D41" s="97" t="s">
        <v>1518</v>
      </c>
      <c r="E41" s="98">
        <v>1</v>
      </c>
      <c r="F41" s="96" t="s">
        <v>1748</v>
      </c>
      <c r="G41" s="1"/>
      <c r="H41" s="2"/>
      <c r="I41" s="2"/>
      <c r="J41" s="2"/>
      <c r="K41" s="2"/>
      <c r="L41" s="2"/>
      <c r="M41" s="2"/>
      <c r="N41" s="2"/>
      <c r="O41" s="2"/>
      <c r="P41" s="2"/>
      <c r="Q41" s="2"/>
      <c r="R41" s="2"/>
      <c r="S41" s="2"/>
      <c r="T41" s="2"/>
      <c r="U41" s="2"/>
      <c r="V41" s="2"/>
      <c r="W41" s="2"/>
      <c r="X41" s="2"/>
      <c r="Y41" s="2"/>
      <c r="Z41" s="2"/>
    </row>
    <row r="42" spans="1:26" ht="40.5" x14ac:dyDescent="0.25">
      <c r="A42" s="173">
        <v>5</v>
      </c>
      <c r="B42" s="173" t="s">
        <v>1657</v>
      </c>
      <c r="C42" s="96" t="s">
        <v>1523</v>
      </c>
      <c r="D42" s="97" t="s">
        <v>1524</v>
      </c>
      <c r="E42" s="98">
        <v>1</v>
      </c>
      <c r="F42" s="96" t="s">
        <v>1753</v>
      </c>
      <c r="G42" s="1"/>
      <c r="H42" s="2"/>
      <c r="I42" s="2"/>
      <c r="J42" s="2"/>
      <c r="K42" s="2"/>
      <c r="L42" s="2"/>
      <c r="M42" s="2"/>
      <c r="N42" s="2"/>
      <c r="O42" s="2"/>
      <c r="P42" s="2"/>
      <c r="Q42" s="2"/>
      <c r="R42" s="2"/>
      <c r="S42" s="2"/>
      <c r="T42" s="2"/>
      <c r="U42" s="2"/>
      <c r="V42" s="2"/>
      <c r="W42" s="2"/>
      <c r="X42" s="2"/>
      <c r="Y42" s="2"/>
      <c r="Z42" s="2"/>
    </row>
    <row r="43" spans="1:26" ht="27" x14ac:dyDescent="0.25">
      <c r="A43" s="174"/>
      <c r="B43" s="174"/>
      <c r="C43" s="96" t="s">
        <v>1525</v>
      </c>
      <c r="D43" s="97" t="s">
        <v>1526</v>
      </c>
      <c r="E43" s="98">
        <v>1</v>
      </c>
      <c r="F43" s="96" t="s">
        <v>1752</v>
      </c>
      <c r="G43" s="1"/>
      <c r="H43" s="2"/>
      <c r="I43" s="2"/>
      <c r="J43" s="2"/>
      <c r="K43" s="2"/>
      <c r="L43" s="2"/>
      <c r="M43" s="2"/>
      <c r="N43" s="2"/>
      <c r="O43" s="2"/>
      <c r="P43" s="2"/>
      <c r="Q43" s="2"/>
      <c r="R43" s="2"/>
      <c r="S43" s="2"/>
      <c r="T43" s="2"/>
      <c r="U43" s="2"/>
      <c r="V43" s="2"/>
      <c r="W43" s="2"/>
      <c r="X43" s="2"/>
      <c r="Y43" s="2"/>
      <c r="Z43" s="2"/>
    </row>
    <row r="44" spans="1:26" ht="54" x14ac:dyDescent="0.25">
      <c r="A44" s="174"/>
      <c r="B44" s="174"/>
      <c r="C44" s="96" t="s">
        <v>1527</v>
      </c>
      <c r="D44" s="97" t="s">
        <v>1755</v>
      </c>
      <c r="E44" s="98">
        <v>1</v>
      </c>
      <c r="F44" s="96" t="s">
        <v>1754</v>
      </c>
      <c r="G44" s="1"/>
      <c r="H44" s="2"/>
      <c r="I44" s="2"/>
      <c r="J44" s="2"/>
      <c r="K44" s="2"/>
      <c r="L44" s="2"/>
      <c r="M44" s="2"/>
      <c r="N44" s="2"/>
      <c r="O44" s="2"/>
      <c r="P44" s="2"/>
      <c r="Q44" s="2"/>
      <c r="R44" s="2"/>
      <c r="S44" s="2"/>
      <c r="T44" s="2"/>
      <c r="U44" s="2"/>
      <c r="V44" s="2"/>
      <c r="W44" s="2"/>
      <c r="X44" s="2"/>
      <c r="Y44" s="2"/>
      <c r="Z44" s="2"/>
    </row>
    <row r="45" spans="1:26" ht="54" x14ac:dyDescent="0.25">
      <c r="A45" s="175"/>
      <c r="B45" s="175"/>
      <c r="C45" s="96" t="s">
        <v>1529</v>
      </c>
      <c r="D45" s="97" t="s">
        <v>1528</v>
      </c>
      <c r="E45" s="98">
        <v>1</v>
      </c>
      <c r="F45" s="96" t="s">
        <v>1756</v>
      </c>
      <c r="G45" s="1"/>
      <c r="H45" s="2"/>
      <c r="I45" s="2"/>
      <c r="J45" s="2"/>
      <c r="K45" s="2"/>
      <c r="L45" s="2"/>
      <c r="M45" s="2"/>
      <c r="N45" s="2"/>
      <c r="O45" s="2"/>
      <c r="P45" s="2"/>
      <c r="Q45" s="2"/>
      <c r="R45" s="2"/>
      <c r="S45" s="2"/>
      <c r="T45" s="2"/>
      <c r="U45" s="2"/>
      <c r="V45" s="2"/>
      <c r="W45" s="2"/>
      <c r="X45" s="2"/>
      <c r="Y45" s="2"/>
      <c r="Z45" s="2"/>
    </row>
    <row r="46" spans="1:26" ht="40.5" x14ac:dyDescent="0.25">
      <c r="A46" s="173">
        <v>6</v>
      </c>
      <c r="B46" s="173" t="s">
        <v>1658</v>
      </c>
      <c r="C46" s="96" t="s">
        <v>1530</v>
      </c>
      <c r="D46" s="97" t="s">
        <v>1531</v>
      </c>
      <c r="E46" s="98">
        <v>1</v>
      </c>
      <c r="F46" s="96" t="s">
        <v>1760</v>
      </c>
      <c r="G46" s="1"/>
      <c r="H46" s="2"/>
      <c r="I46" s="2"/>
      <c r="J46" s="2"/>
      <c r="K46" s="2"/>
      <c r="L46" s="2"/>
      <c r="M46" s="2"/>
      <c r="N46" s="2"/>
      <c r="O46" s="2"/>
      <c r="P46" s="2"/>
      <c r="Q46" s="2"/>
      <c r="R46" s="2"/>
      <c r="S46" s="2"/>
      <c r="T46" s="2"/>
      <c r="U46" s="2"/>
      <c r="V46" s="2"/>
      <c r="W46" s="2"/>
      <c r="X46" s="2"/>
      <c r="Y46" s="2"/>
      <c r="Z46" s="2"/>
    </row>
    <row r="47" spans="1:26" ht="40.5" x14ac:dyDescent="0.25">
      <c r="A47" s="174"/>
      <c r="B47" s="174"/>
      <c r="C47" s="96" t="s">
        <v>1532</v>
      </c>
      <c r="D47" s="97" t="s">
        <v>1533</v>
      </c>
      <c r="E47" s="98">
        <v>1</v>
      </c>
      <c r="F47" s="96" t="s">
        <v>1761</v>
      </c>
      <c r="G47" s="1"/>
      <c r="H47" s="2"/>
      <c r="I47" s="2"/>
      <c r="J47" s="2"/>
      <c r="K47" s="2"/>
      <c r="L47" s="2"/>
      <c r="M47" s="2"/>
      <c r="N47" s="2"/>
      <c r="O47" s="2"/>
      <c r="P47" s="2"/>
      <c r="Q47" s="2"/>
      <c r="R47" s="2"/>
      <c r="S47" s="2"/>
      <c r="T47" s="2"/>
      <c r="U47" s="2"/>
      <c r="V47" s="2"/>
      <c r="W47" s="2"/>
      <c r="X47" s="2"/>
      <c r="Y47" s="2"/>
      <c r="Z47" s="2"/>
    </row>
    <row r="48" spans="1:26" ht="67.5" x14ac:dyDescent="0.25">
      <c r="A48" s="174"/>
      <c r="B48" s="174"/>
      <c r="C48" s="96" t="s">
        <v>1534</v>
      </c>
      <c r="D48" s="97" t="s">
        <v>1535</v>
      </c>
      <c r="E48" s="98">
        <v>1</v>
      </c>
      <c r="F48" s="96" t="s">
        <v>1762</v>
      </c>
      <c r="G48" s="1"/>
      <c r="H48" s="2"/>
      <c r="I48" s="2"/>
      <c r="J48" s="2"/>
      <c r="K48" s="2"/>
      <c r="L48" s="2"/>
      <c r="M48" s="2"/>
      <c r="N48" s="2"/>
      <c r="O48" s="2"/>
      <c r="P48" s="2"/>
      <c r="Q48" s="2"/>
      <c r="R48" s="2"/>
      <c r="S48" s="2"/>
      <c r="T48" s="2"/>
      <c r="U48" s="2"/>
      <c r="V48" s="2"/>
      <c r="W48" s="2"/>
      <c r="X48" s="2"/>
      <c r="Y48" s="2"/>
      <c r="Z48" s="2"/>
    </row>
    <row r="49" spans="1:26" ht="40.5" x14ac:dyDescent="0.25">
      <c r="A49" s="175"/>
      <c r="B49" s="175"/>
      <c r="C49" s="96" t="s">
        <v>1536</v>
      </c>
      <c r="D49" s="97" t="s">
        <v>1537</v>
      </c>
      <c r="E49" s="98">
        <v>1</v>
      </c>
      <c r="F49" s="96" t="s">
        <v>1763</v>
      </c>
      <c r="G49" s="1"/>
      <c r="H49" s="2"/>
      <c r="I49" s="2"/>
      <c r="J49" s="2"/>
      <c r="K49" s="2"/>
      <c r="L49" s="2"/>
      <c r="M49" s="2"/>
      <c r="N49" s="2"/>
      <c r="O49" s="2"/>
      <c r="P49" s="2"/>
      <c r="Q49" s="2"/>
      <c r="R49" s="2"/>
      <c r="S49" s="2"/>
      <c r="T49" s="2"/>
      <c r="U49" s="2"/>
      <c r="V49" s="2"/>
      <c r="W49" s="2"/>
      <c r="X49" s="2"/>
      <c r="Y49" s="2"/>
      <c r="Z49" s="2"/>
    </row>
    <row r="50" spans="1:26" ht="40.5" x14ac:dyDescent="0.25">
      <c r="A50" s="173">
        <v>7</v>
      </c>
      <c r="B50" s="173" t="s">
        <v>1659</v>
      </c>
      <c r="C50" s="96" t="s">
        <v>1538</v>
      </c>
      <c r="D50" s="97" t="s">
        <v>1539</v>
      </c>
      <c r="E50" s="98">
        <v>1</v>
      </c>
      <c r="F50" s="96" t="s">
        <v>1768</v>
      </c>
      <c r="G50" s="1"/>
      <c r="H50" s="2"/>
      <c r="I50" s="2"/>
      <c r="J50" s="2"/>
      <c r="K50" s="2"/>
      <c r="L50" s="2"/>
      <c r="M50" s="2"/>
      <c r="N50" s="2"/>
      <c r="O50" s="2"/>
      <c r="P50" s="2"/>
      <c r="Q50" s="2"/>
      <c r="R50" s="2"/>
      <c r="S50" s="2"/>
      <c r="T50" s="2"/>
      <c r="U50" s="2"/>
      <c r="V50" s="2"/>
      <c r="W50" s="2"/>
      <c r="X50" s="2"/>
      <c r="Y50" s="2"/>
      <c r="Z50" s="2"/>
    </row>
    <row r="51" spans="1:26" ht="40.5" x14ac:dyDescent="0.25">
      <c r="A51" s="174"/>
      <c r="B51" s="174"/>
      <c r="C51" s="96" t="s">
        <v>1540</v>
      </c>
      <c r="D51" s="97" t="s">
        <v>1541</v>
      </c>
      <c r="E51" s="98">
        <v>1</v>
      </c>
      <c r="F51" s="96" t="s">
        <v>1769</v>
      </c>
      <c r="G51" s="1"/>
      <c r="H51" s="2"/>
      <c r="I51" s="2"/>
      <c r="J51" s="2"/>
      <c r="K51" s="2"/>
      <c r="L51" s="2"/>
      <c r="M51" s="2"/>
      <c r="N51" s="2"/>
      <c r="O51" s="2"/>
      <c r="P51" s="2"/>
      <c r="Q51" s="2"/>
      <c r="R51" s="2"/>
      <c r="S51" s="2"/>
      <c r="T51" s="2"/>
      <c r="U51" s="2"/>
      <c r="V51" s="2"/>
      <c r="W51" s="2"/>
      <c r="X51" s="2"/>
      <c r="Y51" s="2"/>
      <c r="Z51" s="2"/>
    </row>
    <row r="52" spans="1:26" ht="40.5" x14ac:dyDescent="0.25">
      <c r="A52" s="174"/>
      <c r="B52" s="174"/>
      <c r="C52" s="96" t="s">
        <v>1542</v>
      </c>
      <c r="D52" s="97" t="s">
        <v>1543</v>
      </c>
      <c r="E52" s="98">
        <v>1</v>
      </c>
      <c r="F52" s="96" t="s">
        <v>1770</v>
      </c>
      <c r="G52" s="1"/>
      <c r="H52" s="2"/>
      <c r="I52" s="2"/>
      <c r="J52" s="2"/>
      <c r="K52" s="2"/>
      <c r="L52" s="2"/>
      <c r="M52" s="2"/>
      <c r="N52" s="2"/>
      <c r="O52" s="2"/>
      <c r="P52" s="2"/>
      <c r="Q52" s="2"/>
      <c r="R52" s="2"/>
      <c r="S52" s="2"/>
      <c r="T52" s="2"/>
      <c r="U52" s="2"/>
      <c r="V52" s="2"/>
      <c r="W52" s="2"/>
      <c r="X52" s="2"/>
      <c r="Y52" s="2"/>
      <c r="Z52" s="2"/>
    </row>
    <row r="53" spans="1:26" ht="40.5" x14ac:dyDescent="0.25">
      <c r="A53" s="175"/>
      <c r="B53" s="175"/>
      <c r="C53" s="96" t="s">
        <v>1544</v>
      </c>
      <c r="D53" s="97" t="s">
        <v>1541</v>
      </c>
      <c r="E53" s="98">
        <v>1</v>
      </c>
      <c r="F53" s="96" t="s">
        <v>1771</v>
      </c>
      <c r="G53" s="1"/>
      <c r="H53" s="2"/>
      <c r="I53" s="2"/>
      <c r="J53" s="2"/>
      <c r="K53" s="2"/>
      <c r="L53" s="2"/>
      <c r="M53" s="2"/>
      <c r="N53" s="2"/>
      <c r="O53" s="2"/>
      <c r="P53" s="2"/>
      <c r="Q53" s="2"/>
      <c r="R53" s="2"/>
      <c r="S53" s="2"/>
      <c r="T53" s="2"/>
      <c r="U53" s="2"/>
      <c r="V53" s="2"/>
      <c r="W53" s="2"/>
      <c r="X53" s="2"/>
      <c r="Y53" s="2"/>
      <c r="Z53" s="2"/>
    </row>
    <row r="54" spans="1:26" ht="40.5" x14ac:dyDescent="0.25">
      <c r="A54" s="173">
        <v>8</v>
      </c>
      <c r="B54" s="173" t="s">
        <v>1660</v>
      </c>
      <c r="C54" s="96" t="s">
        <v>1545</v>
      </c>
      <c r="D54" s="97" t="s">
        <v>1546</v>
      </c>
      <c r="E54" s="98">
        <v>1</v>
      </c>
      <c r="F54" s="96" t="s">
        <v>1773</v>
      </c>
      <c r="G54" s="1"/>
      <c r="H54" s="2"/>
      <c r="I54" s="2"/>
      <c r="J54" s="2"/>
      <c r="K54" s="2"/>
      <c r="L54" s="2"/>
      <c r="M54" s="2"/>
      <c r="N54" s="2"/>
      <c r="O54" s="2"/>
      <c r="P54" s="2"/>
      <c r="Q54" s="2"/>
      <c r="R54" s="2"/>
      <c r="S54" s="2"/>
      <c r="T54" s="2"/>
      <c r="U54" s="2"/>
      <c r="V54" s="2"/>
      <c r="W54" s="2"/>
      <c r="X54" s="2"/>
      <c r="Y54" s="2"/>
      <c r="Z54" s="2"/>
    </row>
    <row r="55" spans="1:26" ht="40.5" x14ac:dyDescent="0.25">
      <c r="A55" s="174"/>
      <c r="B55" s="174"/>
      <c r="C55" s="96" t="s">
        <v>1547</v>
      </c>
      <c r="D55" s="97" t="s">
        <v>1548</v>
      </c>
      <c r="E55" s="98">
        <v>1</v>
      </c>
      <c r="F55" s="96" t="s">
        <v>1774</v>
      </c>
      <c r="G55" s="1"/>
      <c r="H55" s="2"/>
      <c r="I55" s="2"/>
      <c r="J55" s="2"/>
      <c r="K55" s="2"/>
      <c r="L55" s="2"/>
      <c r="M55" s="2"/>
      <c r="N55" s="2"/>
      <c r="O55" s="2"/>
      <c r="P55" s="2"/>
      <c r="Q55" s="2"/>
      <c r="R55" s="2"/>
      <c r="S55" s="2"/>
      <c r="T55" s="2"/>
      <c r="U55" s="2"/>
      <c r="V55" s="2"/>
      <c r="W55" s="2"/>
      <c r="X55" s="2"/>
      <c r="Y55" s="2"/>
      <c r="Z55" s="2"/>
    </row>
    <row r="56" spans="1:26" ht="27" x14ac:dyDescent="0.25">
      <c r="A56" s="175"/>
      <c r="B56" s="175"/>
      <c r="C56" s="96" t="s">
        <v>1549</v>
      </c>
      <c r="D56" s="97" t="s">
        <v>1776</v>
      </c>
      <c r="E56" s="98">
        <v>1</v>
      </c>
      <c r="F56" s="96" t="s">
        <v>1775</v>
      </c>
      <c r="G56" s="1"/>
      <c r="H56" s="2"/>
      <c r="I56" s="2"/>
      <c r="J56" s="2"/>
      <c r="K56" s="2"/>
      <c r="L56" s="2"/>
      <c r="M56" s="2"/>
      <c r="N56" s="2"/>
      <c r="O56" s="2"/>
      <c r="P56" s="2"/>
      <c r="Q56" s="2"/>
      <c r="R56" s="2"/>
      <c r="S56" s="2"/>
      <c r="T56" s="2"/>
      <c r="U56" s="2"/>
      <c r="V56" s="2"/>
      <c r="W56" s="2"/>
      <c r="X56" s="2"/>
      <c r="Y56" s="2"/>
      <c r="Z56" s="2"/>
    </row>
    <row r="57" spans="1:26" ht="40.5" x14ac:dyDescent="0.25">
      <c r="A57" s="173">
        <v>9</v>
      </c>
      <c r="B57" s="173" t="s">
        <v>1661</v>
      </c>
      <c r="C57" s="96" t="s">
        <v>1550</v>
      </c>
      <c r="D57" s="97" t="s">
        <v>1551</v>
      </c>
      <c r="E57" s="98">
        <v>1</v>
      </c>
      <c r="F57" s="96" t="s">
        <v>1779</v>
      </c>
      <c r="G57" s="1"/>
      <c r="H57" s="2"/>
      <c r="I57" s="2"/>
      <c r="J57" s="2"/>
      <c r="K57" s="2"/>
      <c r="L57" s="2"/>
      <c r="M57" s="2"/>
      <c r="N57" s="2"/>
      <c r="O57" s="2"/>
      <c r="P57" s="2"/>
      <c r="Q57" s="2"/>
      <c r="R57" s="2"/>
      <c r="S57" s="2"/>
      <c r="T57" s="2"/>
      <c r="U57" s="2"/>
      <c r="V57" s="2"/>
      <c r="W57" s="2"/>
      <c r="X57" s="2"/>
      <c r="Y57" s="2"/>
      <c r="Z57" s="2"/>
    </row>
    <row r="58" spans="1:26" ht="40.5" x14ac:dyDescent="0.25">
      <c r="A58" s="175"/>
      <c r="B58" s="175"/>
      <c r="C58" s="96" t="s">
        <v>1552</v>
      </c>
      <c r="D58" s="97" t="s">
        <v>1553</v>
      </c>
      <c r="E58" s="98">
        <v>1</v>
      </c>
      <c r="F58" s="96" t="s">
        <v>1780</v>
      </c>
      <c r="G58" s="1"/>
      <c r="H58" s="2"/>
      <c r="I58" s="2"/>
      <c r="J58" s="2"/>
      <c r="K58" s="2"/>
      <c r="L58" s="2"/>
      <c r="M58" s="2"/>
      <c r="N58" s="2"/>
      <c r="O58" s="2"/>
      <c r="P58" s="2"/>
      <c r="Q58" s="2"/>
      <c r="R58" s="2"/>
      <c r="S58" s="2"/>
      <c r="T58" s="2"/>
      <c r="U58" s="2"/>
      <c r="V58" s="2"/>
      <c r="W58" s="2"/>
      <c r="X58" s="2"/>
      <c r="Y58" s="2"/>
      <c r="Z58" s="2"/>
    </row>
    <row r="59" spans="1:26" ht="67.5" x14ac:dyDescent="0.25">
      <c r="A59" s="94">
        <v>10</v>
      </c>
      <c r="B59" s="94" t="s">
        <v>1662</v>
      </c>
      <c r="C59" s="96" t="s">
        <v>1554</v>
      </c>
      <c r="D59" s="97" t="s">
        <v>1555</v>
      </c>
      <c r="E59" s="98">
        <v>1</v>
      </c>
      <c r="F59" s="96" t="s">
        <v>1875</v>
      </c>
      <c r="G59" s="1"/>
      <c r="H59" s="2"/>
      <c r="I59" s="2"/>
      <c r="J59" s="2"/>
      <c r="K59" s="2"/>
      <c r="L59" s="2"/>
      <c r="M59" s="2"/>
      <c r="N59" s="2"/>
      <c r="O59" s="2"/>
      <c r="P59" s="2"/>
      <c r="Q59" s="2"/>
      <c r="R59" s="2"/>
      <c r="S59" s="2"/>
      <c r="T59" s="2"/>
      <c r="U59" s="2"/>
      <c r="V59" s="2"/>
      <c r="W59" s="2"/>
      <c r="X59" s="2"/>
      <c r="Y59" s="2"/>
      <c r="Z59" s="2"/>
    </row>
    <row r="60" spans="1:26" ht="27" customHeight="1" x14ac:dyDescent="0.25">
      <c r="A60" s="173">
        <v>11</v>
      </c>
      <c r="B60" s="173" t="s">
        <v>1663</v>
      </c>
      <c r="C60" s="96" t="s">
        <v>1556</v>
      </c>
      <c r="D60" s="97" t="s">
        <v>1557</v>
      </c>
      <c r="E60" s="98">
        <v>1</v>
      </c>
      <c r="F60" s="96" t="s">
        <v>1792</v>
      </c>
      <c r="G60" s="1"/>
      <c r="H60" s="2"/>
      <c r="I60" s="2"/>
      <c r="J60" s="2"/>
      <c r="K60" s="2"/>
      <c r="L60" s="2"/>
      <c r="M60" s="2"/>
      <c r="N60" s="2"/>
      <c r="O60" s="2"/>
      <c r="P60" s="2"/>
      <c r="Q60" s="2"/>
      <c r="R60" s="2"/>
      <c r="S60" s="2"/>
      <c r="T60" s="2"/>
      <c r="U60" s="2"/>
      <c r="V60" s="2"/>
      <c r="W60" s="2"/>
      <c r="X60" s="2"/>
      <c r="Y60" s="2"/>
      <c r="Z60" s="2"/>
    </row>
    <row r="61" spans="1:26" ht="27" x14ac:dyDescent="0.25">
      <c r="A61" s="174"/>
      <c r="B61" s="174"/>
      <c r="C61" s="96" t="s">
        <v>1558</v>
      </c>
      <c r="D61" s="97" t="s">
        <v>1559</v>
      </c>
      <c r="E61" s="98">
        <v>1</v>
      </c>
      <c r="F61" s="96" t="s">
        <v>1793</v>
      </c>
      <c r="G61" s="1"/>
      <c r="H61" s="2"/>
      <c r="I61" s="2"/>
      <c r="J61" s="2"/>
      <c r="K61" s="2"/>
      <c r="L61" s="2"/>
      <c r="M61" s="2"/>
      <c r="N61" s="2"/>
      <c r="O61" s="2"/>
      <c r="P61" s="2"/>
      <c r="Q61" s="2"/>
      <c r="R61" s="2"/>
      <c r="S61" s="2"/>
      <c r="T61" s="2"/>
      <c r="U61" s="2"/>
      <c r="V61" s="2"/>
      <c r="W61" s="2"/>
      <c r="X61" s="2"/>
      <c r="Y61" s="2"/>
      <c r="Z61" s="2"/>
    </row>
    <row r="62" spans="1:26" ht="27" x14ac:dyDescent="0.25">
      <c r="A62" s="174"/>
      <c r="B62" s="174"/>
      <c r="C62" s="96" t="s">
        <v>1560</v>
      </c>
      <c r="D62" s="97" t="s">
        <v>1561</v>
      </c>
      <c r="E62" s="98">
        <v>1</v>
      </c>
      <c r="F62" s="96" t="s">
        <v>1794</v>
      </c>
      <c r="G62" s="1"/>
      <c r="H62" s="2"/>
      <c r="I62" s="2"/>
      <c r="J62" s="2"/>
      <c r="K62" s="2"/>
      <c r="L62" s="2"/>
      <c r="M62" s="2"/>
      <c r="N62" s="2"/>
      <c r="O62" s="2"/>
      <c r="P62" s="2"/>
      <c r="Q62" s="2"/>
      <c r="R62" s="2"/>
      <c r="S62" s="2"/>
      <c r="T62" s="2"/>
      <c r="U62" s="2"/>
      <c r="V62" s="2"/>
      <c r="W62" s="2"/>
      <c r="X62" s="2"/>
      <c r="Y62" s="2"/>
      <c r="Z62" s="2"/>
    </row>
    <row r="63" spans="1:26" ht="27" x14ac:dyDescent="0.25">
      <c r="A63" s="174"/>
      <c r="B63" s="174"/>
      <c r="C63" s="96" t="s">
        <v>1562</v>
      </c>
      <c r="D63" s="97" t="s">
        <v>1563</v>
      </c>
      <c r="E63" s="98">
        <v>1</v>
      </c>
      <c r="F63" s="96" t="s">
        <v>1795</v>
      </c>
      <c r="G63" s="1"/>
      <c r="H63" s="2"/>
      <c r="I63" s="2"/>
      <c r="J63" s="2"/>
      <c r="K63" s="2"/>
      <c r="L63" s="2"/>
      <c r="M63" s="2"/>
      <c r="N63" s="2"/>
      <c r="O63" s="2"/>
      <c r="P63" s="2"/>
      <c r="Q63" s="2"/>
      <c r="R63" s="2"/>
      <c r="S63" s="2"/>
      <c r="T63" s="2"/>
      <c r="U63" s="2"/>
      <c r="V63" s="2"/>
      <c r="W63" s="2"/>
      <c r="X63" s="2"/>
      <c r="Y63" s="2"/>
      <c r="Z63" s="2"/>
    </row>
    <row r="64" spans="1:26" ht="27" x14ac:dyDescent="0.25">
      <c r="A64" s="175"/>
      <c r="B64" s="175"/>
      <c r="C64" s="96" t="s">
        <v>1564</v>
      </c>
      <c r="D64" s="97" t="s">
        <v>1565</v>
      </c>
      <c r="E64" s="98">
        <v>1</v>
      </c>
      <c r="F64" s="96" t="s">
        <v>1796</v>
      </c>
      <c r="G64" s="1"/>
      <c r="H64" s="2"/>
      <c r="I64" s="2"/>
      <c r="J64" s="2"/>
      <c r="K64" s="2"/>
      <c r="L64" s="2"/>
      <c r="M64" s="2"/>
      <c r="N64" s="2"/>
      <c r="O64" s="2"/>
      <c r="P64" s="2"/>
      <c r="Q64" s="2"/>
      <c r="R64" s="2"/>
      <c r="S64" s="2"/>
      <c r="T64" s="2"/>
      <c r="U64" s="2"/>
      <c r="V64" s="2"/>
      <c r="W64" s="2"/>
      <c r="X64" s="2"/>
      <c r="Y64" s="2"/>
      <c r="Z64" s="2"/>
    </row>
    <row r="65" spans="1:26" ht="27" x14ac:dyDescent="0.25">
      <c r="A65" s="173">
        <v>12</v>
      </c>
      <c r="B65" s="173" t="s">
        <v>1664</v>
      </c>
      <c r="C65" s="96" t="s">
        <v>1566</v>
      </c>
      <c r="D65" s="97" t="s">
        <v>1567</v>
      </c>
      <c r="E65" s="98">
        <v>1</v>
      </c>
      <c r="F65" s="96" t="s">
        <v>1799</v>
      </c>
      <c r="G65" s="1"/>
      <c r="H65" s="2"/>
      <c r="I65" s="2"/>
      <c r="J65" s="2"/>
      <c r="K65" s="2"/>
      <c r="L65" s="2"/>
      <c r="M65" s="2"/>
      <c r="N65" s="2"/>
      <c r="O65" s="2"/>
      <c r="P65" s="2"/>
      <c r="Q65" s="2"/>
      <c r="R65" s="2"/>
      <c r="S65" s="2"/>
      <c r="T65" s="2"/>
      <c r="U65" s="2"/>
      <c r="V65" s="2"/>
      <c r="W65" s="2"/>
      <c r="X65" s="2"/>
      <c r="Y65" s="2"/>
      <c r="Z65" s="2"/>
    </row>
    <row r="66" spans="1:26" ht="27" x14ac:dyDescent="0.25">
      <c r="A66" s="175"/>
      <c r="B66" s="175"/>
      <c r="C66" s="96" t="s">
        <v>1568</v>
      </c>
      <c r="D66" s="97" t="s">
        <v>1569</v>
      </c>
      <c r="E66" s="98">
        <v>1</v>
      </c>
      <c r="F66" s="96" t="s">
        <v>1800</v>
      </c>
      <c r="G66" s="1"/>
      <c r="H66" s="2"/>
      <c r="I66" s="2"/>
      <c r="J66" s="2"/>
      <c r="K66" s="2"/>
      <c r="L66" s="2"/>
      <c r="M66" s="2"/>
      <c r="N66" s="2"/>
      <c r="O66" s="2"/>
      <c r="P66" s="2"/>
      <c r="Q66" s="2"/>
      <c r="R66" s="2"/>
      <c r="S66" s="2"/>
      <c r="T66" s="2"/>
      <c r="U66" s="2"/>
      <c r="V66" s="2"/>
      <c r="W66" s="2"/>
      <c r="X66" s="2"/>
      <c r="Y66" s="2"/>
      <c r="Z66" s="2"/>
    </row>
    <row r="67" spans="1:26" ht="40.5" x14ac:dyDescent="0.25">
      <c r="A67" s="173">
        <v>13</v>
      </c>
      <c r="B67" s="173" t="s">
        <v>1665</v>
      </c>
      <c r="C67" s="96" t="s">
        <v>1570</v>
      </c>
      <c r="D67" s="97" t="s">
        <v>1571</v>
      </c>
      <c r="E67" s="98">
        <v>1</v>
      </c>
      <c r="F67" s="96" t="s">
        <v>1802</v>
      </c>
      <c r="G67" s="1"/>
      <c r="H67" s="2"/>
      <c r="I67" s="2"/>
      <c r="J67" s="2"/>
      <c r="K67" s="2"/>
      <c r="L67" s="2"/>
      <c r="M67" s="2"/>
      <c r="N67" s="2"/>
      <c r="O67" s="2"/>
      <c r="P67" s="2"/>
      <c r="Q67" s="2"/>
      <c r="R67" s="2"/>
      <c r="S67" s="2"/>
      <c r="T67" s="2"/>
      <c r="U67" s="2"/>
      <c r="V67" s="2"/>
      <c r="W67" s="2"/>
      <c r="X67" s="2"/>
      <c r="Y67" s="2"/>
      <c r="Z67" s="2"/>
    </row>
    <row r="68" spans="1:26" ht="27" x14ac:dyDescent="0.25">
      <c r="A68" s="175"/>
      <c r="B68" s="175"/>
      <c r="C68" s="96" t="s">
        <v>1572</v>
      </c>
      <c r="D68" s="97" t="s">
        <v>1573</v>
      </c>
      <c r="E68" s="98">
        <v>1</v>
      </c>
      <c r="F68" s="96" t="s">
        <v>1803</v>
      </c>
      <c r="G68" s="1"/>
      <c r="H68" s="2"/>
      <c r="I68" s="2"/>
      <c r="J68" s="2"/>
      <c r="K68" s="2"/>
      <c r="L68" s="2"/>
      <c r="M68" s="2"/>
      <c r="N68" s="2"/>
      <c r="O68" s="2"/>
      <c r="P68" s="2"/>
      <c r="Q68" s="2"/>
      <c r="R68" s="2"/>
      <c r="S68" s="2"/>
      <c r="T68" s="2"/>
      <c r="U68" s="2"/>
      <c r="V68" s="2"/>
      <c r="W68" s="2"/>
      <c r="X68" s="2"/>
      <c r="Y68" s="2"/>
      <c r="Z68" s="2"/>
    </row>
    <row r="69" spans="1:26" ht="40.5" x14ac:dyDescent="0.25">
      <c r="A69" s="173">
        <v>14</v>
      </c>
      <c r="B69" s="173" t="s">
        <v>1666</v>
      </c>
      <c r="C69" s="96" t="s">
        <v>1574</v>
      </c>
      <c r="D69" s="97" t="s">
        <v>1571</v>
      </c>
      <c r="E69" s="98">
        <v>1</v>
      </c>
      <c r="F69" s="96" t="s">
        <v>1807</v>
      </c>
      <c r="G69" s="1"/>
      <c r="H69" s="2"/>
      <c r="I69" s="2"/>
      <c r="J69" s="2"/>
      <c r="K69" s="2"/>
      <c r="L69" s="2"/>
      <c r="M69" s="2"/>
      <c r="N69" s="2"/>
      <c r="O69" s="2"/>
      <c r="P69" s="2"/>
      <c r="Q69" s="2"/>
      <c r="R69" s="2"/>
      <c r="S69" s="2"/>
      <c r="T69" s="2"/>
      <c r="U69" s="2"/>
      <c r="V69" s="2"/>
      <c r="W69" s="2"/>
      <c r="X69" s="2"/>
      <c r="Y69" s="2"/>
      <c r="Z69" s="2"/>
    </row>
    <row r="70" spans="1:26" ht="27" x14ac:dyDescent="0.25">
      <c r="A70" s="174"/>
      <c r="B70" s="174"/>
      <c r="C70" s="96" t="s">
        <v>1575</v>
      </c>
      <c r="D70" s="97" t="s">
        <v>1571</v>
      </c>
      <c r="E70" s="98">
        <v>1</v>
      </c>
      <c r="F70" s="96" t="s">
        <v>1808</v>
      </c>
      <c r="G70" s="1"/>
      <c r="H70" s="2"/>
      <c r="I70" s="2"/>
      <c r="J70" s="2"/>
      <c r="K70" s="2"/>
      <c r="L70" s="2"/>
      <c r="M70" s="2"/>
      <c r="N70" s="2"/>
      <c r="O70" s="2"/>
      <c r="P70" s="2"/>
      <c r="Q70" s="2"/>
      <c r="R70" s="2"/>
      <c r="S70" s="2"/>
      <c r="T70" s="2"/>
      <c r="U70" s="2"/>
      <c r="V70" s="2"/>
      <c r="W70" s="2"/>
      <c r="X70" s="2"/>
      <c r="Y70" s="2"/>
      <c r="Z70" s="2"/>
    </row>
    <row r="71" spans="1:26" ht="54" x14ac:dyDescent="0.25">
      <c r="A71" s="174"/>
      <c r="B71" s="174"/>
      <c r="C71" s="96" t="s">
        <v>1576</v>
      </c>
      <c r="D71" s="97" t="s">
        <v>1577</v>
      </c>
      <c r="E71" s="98">
        <v>1</v>
      </c>
      <c r="F71" s="96" t="s">
        <v>1809</v>
      </c>
      <c r="G71" s="1"/>
      <c r="H71" s="2"/>
      <c r="I71" s="2"/>
      <c r="J71" s="2"/>
      <c r="K71" s="2"/>
      <c r="L71" s="2"/>
      <c r="M71" s="2"/>
      <c r="N71" s="2"/>
      <c r="O71" s="2"/>
      <c r="P71" s="2"/>
      <c r="Q71" s="2"/>
      <c r="R71" s="2"/>
      <c r="S71" s="2"/>
      <c r="T71" s="2"/>
      <c r="U71" s="2"/>
      <c r="V71" s="2"/>
      <c r="W71" s="2"/>
      <c r="X71" s="2"/>
      <c r="Y71" s="2"/>
      <c r="Z71" s="2"/>
    </row>
    <row r="72" spans="1:26" ht="27" x14ac:dyDescent="0.25">
      <c r="A72" s="174"/>
      <c r="B72" s="174"/>
      <c r="C72" s="96" t="s">
        <v>1578</v>
      </c>
      <c r="D72" s="97" t="s">
        <v>1579</v>
      </c>
      <c r="E72" s="98">
        <v>1</v>
      </c>
      <c r="F72" s="96" t="s">
        <v>1810</v>
      </c>
      <c r="G72" s="1"/>
      <c r="H72" s="2"/>
      <c r="I72" s="2"/>
      <c r="J72" s="2"/>
      <c r="K72" s="2"/>
      <c r="L72" s="2"/>
      <c r="M72" s="2"/>
      <c r="N72" s="2"/>
      <c r="O72" s="2"/>
      <c r="P72" s="2"/>
      <c r="Q72" s="2"/>
      <c r="R72" s="2"/>
      <c r="S72" s="2"/>
      <c r="T72" s="2"/>
      <c r="U72" s="2"/>
      <c r="V72" s="2"/>
      <c r="W72" s="2"/>
      <c r="X72" s="2"/>
      <c r="Y72" s="2"/>
      <c r="Z72" s="2"/>
    </row>
    <row r="73" spans="1:26" ht="40.5" x14ac:dyDescent="0.25">
      <c r="A73" s="174"/>
      <c r="B73" s="174"/>
      <c r="C73" s="96" t="s">
        <v>1580</v>
      </c>
      <c r="D73" s="97" t="s">
        <v>1581</v>
      </c>
      <c r="E73" s="98">
        <v>1</v>
      </c>
      <c r="F73" s="96" t="s">
        <v>1811</v>
      </c>
      <c r="G73" s="1"/>
      <c r="H73" s="2"/>
      <c r="I73" s="2"/>
      <c r="J73" s="2"/>
      <c r="K73" s="2"/>
      <c r="L73" s="2"/>
      <c r="M73" s="2"/>
      <c r="N73" s="2"/>
      <c r="O73" s="2"/>
      <c r="P73" s="2"/>
      <c r="Q73" s="2"/>
      <c r="R73" s="2"/>
      <c r="S73" s="2"/>
      <c r="T73" s="2"/>
      <c r="U73" s="2"/>
      <c r="V73" s="2"/>
      <c r="W73" s="2"/>
      <c r="X73" s="2"/>
      <c r="Y73" s="2"/>
      <c r="Z73" s="2"/>
    </row>
    <row r="74" spans="1:26" ht="54" x14ac:dyDescent="0.25">
      <c r="A74" s="175"/>
      <c r="B74" s="175"/>
      <c r="C74" s="96" t="s">
        <v>1582</v>
      </c>
      <c r="D74" s="97" t="s">
        <v>1583</v>
      </c>
      <c r="E74" s="98">
        <v>0</v>
      </c>
      <c r="F74" s="96" t="s">
        <v>1812</v>
      </c>
      <c r="G74" s="1"/>
      <c r="H74" s="2"/>
      <c r="I74" s="2"/>
      <c r="J74" s="2"/>
      <c r="K74" s="2"/>
      <c r="L74" s="2"/>
      <c r="M74" s="2"/>
      <c r="N74" s="2"/>
      <c r="O74" s="2"/>
      <c r="P74" s="2"/>
      <c r="Q74" s="2"/>
      <c r="R74" s="2"/>
      <c r="S74" s="2"/>
      <c r="T74" s="2"/>
      <c r="U74" s="2"/>
      <c r="V74" s="2"/>
      <c r="W74" s="2"/>
      <c r="X74" s="2"/>
      <c r="Y74" s="2"/>
      <c r="Z74" s="2"/>
    </row>
    <row r="75" spans="1:26" ht="40.5" x14ac:dyDescent="0.25">
      <c r="A75" s="94">
        <v>1</v>
      </c>
      <c r="B75" s="173" t="s">
        <v>1584</v>
      </c>
      <c r="C75" s="96" t="s">
        <v>1585</v>
      </c>
      <c r="D75" s="97" t="s">
        <v>1586</v>
      </c>
      <c r="E75" s="98">
        <v>1</v>
      </c>
      <c r="F75" s="96" t="s">
        <v>1716</v>
      </c>
      <c r="G75" s="1"/>
      <c r="H75" s="2"/>
      <c r="I75" s="2"/>
      <c r="J75" s="2"/>
      <c r="K75" s="2"/>
      <c r="L75" s="2"/>
      <c r="M75" s="2"/>
      <c r="N75" s="2"/>
      <c r="O75" s="2"/>
      <c r="P75" s="2"/>
      <c r="Q75" s="2"/>
      <c r="R75" s="2"/>
      <c r="S75" s="2"/>
      <c r="T75" s="2"/>
      <c r="U75" s="2"/>
      <c r="V75" s="2"/>
      <c r="W75" s="2"/>
      <c r="X75" s="2"/>
      <c r="Y75" s="2"/>
      <c r="Z75" s="2"/>
    </row>
    <row r="76" spans="1:26" ht="40.5" x14ac:dyDescent="0.25">
      <c r="A76" s="94">
        <v>2</v>
      </c>
      <c r="B76" s="175"/>
      <c r="C76" s="96" t="s">
        <v>1587</v>
      </c>
      <c r="D76" s="97" t="s">
        <v>1588</v>
      </c>
      <c r="E76" s="98">
        <v>1</v>
      </c>
      <c r="F76" s="96" t="s">
        <v>1731</v>
      </c>
      <c r="G76" s="1"/>
      <c r="H76" s="2"/>
      <c r="I76" s="2"/>
      <c r="J76" s="2"/>
      <c r="K76" s="2"/>
      <c r="L76" s="2"/>
      <c r="M76" s="2"/>
      <c r="N76" s="2"/>
      <c r="O76" s="2"/>
      <c r="P76" s="2"/>
      <c r="Q76" s="2"/>
      <c r="R76" s="2"/>
      <c r="S76" s="2"/>
      <c r="T76" s="2"/>
      <c r="U76" s="2"/>
      <c r="V76" s="2"/>
      <c r="W76" s="2"/>
      <c r="X76" s="2"/>
      <c r="Y76" s="2"/>
      <c r="Z76" s="2"/>
    </row>
    <row r="77" spans="1:26" ht="40.5" x14ac:dyDescent="0.25">
      <c r="A77" s="173">
        <v>3</v>
      </c>
      <c r="B77" s="173" t="s">
        <v>1589</v>
      </c>
      <c r="C77" s="96" t="s">
        <v>1590</v>
      </c>
      <c r="D77" s="97" t="s">
        <v>1591</v>
      </c>
      <c r="E77" s="98">
        <v>1</v>
      </c>
      <c r="F77" s="96" t="s">
        <v>1735</v>
      </c>
      <c r="G77" s="1"/>
      <c r="H77" s="2"/>
      <c r="I77" s="2"/>
      <c r="J77" s="2"/>
      <c r="K77" s="2"/>
      <c r="L77" s="2"/>
      <c r="M77" s="2"/>
      <c r="N77" s="2"/>
      <c r="O77" s="2"/>
      <c r="P77" s="2"/>
      <c r="Q77" s="2"/>
      <c r="R77" s="2"/>
      <c r="S77" s="2"/>
      <c r="T77" s="2"/>
      <c r="U77" s="2"/>
      <c r="V77" s="2"/>
      <c r="W77" s="2"/>
      <c r="X77" s="2"/>
      <c r="Y77" s="2"/>
      <c r="Z77" s="2"/>
    </row>
    <row r="78" spans="1:26" ht="40.5" x14ac:dyDescent="0.25">
      <c r="A78" s="174"/>
      <c r="B78" s="174"/>
      <c r="C78" s="96" t="s">
        <v>1592</v>
      </c>
      <c r="D78" s="97" t="s">
        <v>1593</v>
      </c>
      <c r="E78" s="98">
        <v>1</v>
      </c>
      <c r="F78" s="96" t="s">
        <v>1736</v>
      </c>
      <c r="G78" s="1"/>
      <c r="H78" s="2"/>
      <c r="I78" s="2"/>
      <c r="J78" s="2"/>
      <c r="K78" s="2"/>
      <c r="L78" s="2"/>
      <c r="M78" s="2"/>
      <c r="N78" s="2"/>
      <c r="O78" s="2"/>
      <c r="P78" s="2"/>
      <c r="Q78" s="2"/>
      <c r="R78" s="2"/>
      <c r="S78" s="2"/>
      <c r="T78" s="2"/>
      <c r="U78" s="2"/>
      <c r="V78" s="2"/>
      <c r="W78" s="2"/>
      <c r="X78" s="2"/>
      <c r="Y78" s="2"/>
      <c r="Z78" s="2"/>
    </row>
    <row r="79" spans="1:26" ht="67.5" x14ac:dyDescent="0.25">
      <c r="A79" s="175"/>
      <c r="B79" s="175"/>
      <c r="C79" s="96" t="s">
        <v>1594</v>
      </c>
      <c r="D79" s="97" t="s">
        <v>1595</v>
      </c>
      <c r="E79" s="98">
        <v>1</v>
      </c>
      <c r="F79" s="96" t="s">
        <v>1737</v>
      </c>
      <c r="G79" s="1"/>
      <c r="H79" s="2"/>
      <c r="I79" s="2"/>
      <c r="J79" s="2"/>
      <c r="K79" s="2"/>
      <c r="L79" s="2"/>
      <c r="M79" s="2"/>
      <c r="N79" s="2"/>
      <c r="O79" s="2"/>
      <c r="P79" s="2"/>
      <c r="Q79" s="2"/>
      <c r="R79" s="2"/>
      <c r="S79" s="2"/>
      <c r="T79" s="2"/>
      <c r="U79" s="2"/>
      <c r="V79" s="2"/>
      <c r="W79" s="2"/>
      <c r="X79" s="2"/>
      <c r="Y79" s="2"/>
      <c r="Z79" s="2"/>
    </row>
    <row r="80" spans="1:26" ht="81" x14ac:dyDescent="0.25">
      <c r="A80" s="173">
        <v>4</v>
      </c>
      <c r="B80" s="173" t="s">
        <v>1596</v>
      </c>
      <c r="C80" s="96" t="s">
        <v>1597</v>
      </c>
      <c r="D80" s="97" t="s">
        <v>1598</v>
      </c>
      <c r="E80" s="98">
        <v>1</v>
      </c>
      <c r="F80" s="96" t="s">
        <v>1877</v>
      </c>
      <c r="G80" s="1"/>
      <c r="H80" s="2"/>
      <c r="I80" s="2"/>
      <c r="J80" s="2"/>
      <c r="K80" s="2"/>
      <c r="L80" s="2"/>
      <c r="M80" s="2"/>
      <c r="N80" s="2"/>
      <c r="O80" s="2"/>
      <c r="P80" s="2"/>
      <c r="Q80" s="2"/>
      <c r="R80" s="2"/>
      <c r="S80" s="2"/>
      <c r="T80" s="2"/>
      <c r="U80" s="2"/>
      <c r="V80" s="2"/>
      <c r="W80" s="2"/>
      <c r="X80" s="2"/>
      <c r="Y80" s="2"/>
      <c r="Z80" s="2"/>
    </row>
    <row r="81" spans="1:26" ht="67.5" x14ac:dyDescent="0.25">
      <c r="A81" s="175"/>
      <c r="B81" s="175"/>
      <c r="C81" s="96" t="s">
        <v>1599</v>
      </c>
      <c r="D81" s="97" t="s">
        <v>1598</v>
      </c>
      <c r="E81" s="98">
        <v>1</v>
      </c>
      <c r="F81" s="96" t="s">
        <v>1876</v>
      </c>
      <c r="G81" s="1"/>
      <c r="H81" s="2"/>
      <c r="I81" s="2"/>
      <c r="J81" s="2"/>
      <c r="K81" s="2"/>
      <c r="L81" s="2"/>
      <c r="M81" s="2"/>
      <c r="N81" s="2"/>
      <c r="O81" s="2"/>
      <c r="P81" s="2"/>
      <c r="Q81" s="2"/>
      <c r="R81" s="2"/>
      <c r="S81" s="2"/>
      <c r="T81" s="2"/>
      <c r="U81" s="2"/>
      <c r="V81" s="2"/>
      <c r="W81" s="2"/>
      <c r="X81" s="2"/>
      <c r="Y81" s="2"/>
      <c r="Z81" s="2"/>
    </row>
    <row r="82" spans="1:26" ht="54" x14ac:dyDescent="0.25">
      <c r="A82" s="173">
        <v>5</v>
      </c>
      <c r="B82" s="173" t="s">
        <v>1600</v>
      </c>
      <c r="C82" s="96" t="s">
        <v>1601</v>
      </c>
      <c r="D82" s="97" t="s">
        <v>1602</v>
      </c>
      <c r="E82" s="98">
        <v>1</v>
      </c>
      <c r="F82" s="96" t="s">
        <v>1878</v>
      </c>
      <c r="G82" s="1"/>
      <c r="H82" s="2"/>
      <c r="I82" s="2"/>
      <c r="J82" s="2"/>
      <c r="K82" s="2"/>
      <c r="L82" s="2"/>
      <c r="M82" s="2"/>
      <c r="N82" s="2"/>
      <c r="O82" s="2"/>
      <c r="P82" s="2"/>
      <c r="Q82" s="2"/>
      <c r="R82" s="2"/>
      <c r="S82" s="2"/>
      <c r="T82" s="2"/>
      <c r="U82" s="2"/>
      <c r="V82" s="2"/>
      <c r="W82" s="2"/>
      <c r="X82" s="2"/>
      <c r="Y82" s="2"/>
      <c r="Z82" s="2"/>
    </row>
    <row r="83" spans="1:26" ht="40.5" x14ac:dyDescent="0.25">
      <c r="A83" s="175"/>
      <c r="B83" s="175"/>
      <c r="C83" s="96" t="s">
        <v>1603</v>
      </c>
      <c r="D83" s="97" t="s">
        <v>1604</v>
      </c>
      <c r="E83" s="98">
        <f>3/3</f>
        <v>1</v>
      </c>
      <c r="F83" s="96" t="s">
        <v>1879</v>
      </c>
      <c r="G83" s="1"/>
      <c r="H83" s="2"/>
      <c r="I83" s="2"/>
      <c r="J83" s="2"/>
      <c r="K83" s="2"/>
      <c r="L83" s="2"/>
      <c r="M83" s="2"/>
      <c r="N83" s="2"/>
      <c r="O83" s="2"/>
      <c r="P83" s="2"/>
      <c r="Q83" s="2"/>
      <c r="R83" s="2"/>
      <c r="S83" s="2"/>
      <c r="T83" s="2"/>
      <c r="U83" s="2"/>
      <c r="V83" s="2"/>
      <c r="W83" s="2"/>
      <c r="X83" s="2"/>
      <c r="Y83" s="2"/>
      <c r="Z83" s="2"/>
    </row>
    <row r="84" spans="1:26" ht="27" x14ac:dyDescent="0.25">
      <c r="A84" s="173">
        <v>6</v>
      </c>
      <c r="B84" s="173" t="s">
        <v>1605</v>
      </c>
      <c r="C84" s="96" t="s">
        <v>1606</v>
      </c>
      <c r="D84" s="97" t="s">
        <v>1607</v>
      </c>
      <c r="E84" s="98">
        <v>1</v>
      </c>
      <c r="F84" s="96" t="s">
        <v>1765</v>
      </c>
      <c r="G84" s="1"/>
      <c r="H84" s="2"/>
      <c r="I84" s="2"/>
      <c r="J84" s="2"/>
      <c r="K84" s="2"/>
      <c r="L84" s="2"/>
      <c r="M84" s="2"/>
      <c r="N84" s="2"/>
      <c r="O84" s="2"/>
      <c r="P84" s="2"/>
      <c r="Q84" s="2"/>
      <c r="R84" s="2"/>
      <c r="S84" s="2"/>
      <c r="T84" s="2"/>
      <c r="U84" s="2"/>
      <c r="V84" s="2"/>
      <c r="W84" s="2"/>
      <c r="X84" s="2"/>
      <c r="Y84" s="2"/>
      <c r="Z84" s="2"/>
    </row>
    <row r="85" spans="1:26" ht="40.5" x14ac:dyDescent="0.25">
      <c r="A85" s="174"/>
      <c r="B85" s="174"/>
      <c r="C85" s="96" t="s">
        <v>1608</v>
      </c>
      <c r="D85" s="97" t="s">
        <v>1607</v>
      </c>
      <c r="E85" s="98">
        <v>1</v>
      </c>
      <c r="F85" s="96" t="s">
        <v>1766</v>
      </c>
      <c r="G85" s="1"/>
      <c r="H85" s="2"/>
      <c r="I85" s="2"/>
      <c r="J85" s="2"/>
      <c r="K85" s="2"/>
      <c r="L85" s="2"/>
      <c r="M85" s="2"/>
      <c r="N85" s="2"/>
      <c r="O85" s="2"/>
      <c r="P85" s="2"/>
      <c r="Q85" s="2"/>
      <c r="R85" s="2"/>
      <c r="S85" s="2"/>
      <c r="T85" s="2"/>
      <c r="U85" s="2"/>
      <c r="V85" s="2"/>
      <c r="W85" s="2"/>
      <c r="X85" s="2"/>
      <c r="Y85" s="2"/>
      <c r="Z85" s="2"/>
    </row>
    <row r="86" spans="1:26" ht="40.5" x14ac:dyDescent="0.25">
      <c r="A86" s="175"/>
      <c r="B86" s="175"/>
      <c r="C86" s="96" t="s">
        <v>1609</v>
      </c>
      <c r="D86" s="97" t="s">
        <v>1607</v>
      </c>
      <c r="E86" s="98">
        <v>1</v>
      </c>
      <c r="F86" s="96" t="s">
        <v>1767</v>
      </c>
      <c r="G86" s="1"/>
      <c r="H86" s="2"/>
      <c r="I86" s="2"/>
      <c r="J86" s="2"/>
      <c r="K86" s="2"/>
      <c r="L86" s="2"/>
      <c r="M86" s="2"/>
      <c r="N86" s="2"/>
      <c r="O86" s="2"/>
      <c r="P86" s="2"/>
      <c r="Q86" s="2"/>
      <c r="R86" s="2"/>
      <c r="S86" s="2"/>
      <c r="T86" s="2"/>
      <c r="U86" s="2"/>
      <c r="V86" s="2"/>
      <c r="W86" s="2"/>
      <c r="X86" s="2"/>
      <c r="Y86" s="2"/>
      <c r="Z86" s="2"/>
    </row>
    <row r="87" spans="1:26" ht="27" x14ac:dyDescent="0.25">
      <c r="A87" s="173">
        <v>1</v>
      </c>
      <c r="B87" s="173" t="s">
        <v>1667</v>
      </c>
      <c r="C87" s="213" t="s">
        <v>1611</v>
      </c>
      <c r="D87" s="97" t="s">
        <v>1612</v>
      </c>
      <c r="E87" s="98">
        <v>1</v>
      </c>
      <c r="F87" s="96" t="s">
        <v>1714</v>
      </c>
      <c r="G87" s="1"/>
      <c r="H87" s="2"/>
      <c r="I87" s="2"/>
      <c r="J87" s="2"/>
      <c r="K87" s="2"/>
      <c r="L87" s="2"/>
      <c r="M87" s="2"/>
      <c r="N87" s="2"/>
      <c r="O87" s="2"/>
      <c r="P87" s="2"/>
      <c r="Q87" s="2"/>
      <c r="R87" s="2"/>
      <c r="S87" s="2"/>
      <c r="T87" s="2"/>
      <c r="U87" s="2"/>
      <c r="V87" s="2"/>
      <c r="W87" s="2"/>
      <c r="X87" s="2"/>
      <c r="Y87" s="2"/>
      <c r="Z87" s="2"/>
    </row>
    <row r="88" spans="1:26" ht="40.5" x14ac:dyDescent="0.25">
      <c r="A88" s="174"/>
      <c r="B88" s="174"/>
      <c r="C88" s="214"/>
      <c r="D88" s="97" t="s">
        <v>1613</v>
      </c>
      <c r="E88" s="98">
        <v>1</v>
      </c>
      <c r="F88" s="96" t="s">
        <v>1784</v>
      </c>
      <c r="G88" s="1"/>
      <c r="H88" s="2"/>
      <c r="I88" s="2"/>
      <c r="J88" s="2"/>
      <c r="K88" s="2"/>
      <c r="L88" s="2"/>
      <c r="M88" s="2"/>
      <c r="N88" s="2"/>
      <c r="O88" s="2"/>
      <c r="P88" s="2"/>
      <c r="Q88" s="2"/>
      <c r="R88" s="2"/>
      <c r="S88" s="2"/>
      <c r="T88" s="2"/>
      <c r="U88" s="2"/>
      <c r="V88" s="2"/>
      <c r="W88" s="2"/>
      <c r="X88" s="2"/>
      <c r="Y88" s="2"/>
      <c r="Z88" s="2"/>
    </row>
    <row r="89" spans="1:26" ht="40.5" x14ac:dyDescent="0.25">
      <c r="A89" s="174"/>
      <c r="B89" s="174"/>
      <c r="C89" s="96" t="s">
        <v>1614</v>
      </c>
      <c r="D89" s="97" t="s">
        <v>1615</v>
      </c>
      <c r="E89" s="98">
        <v>1</v>
      </c>
      <c r="F89" s="96" t="s">
        <v>1785</v>
      </c>
      <c r="G89" s="1"/>
      <c r="H89" s="2"/>
      <c r="I89" s="2"/>
      <c r="J89" s="2"/>
      <c r="K89" s="2"/>
      <c r="L89" s="2"/>
      <c r="M89" s="2"/>
      <c r="N89" s="2"/>
      <c r="O89" s="2"/>
      <c r="P89" s="2"/>
      <c r="Q89" s="2"/>
      <c r="R89" s="2"/>
      <c r="S89" s="2"/>
      <c r="T89" s="2"/>
      <c r="U89" s="2"/>
      <c r="V89" s="2"/>
      <c r="W89" s="2"/>
      <c r="X89" s="2"/>
      <c r="Y89" s="2"/>
      <c r="Z89" s="2"/>
    </row>
    <row r="90" spans="1:26" ht="67.5" x14ac:dyDescent="0.25">
      <c r="A90" s="174"/>
      <c r="B90" s="174"/>
      <c r="C90" s="96" t="s">
        <v>1616</v>
      </c>
      <c r="D90" s="97" t="s">
        <v>1617</v>
      </c>
      <c r="E90" s="98">
        <v>1</v>
      </c>
      <c r="F90" s="96" t="s">
        <v>1783</v>
      </c>
      <c r="G90" s="1"/>
      <c r="H90" s="2"/>
      <c r="I90" s="2"/>
      <c r="J90" s="2"/>
      <c r="K90" s="2"/>
      <c r="L90" s="2"/>
      <c r="M90" s="2"/>
      <c r="N90" s="2"/>
      <c r="O90" s="2"/>
      <c r="P90" s="2"/>
      <c r="Q90" s="2"/>
      <c r="R90" s="2"/>
      <c r="S90" s="2"/>
      <c r="T90" s="2"/>
      <c r="U90" s="2"/>
      <c r="V90" s="2"/>
      <c r="W90" s="2"/>
      <c r="X90" s="2"/>
      <c r="Y90" s="2"/>
      <c r="Z90" s="2"/>
    </row>
    <row r="91" spans="1:26" ht="54" x14ac:dyDescent="0.25">
      <c r="A91" s="175"/>
      <c r="B91" s="175"/>
      <c r="C91" s="96" t="s">
        <v>1618</v>
      </c>
      <c r="D91" s="97" t="s">
        <v>1619</v>
      </c>
      <c r="E91" s="98">
        <v>1</v>
      </c>
      <c r="F91" s="96" t="s">
        <v>1715</v>
      </c>
      <c r="G91" s="1"/>
      <c r="H91" s="2"/>
      <c r="I91" s="2"/>
      <c r="J91" s="2"/>
      <c r="K91" s="2"/>
      <c r="L91" s="2"/>
      <c r="M91" s="2"/>
      <c r="N91" s="2"/>
      <c r="O91" s="2"/>
      <c r="P91" s="2"/>
      <c r="Q91" s="2"/>
      <c r="R91" s="2"/>
      <c r="S91" s="2"/>
      <c r="T91" s="2"/>
      <c r="U91" s="2"/>
      <c r="V91" s="2"/>
      <c r="W91" s="2"/>
      <c r="X91" s="2"/>
      <c r="Y91" s="2"/>
      <c r="Z91" s="2"/>
    </row>
    <row r="92" spans="1:26" ht="54" x14ac:dyDescent="0.25">
      <c r="A92" s="94">
        <v>2</v>
      </c>
      <c r="B92" s="94" t="s">
        <v>1668</v>
      </c>
      <c r="C92" s="96" t="s">
        <v>1620</v>
      </c>
      <c r="D92" s="97" t="s">
        <v>1621</v>
      </c>
      <c r="E92" s="98">
        <v>1</v>
      </c>
      <c r="F92" s="96" t="s">
        <v>1730</v>
      </c>
      <c r="G92" s="1"/>
      <c r="H92" s="2"/>
      <c r="I92" s="2"/>
      <c r="J92" s="2"/>
      <c r="K92" s="2"/>
      <c r="L92" s="2"/>
      <c r="M92" s="2"/>
      <c r="N92" s="2"/>
      <c r="O92" s="2"/>
      <c r="P92" s="2"/>
      <c r="Q92" s="2"/>
      <c r="R92" s="2"/>
      <c r="S92" s="2"/>
      <c r="T92" s="2"/>
      <c r="U92" s="2"/>
      <c r="V92" s="2"/>
      <c r="W92" s="2"/>
      <c r="X92" s="2"/>
      <c r="Y92" s="2"/>
      <c r="Z92" s="2"/>
    </row>
    <row r="93" spans="1:26" ht="81" x14ac:dyDescent="0.25">
      <c r="A93" s="94">
        <v>3</v>
      </c>
      <c r="B93" s="94" t="s">
        <v>1669</v>
      </c>
      <c r="C93" s="96" t="s">
        <v>1622</v>
      </c>
      <c r="D93" s="97" t="s">
        <v>1623</v>
      </c>
      <c r="E93" s="98">
        <v>1</v>
      </c>
      <c r="F93" s="96" t="s">
        <v>1741</v>
      </c>
      <c r="G93" s="1"/>
      <c r="H93" s="2"/>
      <c r="I93" s="2"/>
      <c r="J93" s="2"/>
      <c r="K93" s="2"/>
      <c r="L93" s="2"/>
      <c r="M93" s="2"/>
      <c r="N93" s="2"/>
      <c r="O93" s="2"/>
      <c r="P93" s="2"/>
      <c r="Q93" s="2"/>
      <c r="R93" s="2"/>
      <c r="S93" s="2"/>
      <c r="T93" s="2"/>
      <c r="U93" s="2"/>
      <c r="V93" s="2"/>
      <c r="W93" s="2"/>
      <c r="X93" s="2"/>
      <c r="Y93" s="2"/>
      <c r="Z93" s="2"/>
    </row>
    <row r="94" spans="1:26" ht="40.5" x14ac:dyDescent="0.25">
      <c r="A94" s="94">
        <v>4</v>
      </c>
      <c r="B94" s="94" t="s">
        <v>1670</v>
      </c>
      <c r="C94" s="96" t="s">
        <v>1624</v>
      </c>
      <c r="D94" s="97" t="s">
        <v>1625</v>
      </c>
      <c r="E94" s="98">
        <v>1</v>
      </c>
      <c r="F94" s="96" t="s">
        <v>1813</v>
      </c>
      <c r="G94" s="1"/>
      <c r="H94" s="2"/>
      <c r="I94" s="2"/>
      <c r="J94" s="2"/>
      <c r="K94" s="2"/>
      <c r="L94" s="2"/>
      <c r="M94" s="2"/>
      <c r="N94" s="2"/>
      <c r="O94" s="2"/>
      <c r="P94" s="2"/>
      <c r="Q94" s="2"/>
      <c r="R94" s="2"/>
      <c r="S94" s="2"/>
      <c r="T94" s="2"/>
      <c r="U94" s="2"/>
      <c r="V94" s="2"/>
      <c r="W94" s="2"/>
      <c r="X94" s="2"/>
      <c r="Y94" s="2"/>
      <c r="Z94" s="2"/>
    </row>
    <row r="95" spans="1:26" ht="67.5" x14ac:dyDescent="0.25">
      <c r="A95" s="173">
        <v>5</v>
      </c>
      <c r="B95" s="173" t="s">
        <v>1671</v>
      </c>
      <c r="C95" s="96" t="s">
        <v>1626</v>
      </c>
      <c r="D95" s="97" t="s">
        <v>1627</v>
      </c>
      <c r="E95" s="98">
        <v>1</v>
      </c>
      <c r="F95" s="96" t="s">
        <v>1757</v>
      </c>
      <c r="G95" s="1"/>
      <c r="H95" s="2"/>
      <c r="I95" s="2"/>
      <c r="J95" s="2"/>
      <c r="K95" s="2"/>
      <c r="L95" s="2"/>
      <c r="M95" s="2"/>
      <c r="N95" s="2"/>
      <c r="O95" s="2"/>
      <c r="P95" s="2"/>
      <c r="Q95" s="2"/>
      <c r="R95" s="2"/>
      <c r="S95" s="2"/>
      <c r="T95" s="2"/>
      <c r="U95" s="2"/>
      <c r="V95" s="2"/>
      <c r="W95" s="2"/>
      <c r="X95" s="2"/>
      <c r="Y95" s="2"/>
      <c r="Z95" s="2"/>
    </row>
    <row r="96" spans="1:26" ht="61.5" customHeight="1" x14ac:dyDescent="0.25">
      <c r="A96" s="174"/>
      <c r="B96" s="174"/>
      <c r="C96" s="96" t="s">
        <v>1628</v>
      </c>
      <c r="D96" s="97" t="s">
        <v>1629</v>
      </c>
      <c r="E96" s="98">
        <v>1</v>
      </c>
      <c r="F96" s="96" t="s">
        <v>1758</v>
      </c>
      <c r="G96" s="1"/>
      <c r="H96" s="2"/>
      <c r="I96" s="2"/>
      <c r="J96" s="2"/>
      <c r="K96" s="2"/>
      <c r="L96" s="2"/>
      <c r="M96" s="2"/>
      <c r="N96" s="2"/>
      <c r="O96" s="2"/>
      <c r="P96" s="2"/>
      <c r="Q96" s="2"/>
      <c r="R96" s="2"/>
      <c r="S96" s="2"/>
      <c r="T96" s="2"/>
      <c r="U96" s="2"/>
      <c r="V96" s="2"/>
      <c r="W96" s="2"/>
      <c r="X96" s="2"/>
      <c r="Y96" s="2"/>
      <c r="Z96" s="2"/>
    </row>
    <row r="97" spans="1:26" ht="94.5" x14ac:dyDescent="0.25">
      <c r="A97" s="175"/>
      <c r="B97" s="175"/>
      <c r="C97" s="96" t="s">
        <v>1630</v>
      </c>
      <c r="D97" s="97" t="s">
        <v>1631</v>
      </c>
      <c r="E97" s="98">
        <v>1</v>
      </c>
      <c r="F97" s="96" t="s">
        <v>1759</v>
      </c>
      <c r="G97" s="1"/>
      <c r="H97" s="2"/>
      <c r="I97" s="2"/>
      <c r="J97" s="2"/>
      <c r="K97" s="2"/>
      <c r="L97" s="2"/>
      <c r="M97" s="2"/>
      <c r="N97" s="2"/>
      <c r="O97" s="2"/>
      <c r="P97" s="2"/>
      <c r="Q97" s="2"/>
      <c r="R97" s="2"/>
      <c r="S97" s="2"/>
      <c r="T97" s="2"/>
      <c r="U97" s="2"/>
      <c r="V97" s="2"/>
      <c r="W97" s="2"/>
      <c r="X97" s="2"/>
      <c r="Y97" s="2"/>
      <c r="Z97" s="2"/>
    </row>
    <row r="98" spans="1:26" ht="54" x14ac:dyDescent="0.25">
      <c r="A98" s="94">
        <v>6</v>
      </c>
      <c r="B98" s="94" t="s">
        <v>1672</v>
      </c>
      <c r="C98" s="96" t="s">
        <v>1632</v>
      </c>
      <c r="D98" s="97" t="s">
        <v>1633</v>
      </c>
      <c r="E98" s="98">
        <v>1</v>
      </c>
      <c r="F98" s="96" t="s">
        <v>1764</v>
      </c>
      <c r="G98" s="1"/>
      <c r="H98" s="2"/>
      <c r="I98" s="2"/>
      <c r="J98" s="2"/>
      <c r="K98" s="2"/>
      <c r="L98" s="2"/>
      <c r="M98" s="2"/>
      <c r="N98" s="2"/>
      <c r="O98" s="2"/>
      <c r="P98" s="2"/>
      <c r="Q98" s="2"/>
      <c r="R98" s="2"/>
      <c r="S98" s="2"/>
      <c r="T98" s="2"/>
      <c r="U98" s="2"/>
      <c r="V98" s="2"/>
      <c r="W98" s="2"/>
      <c r="X98" s="2"/>
      <c r="Y98" s="2"/>
      <c r="Z98" s="2"/>
    </row>
    <row r="99" spans="1:26" ht="54" x14ac:dyDescent="0.25">
      <c r="A99" s="94">
        <v>7</v>
      </c>
      <c r="B99" s="94" t="s">
        <v>1673</v>
      </c>
      <c r="C99" s="96" t="s">
        <v>1634</v>
      </c>
      <c r="D99" s="97" t="s">
        <v>1635</v>
      </c>
      <c r="E99" s="98">
        <v>1</v>
      </c>
      <c r="F99" s="96" t="s">
        <v>1772</v>
      </c>
      <c r="G99" s="1"/>
      <c r="H99" s="2"/>
      <c r="I99" s="2"/>
      <c r="J99" s="2"/>
      <c r="K99" s="2"/>
      <c r="L99" s="2"/>
      <c r="M99" s="2"/>
      <c r="N99" s="2"/>
      <c r="O99" s="2"/>
      <c r="P99" s="2"/>
      <c r="Q99" s="2"/>
      <c r="R99" s="2"/>
      <c r="S99" s="2"/>
      <c r="T99" s="2"/>
      <c r="U99" s="2"/>
      <c r="V99" s="2"/>
      <c r="W99" s="2"/>
      <c r="X99" s="2"/>
      <c r="Y99" s="2"/>
      <c r="Z99" s="2"/>
    </row>
    <row r="100" spans="1:26" ht="54" x14ac:dyDescent="0.25">
      <c r="A100" s="94">
        <v>8</v>
      </c>
      <c r="B100" s="94" t="s">
        <v>1674</v>
      </c>
      <c r="C100" s="96" t="s">
        <v>1636</v>
      </c>
      <c r="D100" s="97" t="s">
        <v>1637</v>
      </c>
      <c r="E100" s="98">
        <v>1</v>
      </c>
      <c r="F100" s="96" t="s">
        <v>1777</v>
      </c>
      <c r="G100" s="1"/>
      <c r="H100" s="2"/>
      <c r="I100" s="2"/>
      <c r="J100" s="2"/>
      <c r="K100" s="2"/>
      <c r="L100" s="2"/>
      <c r="M100" s="2"/>
      <c r="N100" s="2"/>
      <c r="O100" s="2"/>
      <c r="P100" s="2"/>
      <c r="Q100" s="2"/>
      <c r="R100" s="2"/>
      <c r="S100" s="2"/>
      <c r="T100" s="2"/>
      <c r="U100" s="2"/>
      <c r="V100" s="2"/>
      <c r="W100" s="2"/>
      <c r="X100" s="2"/>
      <c r="Y100" s="2"/>
      <c r="Z100" s="2"/>
    </row>
    <row r="101" spans="1:26" ht="27" x14ac:dyDescent="0.25">
      <c r="A101" s="94">
        <v>9</v>
      </c>
      <c r="B101" s="94" t="s">
        <v>1675</v>
      </c>
      <c r="C101" s="96" t="s">
        <v>1638</v>
      </c>
      <c r="D101" s="97" t="s">
        <v>1639</v>
      </c>
      <c r="E101" s="98">
        <v>1</v>
      </c>
      <c r="F101" s="96" t="s">
        <v>1778</v>
      </c>
      <c r="G101" s="1"/>
      <c r="H101" s="2"/>
      <c r="I101" s="2"/>
      <c r="J101" s="2"/>
      <c r="K101" s="2"/>
      <c r="L101" s="2"/>
      <c r="M101" s="2"/>
      <c r="N101" s="2"/>
      <c r="O101" s="2"/>
      <c r="P101" s="2"/>
      <c r="Q101" s="2"/>
      <c r="R101" s="2"/>
      <c r="S101" s="2"/>
      <c r="T101" s="2"/>
      <c r="U101" s="2"/>
      <c r="V101" s="2"/>
      <c r="W101" s="2"/>
      <c r="X101" s="2"/>
      <c r="Y101" s="2"/>
      <c r="Z101" s="2"/>
    </row>
    <row r="102" spans="1:26" ht="27" x14ac:dyDescent="0.25">
      <c r="A102" s="173">
        <v>10</v>
      </c>
      <c r="B102" s="173" t="s">
        <v>1676</v>
      </c>
      <c r="C102" s="213" t="s">
        <v>1611</v>
      </c>
      <c r="D102" s="97" t="s">
        <v>1612</v>
      </c>
      <c r="E102" s="98">
        <v>1</v>
      </c>
      <c r="F102" s="96" t="s">
        <v>1786</v>
      </c>
      <c r="G102" s="1"/>
      <c r="H102" s="2"/>
      <c r="I102" s="2"/>
      <c r="J102" s="2"/>
      <c r="K102" s="2"/>
      <c r="L102" s="2"/>
      <c r="M102" s="2"/>
      <c r="N102" s="2"/>
      <c r="O102" s="2"/>
      <c r="P102" s="2"/>
      <c r="Q102" s="2"/>
      <c r="R102" s="2"/>
      <c r="S102" s="2"/>
      <c r="T102" s="2"/>
      <c r="U102" s="2"/>
      <c r="V102" s="2"/>
      <c r="W102" s="2"/>
      <c r="X102" s="2"/>
      <c r="Y102" s="2"/>
      <c r="Z102" s="2"/>
    </row>
    <row r="103" spans="1:26" ht="67.5" x14ac:dyDescent="0.25">
      <c r="A103" s="174"/>
      <c r="B103" s="174"/>
      <c r="C103" s="214"/>
      <c r="D103" s="97" t="s">
        <v>1613</v>
      </c>
      <c r="E103" s="98">
        <v>1</v>
      </c>
      <c r="F103" s="96" t="s">
        <v>1787</v>
      </c>
      <c r="G103" s="1"/>
      <c r="H103" s="2"/>
      <c r="I103" s="2"/>
      <c r="J103" s="2"/>
      <c r="K103" s="2"/>
      <c r="L103" s="2"/>
      <c r="M103" s="2"/>
      <c r="N103" s="2"/>
      <c r="O103" s="2"/>
      <c r="P103" s="2"/>
      <c r="Q103" s="2"/>
      <c r="R103" s="2"/>
      <c r="S103" s="2"/>
      <c r="T103" s="2"/>
      <c r="U103" s="2"/>
      <c r="V103" s="2"/>
      <c r="W103" s="2"/>
      <c r="X103" s="2"/>
      <c r="Y103" s="2"/>
      <c r="Z103" s="2"/>
    </row>
    <row r="104" spans="1:26" ht="54" x14ac:dyDescent="0.25">
      <c r="A104" s="174"/>
      <c r="B104" s="174"/>
      <c r="C104" s="96" t="s">
        <v>1614</v>
      </c>
      <c r="D104" s="97" t="s">
        <v>1615</v>
      </c>
      <c r="E104" s="98">
        <v>1</v>
      </c>
      <c r="F104" s="96" t="s">
        <v>1788</v>
      </c>
      <c r="G104" s="1"/>
      <c r="H104" s="2"/>
      <c r="I104" s="2"/>
      <c r="J104" s="2"/>
      <c r="K104" s="2"/>
      <c r="L104" s="2"/>
      <c r="M104" s="2"/>
      <c r="N104" s="2"/>
      <c r="O104" s="2"/>
      <c r="P104" s="2"/>
      <c r="Q104" s="2"/>
      <c r="R104" s="2"/>
      <c r="S104" s="2"/>
      <c r="T104" s="2"/>
      <c r="U104" s="2"/>
      <c r="V104" s="2"/>
      <c r="W104" s="2"/>
      <c r="X104" s="2"/>
      <c r="Y104" s="2"/>
      <c r="Z104" s="2"/>
    </row>
    <row r="105" spans="1:26" ht="67.5" x14ac:dyDescent="0.25">
      <c r="A105" s="174"/>
      <c r="B105" s="174"/>
      <c r="C105" s="96" t="s">
        <v>1616</v>
      </c>
      <c r="D105" s="97" t="s">
        <v>1617</v>
      </c>
      <c r="E105" s="98">
        <v>1</v>
      </c>
      <c r="F105" s="96" t="s">
        <v>1789</v>
      </c>
      <c r="G105" s="1"/>
      <c r="H105" s="2"/>
      <c r="I105" s="2"/>
      <c r="J105" s="2"/>
      <c r="K105" s="2"/>
      <c r="L105" s="2"/>
      <c r="M105" s="2"/>
      <c r="N105" s="2"/>
      <c r="O105" s="2"/>
      <c r="P105" s="2"/>
      <c r="Q105" s="2"/>
      <c r="R105" s="2"/>
      <c r="S105" s="2"/>
      <c r="T105" s="2"/>
      <c r="U105" s="2"/>
      <c r="V105" s="2"/>
      <c r="W105" s="2"/>
      <c r="X105" s="2"/>
      <c r="Y105" s="2"/>
      <c r="Z105" s="2"/>
    </row>
    <row r="106" spans="1:26" ht="54" x14ac:dyDescent="0.25">
      <c r="A106" s="175"/>
      <c r="B106" s="175"/>
      <c r="C106" s="96" t="s">
        <v>1618</v>
      </c>
      <c r="D106" s="97" t="s">
        <v>1619</v>
      </c>
      <c r="E106" s="98">
        <v>1</v>
      </c>
      <c r="F106" s="96" t="s">
        <v>1790</v>
      </c>
      <c r="G106" s="1"/>
      <c r="H106" s="2"/>
      <c r="I106" s="2"/>
      <c r="J106" s="2"/>
      <c r="K106" s="2"/>
      <c r="L106" s="2"/>
      <c r="M106" s="2"/>
      <c r="N106" s="2"/>
      <c r="O106" s="2"/>
      <c r="P106" s="2"/>
      <c r="Q106" s="2"/>
      <c r="R106" s="2"/>
      <c r="S106" s="2"/>
      <c r="T106" s="2"/>
      <c r="U106" s="2"/>
      <c r="V106" s="2"/>
      <c r="W106" s="2"/>
      <c r="X106" s="2"/>
      <c r="Y106" s="2"/>
      <c r="Z106" s="2"/>
    </row>
    <row r="107" spans="1:26" ht="54" x14ac:dyDescent="0.25">
      <c r="A107" s="94">
        <v>11</v>
      </c>
      <c r="B107" s="94" t="s">
        <v>1677</v>
      </c>
      <c r="C107" s="96" t="s">
        <v>1620</v>
      </c>
      <c r="D107" s="97" t="s">
        <v>1621</v>
      </c>
      <c r="E107" s="98">
        <v>1</v>
      </c>
      <c r="F107" s="96" t="s">
        <v>1791</v>
      </c>
      <c r="G107" s="1"/>
      <c r="H107" s="2"/>
      <c r="I107" s="2"/>
      <c r="J107" s="2"/>
      <c r="K107" s="2"/>
      <c r="L107" s="2"/>
      <c r="M107" s="2"/>
      <c r="N107" s="2"/>
      <c r="O107" s="2"/>
      <c r="P107" s="2"/>
      <c r="Q107" s="2"/>
      <c r="R107" s="2"/>
      <c r="S107" s="2"/>
      <c r="T107" s="2"/>
      <c r="U107" s="2"/>
      <c r="V107" s="2"/>
      <c r="W107" s="2"/>
      <c r="X107" s="2"/>
      <c r="Y107" s="2"/>
      <c r="Z107" s="2"/>
    </row>
    <row r="108" spans="1:26" ht="54" customHeight="1" x14ac:dyDescent="0.25">
      <c r="A108" s="173">
        <v>12</v>
      </c>
      <c r="B108" s="173" t="s">
        <v>1678</v>
      </c>
      <c r="C108" s="96" t="s">
        <v>1622</v>
      </c>
      <c r="D108" s="97" t="s">
        <v>1623</v>
      </c>
      <c r="E108" s="98">
        <v>1</v>
      </c>
      <c r="F108" s="96" t="s">
        <v>1797</v>
      </c>
      <c r="G108" s="1"/>
      <c r="H108" s="2"/>
      <c r="I108" s="2"/>
      <c r="J108" s="2"/>
      <c r="K108" s="2"/>
      <c r="L108" s="2"/>
      <c r="M108" s="2"/>
      <c r="N108" s="2"/>
      <c r="O108" s="2"/>
      <c r="P108" s="2"/>
      <c r="Q108" s="2"/>
      <c r="R108" s="2"/>
      <c r="S108" s="2"/>
      <c r="T108" s="2"/>
      <c r="U108" s="2"/>
      <c r="V108" s="2"/>
      <c r="W108" s="2"/>
      <c r="X108" s="2"/>
      <c r="Y108" s="2"/>
      <c r="Z108" s="2"/>
    </row>
    <row r="109" spans="1:26" ht="81" x14ac:dyDescent="0.25">
      <c r="A109" s="175"/>
      <c r="B109" s="175"/>
      <c r="C109" s="96" t="s">
        <v>1640</v>
      </c>
      <c r="D109" s="97" t="s">
        <v>1641</v>
      </c>
      <c r="E109" s="98">
        <v>1</v>
      </c>
      <c r="F109" s="96" t="s">
        <v>1798</v>
      </c>
      <c r="G109" s="1"/>
      <c r="H109" s="2"/>
      <c r="I109" s="2"/>
      <c r="J109" s="2"/>
      <c r="K109" s="2"/>
      <c r="L109" s="2"/>
      <c r="M109" s="2"/>
      <c r="N109" s="2"/>
      <c r="O109" s="2"/>
      <c r="P109" s="2"/>
      <c r="Q109" s="2"/>
      <c r="R109" s="2"/>
      <c r="S109" s="2"/>
      <c r="T109" s="2"/>
      <c r="U109" s="2"/>
      <c r="V109" s="2"/>
      <c r="W109" s="2"/>
      <c r="X109" s="2"/>
      <c r="Y109" s="2"/>
      <c r="Z109" s="2"/>
    </row>
    <row r="110" spans="1:26" ht="40.5" x14ac:dyDescent="0.25">
      <c r="A110" s="94">
        <v>13</v>
      </c>
      <c r="B110" s="94" t="s">
        <v>1679</v>
      </c>
      <c r="C110" s="96" t="s">
        <v>1624</v>
      </c>
      <c r="D110" s="97" t="s">
        <v>1625</v>
      </c>
      <c r="E110" s="98">
        <v>1</v>
      </c>
      <c r="F110" s="96" t="s">
        <v>1801</v>
      </c>
      <c r="G110" s="1"/>
      <c r="H110" s="2"/>
      <c r="I110" s="2"/>
      <c r="J110" s="2"/>
      <c r="K110" s="2"/>
      <c r="L110" s="2"/>
      <c r="M110" s="2"/>
      <c r="N110" s="2"/>
      <c r="O110" s="2"/>
      <c r="P110" s="2"/>
      <c r="Q110" s="2"/>
      <c r="R110" s="2"/>
      <c r="S110" s="2"/>
      <c r="T110" s="2"/>
      <c r="U110" s="2"/>
      <c r="V110" s="2"/>
      <c r="W110" s="2"/>
      <c r="X110" s="2"/>
      <c r="Y110" s="2"/>
      <c r="Z110" s="2"/>
    </row>
    <row r="111" spans="1:26" ht="67.5" x14ac:dyDescent="0.25">
      <c r="A111" s="173">
        <v>14</v>
      </c>
      <c r="B111" s="173" t="s">
        <v>1680</v>
      </c>
      <c r="C111" s="96" t="s">
        <v>1626</v>
      </c>
      <c r="D111" s="97" t="s">
        <v>1627</v>
      </c>
      <c r="E111" s="98">
        <v>1</v>
      </c>
      <c r="F111" s="96" t="s">
        <v>1804</v>
      </c>
      <c r="G111" s="1"/>
      <c r="H111" s="2"/>
      <c r="I111" s="2"/>
      <c r="J111" s="2"/>
      <c r="K111" s="2"/>
      <c r="L111" s="2"/>
      <c r="M111" s="2"/>
      <c r="N111" s="2"/>
      <c r="O111" s="2"/>
      <c r="P111" s="2"/>
      <c r="Q111" s="2"/>
      <c r="R111" s="2"/>
      <c r="S111" s="2"/>
      <c r="T111" s="2"/>
      <c r="U111" s="2"/>
      <c r="V111" s="2"/>
      <c r="W111" s="2"/>
      <c r="X111" s="2"/>
      <c r="Y111" s="2"/>
      <c r="Z111" s="2"/>
    </row>
    <row r="112" spans="1:26" ht="54" x14ac:dyDescent="0.25">
      <c r="A112" s="174"/>
      <c r="B112" s="174"/>
      <c r="C112" s="96" t="s">
        <v>1628</v>
      </c>
      <c r="D112" s="97" t="s">
        <v>1629</v>
      </c>
      <c r="E112" s="98">
        <v>1</v>
      </c>
      <c r="F112" s="96" t="s">
        <v>1805</v>
      </c>
      <c r="G112" s="1"/>
      <c r="H112" s="2"/>
      <c r="I112" s="2"/>
      <c r="J112" s="2"/>
      <c r="K112" s="2"/>
      <c r="L112" s="2"/>
      <c r="M112" s="2"/>
      <c r="N112" s="2"/>
      <c r="O112" s="2"/>
      <c r="P112" s="2"/>
      <c r="Q112" s="2"/>
      <c r="R112" s="2"/>
      <c r="S112" s="2"/>
      <c r="T112" s="2"/>
      <c r="U112" s="2"/>
      <c r="V112" s="2"/>
      <c r="W112" s="2"/>
      <c r="X112" s="2"/>
      <c r="Y112" s="2"/>
      <c r="Z112" s="2"/>
    </row>
    <row r="113" spans="1:26" ht="94.5" x14ac:dyDescent="0.25">
      <c r="A113" s="175"/>
      <c r="B113" s="175"/>
      <c r="C113" s="96" t="s">
        <v>1630</v>
      </c>
      <c r="D113" s="97" t="s">
        <v>1631</v>
      </c>
      <c r="E113" s="98">
        <v>1</v>
      </c>
      <c r="F113" s="96" t="s">
        <v>1806</v>
      </c>
      <c r="G113" s="1"/>
      <c r="H113" s="2"/>
      <c r="I113" s="2"/>
      <c r="J113" s="2"/>
      <c r="K113" s="2"/>
      <c r="L113" s="2"/>
      <c r="M113" s="2"/>
      <c r="N113" s="2"/>
      <c r="O113" s="2"/>
      <c r="P113" s="2"/>
      <c r="Q113" s="2"/>
      <c r="R113" s="2"/>
      <c r="S113" s="2"/>
      <c r="T113" s="2"/>
      <c r="U113" s="2"/>
      <c r="V113" s="2"/>
      <c r="W113" s="2"/>
      <c r="X113" s="2"/>
      <c r="Y113" s="2"/>
      <c r="Z113" s="2"/>
    </row>
    <row r="114" spans="1:26" ht="54" x14ac:dyDescent="0.25">
      <c r="A114" s="94">
        <v>15</v>
      </c>
      <c r="B114" s="94" t="s">
        <v>1681</v>
      </c>
      <c r="C114" s="96" t="s">
        <v>1632</v>
      </c>
      <c r="D114" s="97" t="s">
        <v>1633</v>
      </c>
      <c r="E114" s="98">
        <v>1</v>
      </c>
      <c r="F114" s="96" t="s">
        <v>1814</v>
      </c>
      <c r="G114" s="1"/>
      <c r="H114" s="2"/>
      <c r="I114" s="2"/>
      <c r="J114" s="2"/>
      <c r="K114" s="2"/>
      <c r="L114" s="2"/>
      <c r="M114" s="2"/>
      <c r="N114" s="2"/>
      <c r="O114" s="2"/>
      <c r="P114" s="2"/>
      <c r="Q114" s="2"/>
      <c r="R114" s="2"/>
      <c r="S114" s="2"/>
      <c r="T114" s="2"/>
      <c r="U114" s="2"/>
      <c r="V114" s="2"/>
      <c r="W114" s="2"/>
      <c r="X114" s="2"/>
      <c r="Y114" s="2"/>
      <c r="Z114" s="2"/>
    </row>
    <row r="115" spans="1:26" ht="40.5" x14ac:dyDescent="0.25">
      <c r="A115" s="94">
        <v>16</v>
      </c>
      <c r="B115" s="94" t="s">
        <v>1682</v>
      </c>
      <c r="C115" s="96" t="s">
        <v>1634</v>
      </c>
      <c r="D115" s="97" t="s">
        <v>1635</v>
      </c>
      <c r="E115" s="98">
        <v>1</v>
      </c>
      <c r="F115" s="96" t="s">
        <v>1815</v>
      </c>
      <c r="G115" s="1"/>
      <c r="H115" s="2"/>
      <c r="I115" s="2"/>
      <c r="J115" s="2"/>
      <c r="K115" s="2"/>
      <c r="L115" s="2"/>
      <c r="M115" s="2"/>
      <c r="N115" s="2"/>
      <c r="O115" s="2"/>
      <c r="P115" s="2"/>
      <c r="Q115" s="2"/>
      <c r="R115" s="2"/>
      <c r="S115" s="2"/>
      <c r="T115" s="2"/>
      <c r="U115" s="2"/>
      <c r="V115" s="2"/>
      <c r="W115" s="2"/>
      <c r="X115" s="2"/>
      <c r="Y115" s="2"/>
      <c r="Z115" s="2"/>
    </row>
    <row r="116" spans="1:26" ht="54" x14ac:dyDescent="0.25">
      <c r="A116" s="94">
        <v>17</v>
      </c>
      <c r="B116" s="94" t="s">
        <v>1683</v>
      </c>
      <c r="C116" s="96" t="s">
        <v>1636</v>
      </c>
      <c r="D116" s="97" t="s">
        <v>1637</v>
      </c>
      <c r="E116" s="98">
        <v>1</v>
      </c>
      <c r="F116" s="96" t="s">
        <v>1816</v>
      </c>
      <c r="G116" s="1"/>
      <c r="H116" s="2"/>
      <c r="I116" s="2"/>
      <c r="J116" s="2"/>
      <c r="K116" s="2"/>
      <c r="L116" s="2"/>
      <c r="M116" s="2"/>
      <c r="N116" s="2"/>
      <c r="O116" s="2"/>
      <c r="P116" s="2"/>
      <c r="Q116" s="2"/>
      <c r="R116" s="2"/>
      <c r="S116" s="2"/>
      <c r="T116" s="2"/>
      <c r="U116" s="2"/>
      <c r="V116" s="2"/>
      <c r="W116" s="2"/>
      <c r="X116" s="2"/>
      <c r="Y116" s="2"/>
      <c r="Z116" s="2"/>
    </row>
    <row r="117" spans="1:26" ht="27" x14ac:dyDescent="0.25">
      <c r="A117" s="94">
        <v>18</v>
      </c>
      <c r="B117" s="94" t="s">
        <v>1684</v>
      </c>
      <c r="C117" s="96" t="s">
        <v>1638</v>
      </c>
      <c r="D117" s="97" t="s">
        <v>1639</v>
      </c>
      <c r="E117" s="98">
        <v>1</v>
      </c>
      <c r="F117" s="96" t="s">
        <v>1817</v>
      </c>
      <c r="G117" s="1"/>
      <c r="H117" s="2"/>
      <c r="I117" s="2"/>
      <c r="J117" s="2"/>
      <c r="K117" s="2"/>
      <c r="L117" s="2"/>
      <c r="M117" s="2"/>
      <c r="N117" s="2"/>
      <c r="O117" s="2"/>
      <c r="P117" s="2"/>
      <c r="Q117" s="2"/>
      <c r="R117" s="2"/>
      <c r="S117" s="2"/>
      <c r="T117" s="2"/>
      <c r="U117" s="2"/>
      <c r="V117" s="2"/>
      <c r="W117" s="2"/>
      <c r="X117" s="2"/>
      <c r="Y117" s="2"/>
      <c r="Z117" s="2"/>
    </row>
    <row r="118" spans="1:26" ht="40.5" x14ac:dyDescent="0.25">
      <c r="A118" s="173">
        <v>19</v>
      </c>
      <c r="B118" s="173" t="s">
        <v>1685</v>
      </c>
      <c r="C118" s="213" t="s">
        <v>1611</v>
      </c>
      <c r="D118" s="97" t="s">
        <v>1612</v>
      </c>
      <c r="E118" s="98">
        <v>1</v>
      </c>
      <c r="F118" s="96" t="s">
        <v>1818</v>
      </c>
      <c r="G118" s="1"/>
      <c r="H118" s="2"/>
      <c r="I118" s="2"/>
      <c r="J118" s="2"/>
      <c r="K118" s="2"/>
      <c r="L118" s="2"/>
      <c r="M118" s="2"/>
      <c r="N118" s="2"/>
      <c r="O118" s="2"/>
      <c r="P118" s="2"/>
      <c r="Q118" s="2"/>
      <c r="R118" s="2"/>
      <c r="S118" s="2"/>
      <c r="T118" s="2"/>
      <c r="U118" s="2"/>
      <c r="V118" s="2"/>
      <c r="W118" s="2"/>
      <c r="X118" s="2"/>
      <c r="Y118" s="2"/>
      <c r="Z118" s="2"/>
    </row>
    <row r="119" spans="1:26" ht="40.5" x14ac:dyDescent="0.25">
      <c r="A119" s="174"/>
      <c r="B119" s="174"/>
      <c r="C119" s="214"/>
      <c r="D119" s="97" t="s">
        <v>1613</v>
      </c>
      <c r="E119" s="98">
        <v>1</v>
      </c>
      <c r="F119" s="96" t="s">
        <v>1819</v>
      </c>
      <c r="G119" s="1"/>
      <c r="H119" s="2"/>
      <c r="I119" s="2"/>
      <c r="J119" s="2"/>
      <c r="K119" s="2"/>
      <c r="L119" s="2"/>
      <c r="M119" s="2"/>
      <c r="N119" s="2"/>
      <c r="O119" s="2"/>
      <c r="P119" s="2"/>
      <c r="Q119" s="2"/>
      <c r="R119" s="2"/>
      <c r="S119" s="2"/>
      <c r="T119" s="2"/>
      <c r="U119" s="2"/>
      <c r="V119" s="2"/>
      <c r="W119" s="2"/>
      <c r="X119" s="2"/>
      <c r="Y119" s="2"/>
      <c r="Z119" s="2"/>
    </row>
    <row r="120" spans="1:26" ht="54" x14ac:dyDescent="0.25">
      <c r="A120" s="174"/>
      <c r="B120" s="174"/>
      <c r="C120" s="96" t="s">
        <v>1614</v>
      </c>
      <c r="D120" s="97" t="s">
        <v>1615</v>
      </c>
      <c r="E120" s="98">
        <v>1</v>
      </c>
      <c r="F120" s="96" t="s">
        <v>1820</v>
      </c>
      <c r="G120" s="1"/>
      <c r="H120" s="2"/>
      <c r="I120" s="2"/>
      <c r="J120" s="2"/>
      <c r="K120" s="2"/>
      <c r="L120" s="2"/>
      <c r="M120" s="2"/>
      <c r="N120" s="2"/>
      <c r="O120" s="2"/>
      <c r="P120" s="2"/>
      <c r="Q120" s="2"/>
      <c r="R120" s="2"/>
      <c r="S120" s="2"/>
      <c r="T120" s="2"/>
      <c r="U120" s="2"/>
      <c r="V120" s="2"/>
      <c r="W120" s="2"/>
      <c r="X120" s="2"/>
      <c r="Y120" s="2"/>
      <c r="Z120" s="2"/>
    </row>
    <row r="121" spans="1:26" ht="67.5" x14ac:dyDescent="0.25">
      <c r="A121" s="174"/>
      <c r="B121" s="174"/>
      <c r="C121" s="96" t="s">
        <v>1616</v>
      </c>
      <c r="D121" s="97" t="s">
        <v>1617</v>
      </c>
      <c r="E121" s="98">
        <v>1</v>
      </c>
      <c r="F121" s="96" t="s">
        <v>1783</v>
      </c>
      <c r="G121" s="1"/>
      <c r="H121" s="2"/>
      <c r="I121" s="2"/>
      <c r="J121" s="2"/>
      <c r="K121" s="2"/>
      <c r="L121" s="2"/>
      <c r="M121" s="2"/>
      <c r="N121" s="2"/>
      <c r="O121" s="2"/>
      <c r="P121" s="2"/>
      <c r="Q121" s="2"/>
      <c r="R121" s="2"/>
      <c r="S121" s="2"/>
      <c r="T121" s="2"/>
      <c r="U121" s="2"/>
      <c r="V121" s="2"/>
      <c r="W121" s="2"/>
      <c r="X121" s="2"/>
      <c r="Y121" s="2"/>
      <c r="Z121" s="2"/>
    </row>
    <row r="122" spans="1:26" ht="54" x14ac:dyDescent="0.25">
      <c r="A122" s="175"/>
      <c r="B122" s="175"/>
      <c r="C122" s="96" t="s">
        <v>1618</v>
      </c>
      <c r="D122" s="97" t="s">
        <v>1619</v>
      </c>
      <c r="E122" s="98">
        <v>1</v>
      </c>
      <c r="F122" s="96" t="s">
        <v>1790</v>
      </c>
      <c r="G122" s="1"/>
      <c r="H122" s="2"/>
      <c r="I122" s="2"/>
      <c r="J122" s="2"/>
      <c r="K122" s="2"/>
      <c r="L122" s="2"/>
      <c r="M122" s="2"/>
      <c r="N122" s="2"/>
      <c r="O122" s="2"/>
      <c r="P122" s="2"/>
      <c r="Q122" s="2"/>
      <c r="R122" s="2"/>
      <c r="S122" s="2"/>
      <c r="T122" s="2"/>
      <c r="U122" s="2"/>
      <c r="V122" s="2"/>
      <c r="W122" s="2"/>
      <c r="X122" s="2"/>
      <c r="Y122" s="2"/>
      <c r="Z122" s="2"/>
    </row>
    <row r="123" spans="1:26" ht="54" x14ac:dyDescent="0.25">
      <c r="A123" s="94">
        <v>20</v>
      </c>
      <c r="B123" s="94" t="s">
        <v>1686</v>
      </c>
      <c r="C123" s="96" t="s">
        <v>1620</v>
      </c>
      <c r="D123" s="97" t="s">
        <v>1621</v>
      </c>
      <c r="E123" s="98">
        <v>1</v>
      </c>
      <c r="F123" s="96" t="s">
        <v>1880</v>
      </c>
      <c r="G123" s="1"/>
      <c r="H123" s="2"/>
      <c r="I123" s="2"/>
      <c r="J123" s="2"/>
      <c r="K123" s="2"/>
      <c r="L123" s="2"/>
      <c r="M123" s="2"/>
      <c r="N123" s="2"/>
      <c r="O123" s="2"/>
      <c r="P123" s="2"/>
      <c r="Q123" s="2"/>
      <c r="R123" s="2"/>
      <c r="S123" s="2"/>
      <c r="T123" s="2"/>
      <c r="U123" s="2"/>
      <c r="V123" s="2"/>
      <c r="W123" s="2"/>
      <c r="X123" s="2"/>
      <c r="Y123" s="2"/>
      <c r="Z123" s="2"/>
    </row>
    <row r="124" spans="1:26" ht="54" customHeight="1" x14ac:dyDescent="0.25">
      <c r="A124" s="173">
        <v>21</v>
      </c>
      <c r="B124" s="173" t="s">
        <v>1687</v>
      </c>
      <c r="C124" s="96" t="s">
        <v>1622</v>
      </c>
      <c r="D124" s="97" t="s">
        <v>1623</v>
      </c>
      <c r="E124" s="98">
        <v>1</v>
      </c>
      <c r="F124" s="96" t="s">
        <v>1797</v>
      </c>
      <c r="G124" s="1"/>
      <c r="H124" s="2"/>
      <c r="I124" s="2"/>
      <c r="J124" s="2"/>
      <c r="K124" s="2"/>
      <c r="L124" s="2"/>
      <c r="M124" s="2"/>
      <c r="N124" s="2"/>
      <c r="O124" s="2"/>
      <c r="P124" s="2"/>
      <c r="Q124" s="2"/>
      <c r="R124" s="2"/>
      <c r="S124" s="2"/>
      <c r="T124" s="2"/>
      <c r="U124" s="2"/>
      <c r="V124" s="2"/>
      <c r="W124" s="2"/>
      <c r="X124" s="2"/>
      <c r="Y124" s="2"/>
      <c r="Z124" s="2"/>
    </row>
    <row r="125" spans="1:26" ht="67.5" x14ac:dyDescent="0.25">
      <c r="A125" s="175"/>
      <c r="B125" s="175"/>
      <c r="C125" s="96" t="s">
        <v>1640</v>
      </c>
      <c r="D125" s="97" t="s">
        <v>1641</v>
      </c>
      <c r="E125" s="98">
        <v>1</v>
      </c>
      <c r="F125" s="96" t="s">
        <v>1821</v>
      </c>
      <c r="G125" s="1"/>
      <c r="H125" s="2"/>
      <c r="I125" s="2"/>
      <c r="J125" s="2"/>
      <c r="K125" s="2"/>
      <c r="L125" s="2"/>
      <c r="M125" s="2"/>
      <c r="N125" s="2"/>
      <c r="O125" s="2"/>
      <c r="P125" s="2"/>
      <c r="Q125" s="2"/>
      <c r="R125" s="2"/>
      <c r="S125" s="2"/>
      <c r="T125" s="2"/>
      <c r="U125" s="2"/>
      <c r="V125" s="2"/>
      <c r="W125" s="2"/>
      <c r="X125" s="2"/>
      <c r="Y125" s="2"/>
      <c r="Z125" s="2"/>
    </row>
    <row r="126" spans="1:26" ht="40.5" x14ac:dyDescent="0.25">
      <c r="A126" s="94">
        <v>22</v>
      </c>
      <c r="B126" s="94" t="s">
        <v>1688</v>
      </c>
      <c r="C126" s="96" t="s">
        <v>1624</v>
      </c>
      <c r="D126" s="97" t="s">
        <v>1625</v>
      </c>
      <c r="E126" s="98">
        <v>1</v>
      </c>
      <c r="F126" s="96" t="s">
        <v>1822</v>
      </c>
      <c r="G126" s="1"/>
      <c r="H126" s="2"/>
      <c r="I126" s="2"/>
      <c r="J126" s="2"/>
      <c r="K126" s="2"/>
      <c r="L126" s="2"/>
      <c r="M126" s="2"/>
      <c r="N126" s="2"/>
      <c r="O126" s="2"/>
      <c r="P126" s="2"/>
      <c r="Q126" s="2"/>
      <c r="R126" s="2"/>
      <c r="S126" s="2"/>
      <c r="T126" s="2"/>
      <c r="U126" s="2"/>
      <c r="V126" s="2"/>
      <c r="W126" s="2"/>
      <c r="X126" s="2"/>
      <c r="Y126" s="2"/>
      <c r="Z126" s="2"/>
    </row>
    <row r="127" spans="1:26" ht="54" x14ac:dyDescent="0.25">
      <c r="A127" s="173">
        <v>23</v>
      </c>
      <c r="B127" s="173" t="s">
        <v>1689</v>
      </c>
      <c r="C127" s="96" t="s">
        <v>1626</v>
      </c>
      <c r="D127" s="97" t="s">
        <v>1627</v>
      </c>
      <c r="E127" s="98">
        <v>1</v>
      </c>
      <c r="F127" s="96" t="s">
        <v>1823</v>
      </c>
      <c r="G127" s="1"/>
      <c r="H127" s="2"/>
      <c r="I127" s="2"/>
      <c r="J127" s="2"/>
      <c r="K127" s="2"/>
      <c r="L127" s="2"/>
      <c r="M127" s="2"/>
      <c r="N127" s="2"/>
      <c r="O127" s="2"/>
      <c r="P127" s="2"/>
      <c r="Q127" s="2"/>
      <c r="R127" s="2"/>
      <c r="S127" s="2"/>
      <c r="T127" s="2"/>
      <c r="U127" s="2"/>
      <c r="V127" s="2"/>
      <c r="W127" s="2"/>
      <c r="X127" s="2"/>
      <c r="Y127" s="2"/>
      <c r="Z127" s="2"/>
    </row>
    <row r="128" spans="1:26" ht="54" x14ac:dyDescent="0.25">
      <c r="A128" s="174"/>
      <c r="B128" s="174"/>
      <c r="C128" s="96" t="s">
        <v>1628</v>
      </c>
      <c r="D128" s="97" t="s">
        <v>1629</v>
      </c>
      <c r="E128" s="98">
        <v>1</v>
      </c>
      <c r="F128" s="96" t="s">
        <v>1824</v>
      </c>
      <c r="G128" s="1"/>
      <c r="H128" s="2"/>
      <c r="I128" s="2"/>
      <c r="J128" s="2"/>
      <c r="K128" s="2"/>
      <c r="L128" s="2"/>
      <c r="M128" s="2"/>
      <c r="N128" s="2"/>
      <c r="O128" s="2"/>
      <c r="P128" s="2"/>
      <c r="Q128" s="2"/>
      <c r="R128" s="2"/>
      <c r="S128" s="2"/>
      <c r="T128" s="2"/>
      <c r="U128" s="2"/>
      <c r="V128" s="2"/>
      <c r="W128" s="2"/>
      <c r="X128" s="2"/>
      <c r="Y128" s="2"/>
      <c r="Z128" s="2"/>
    </row>
    <row r="129" spans="1:26" ht="94.5" x14ac:dyDescent="0.25">
      <c r="A129" s="175"/>
      <c r="B129" s="175"/>
      <c r="C129" s="96" t="s">
        <v>1630</v>
      </c>
      <c r="D129" s="97" t="s">
        <v>1631</v>
      </c>
      <c r="E129" s="98">
        <v>1</v>
      </c>
      <c r="F129" s="96" t="s">
        <v>1825</v>
      </c>
      <c r="G129" s="1"/>
      <c r="H129" s="2"/>
      <c r="I129" s="2"/>
      <c r="J129" s="2"/>
      <c r="K129" s="2"/>
      <c r="L129" s="2"/>
      <c r="M129" s="2"/>
      <c r="N129" s="2"/>
      <c r="O129" s="2"/>
      <c r="P129" s="2"/>
      <c r="Q129" s="2"/>
      <c r="R129" s="2"/>
      <c r="S129" s="2"/>
      <c r="T129" s="2"/>
      <c r="U129" s="2"/>
      <c r="V129" s="2"/>
      <c r="W129" s="2"/>
      <c r="X129" s="2"/>
      <c r="Y129" s="2"/>
      <c r="Z129" s="2"/>
    </row>
    <row r="130" spans="1:26" ht="54" x14ac:dyDescent="0.25">
      <c r="A130" s="94">
        <v>24</v>
      </c>
      <c r="B130" s="94" t="s">
        <v>1690</v>
      </c>
      <c r="C130" s="96" t="s">
        <v>1632</v>
      </c>
      <c r="D130" s="97" t="s">
        <v>1633</v>
      </c>
      <c r="E130" s="98">
        <v>1</v>
      </c>
      <c r="F130" s="96" t="s">
        <v>1826</v>
      </c>
      <c r="G130" s="1"/>
      <c r="H130" s="2"/>
      <c r="I130" s="2"/>
      <c r="J130" s="2"/>
      <c r="K130" s="2"/>
      <c r="L130" s="2"/>
      <c r="M130" s="2"/>
      <c r="N130" s="2"/>
      <c r="O130" s="2"/>
      <c r="P130" s="2"/>
      <c r="Q130" s="2"/>
      <c r="R130" s="2"/>
      <c r="S130" s="2"/>
      <c r="T130" s="2"/>
      <c r="U130" s="2"/>
      <c r="V130" s="2"/>
      <c r="W130" s="2"/>
      <c r="X130" s="2"/>
      <c r="Y130" s="2"/>
      <c r="Z130" s="2"/>
    </row>
    <row r="131" spans="1:26" ht="40.5" x14ac:dyDescent="0.25">
      <c r="A131" s="94">
        <v>25</v>
      </c>
      <c r="B131" s="94" t="s">
        <v>1691</v>
      </c>
      <c r="C131" s="96" t="s">
        <v>1634</v>
      </c>
      <c r="D131" s="97" t="s">
        <v>1635</v>
      </c>
      <c r="E131" s="98">
        <v>1</v>
      </c>
      <c r="F131" s="96" t="s">
        <v>1815</v>
      </c>
      <c r="G131" s="1"/>
      <c r="H131" s="2"/>
      <c r="I131" s="2"/>
      <c r="J131" s="2"/>
      <c r="K131" s="2"/>
      <c r="L131" s="2"/>
      <c r="M131" s="2"/>
      <c r="N131" s="2"/>
      <c r="O131" s="2"/>
      <c r="P131" s="2"/>
      <c r="Q131" s="2"/>
      <c r="R131" s="2"/>
      <c r="S131" s="2"/>
      <c r="T131" s="2"/>
      <c r="U131" s="2"/>
      <c r="V131" s="2"/>
      <c r="W131" s="2"/>
      <c r="X131" s="2"/>
      <c r="Y131" s="2"/>
      <c r="Z131" s="2"/>
    </row>
    <row r="132" spans="1:26" ht="54" x14ac:dyDescent="0.25">
      <c r="A132" s="94">
        <v>26</v>
      </c>
      <c r="B132" s="94" t="s">
        <v>1692</v>
      </c>
      <c r="C132" s="96" t="s">
        <v>1636</v>
      </c>
      <c r="D132" s="97" t="s">
        <v>1637</v>
      </c>
      <c r="E132" s="98">
        <v>1</v>
      </c>
      <c r="F132" s="96" t="s">
        <v>1827</v>
      </c>
      <c r="G132" s="1"/>
      <c r="H132" s="2"/>
      <c r="I132" s="2"/>
      <c r="J132" s="2"/>
      <c r="K132" s="2"/>
      <c r="L132" s="2"/>
      <c r="M132" s="2"/>
      <c r="N132" s="2"/>
      <c r="O132" s="2"/>
      <c r="P132" s="2"/>
      <c r="Q132" s="2"/>
      <c r="R132" s="2"/>
      <c r="S132" s="2"/>
      <c r="T132" s="2"/>
      <c r="U132" s="2"/>
      <c r="V132" s="2"/>
      <c r="W132" s="2"/>
      <c r="X132" s="2"/>
      <c r="Y132" s="2"/>
      <c r="Z132" s="2"/>
    </row>
    <row r="133" spans="1:26" ht="27" x14ac:dyDescent="0.25">
      <c r="A133" s="94">
        <v>27</v>
      </c>
      <c r="B133" s="94" t="s">
        <v>1693</v>
      </c>
      <c r="C133" s="96" t="s">
        <v>1638</v>
      </c>
      <c r="D133" s="97" t="s">
        <v>1639</v>
      </c>
      <c r="E133" s="98">
        <v>1</v>
      </c>
      <c r="F133" s="96" t="s">
        <v>1828</v>
      </c>
      <c r="G133" s="1"/>
      <c r="H133" s="2"/>
      <c r="I133" s="2"/>
      <c r="J133" s="2"/>
      <c r="K133" s="2"/>
      <c r="L133" s="2"/>
      <c r="M133" s="2"/>
      <c r="N133" s="2"/>
      <c r="O133" s="2"/>
      <c r="P133" s="2"/>
      <c r="Q133" s="2"/>
      <c r="R133" s="2"/>
      <c r="S133" s="2"/>
      <c r="T133" s="2"/>
      <c r="U133" s="2"/>
      <c r="V133" s="2"/>
      <c r="W133" s="2"/>
      <c r="X133" s="2"/>
      <c r="Y133" s="2"/>
      <c r="Z133" s="2"/>
    </row>
    <row r="134" spans="1:26" ht="27" x14ac:dyDescent="0.25">
      <c r="A134" s="173">
        <v>28</v>
      </c>
      <c r="B134" s="173" t="s">
        <v>1694</v>
      </c>
      <c r="C134" s="213" t="s">
        <v>1611</v>
      </c>
      <c r="D134" s="97" t="s">
        <v>1612</v>
      </c>
      <c r="E134" s="98">
        <v>1</v>
      </c>
      <c r="F134" s="96" t="s">
        <v>1881</v>
      </c>
      <c r="G134" s="1"/>
      <c r="H134" s="2"/>
      <c r="I134" s="2"/>
      <c r="J134" s="2"/>
      <c r="K134" s="2"/>
      <c r="L134" s="2"/>
      <c r="M134" s="2"/>
      <c r="N134" s="2"/>
      <c r="O134" s="2"/>
      <c r="P134" s="2"/>
      <c r="Q134" s="2"/>
      <c r="R134" s="2"/>
      <c r="S134" s="2"/>
      <c r="T134" s="2"/>
      <c r="U134" s="2"/>
      <c r="V134" s="2"/>
      <c r="W134" s="2"/>
      <c r="X134" s="2"/>
      <c r="Y134" s="2"/>
      <c r="Z134" s="2"/>
    </row>
    <row r="135" spans="1:26" ht="67.5" x14ac:dyDescent="0.25">
      <c r="A135" s="174"/>
      <c r="B135" s="174"/>
      <c r="C135" s="214"/>
      <c r="D135" s="97" t="s">
        <v>1613</v>
      </c>
      <c r="E135" s="98">
        <v>1</v>
      </c>
      <c r="F135" s="96" t="s">
        <v>1882</v>
      </c>
      <c r="G135" s="1"/>
      <c r="H135" s="2"/>
      <c r="I135" s="2"/>
      <c r="J135" s="2"/>
      <c r="K135" s="2"/>
      <c r="L135" s="2"/>
      <c r="M135" s="2"/>
      <c r="N135" s="2"/>
      <c r="O135" s="2"/>
      <c r="P135" s="2"/>
      <c r="Q135" s="2"/>
      <c r="R135" s="2"/>
      <c r="S135" s="2"/>
      <c r="T135" s="2"/>
      <c r="U135" s="2"/>
      <c r="V135" s="2"/>
      <c r="W135" s="2"/>
      <c r="X135" s="2"/>
      <c r="Y135" s="2"/>
      <c r="Z135" s="2"/>
    </row>
    <row r="136" spans="1:26" ht="40.5" x14ac:dyDescent="0.25">
      <c r="A136" s="174"/>
      <c r="B136" s="174"/>
      <c r="C136" s="96" t="s">
        <v>1614</v>
      </c>
      <c r="D136" s="97" t="s">
        <v>1615</v>
      </c>
      <c r="E136" s="98">
        <v>1</v>
      </c>
      <c r="F136" s="96" t="s">
        <v>1883</v>
      </c>
      <c r="G136" s="1"/>
      <c r="H136" s="2"/>
      <c r="I136" s="2"/>
      <c r="J136" s="2"/>
      <c r="K136" s="2"/>
      <c r="L136" s="2"/>
      <c r="M136" s="2"/>
      <c r="N136" s="2"/>
      <c r="O136" s="2"/>
      <c r="P136" s="2"/>
      <c r="Q136" s="2"/>
      <c r="R136" s="2"/>
      <c r="S136" s="2"/>
      <c r="T136" s="2"/>
      <c r="U136" s="2"/>
      <c r="V136" s="2"/>
      <c r="W136" s="2"/>
      <c r="X136" s="2"/>
      <c r="Y136" s="2"/>
      <c r="Z136" s="2"/>
    </row>
    <row r="137" spans="1:26" ht="67.5" x14ac:dyDescent="0.25">
      <c r="A137" s="174"/>
      <c r="B137" s="174"/>
      <c r="C137" s="96" t="s">
        <v>1616</v>
      </c>
      <c r="D137" s="97" t="s">
        <v>1617</v>
      </c>
      <c r="E137" s="98">
        <v>1</v>
      </c>
      <c r="F137" s="96" t="s">
        <v>1829</v>
      </c>
      <c r="G137" s="1"/>
      <c r="H137" s="2"/>
      <c r="I137" s="2"/>
      <c r="J137" s="2"/>
      <c r="K137" s="2"/>
      <c r="L137" s="2"/>
      <c r="M137" s="2"/>
      <c r="N137" s="2"/>
      <c r="O137" s="2"/>
      <c r="P137" s="2"/>
      <c r="Q137" s="2"/>
      <c r="R137" s="2"/>
      <c r="S137" s="2"/>
      <c r="T137" s="2"/>
      <c r="U137" s="2"/>
      <c r="V137" s="2"/>
      <c r="W137" s="2"/>
      <c r="X137" s="2"/>
      <c r="Y137" s="2"/>
      <c r="Z137" s="2"/>
    </row>
    <row r="138" spans="1:26" ht="54" x14ac:dyDescent="0.25">
      <c r="A138" s="175"/>
      <c r="B138" s="175"/>
      <c r="C138" s="96" t="s">
        <v>1618</v>
      </c>
      <c r="D138" s="97" t="s">
        <v>1619</v>
      </c>
      <c r="E138" s="98">
        <v>1</v>
      </c>
      <c r="F138" s="96" t="s">
        <v>1832</v>
      </c>
      <c r="G138" s="1"/>
      <c r="H138" s="2"/>
      <c r="I138" s="2"/>
      <c r="J138" s="2"/>
      <c r="K138" s="2"/>
      <c r="L138" s="2"/>
      <c r="M138" s="2"/>
      <c r="N138" s="2"/>
      <c r="O138" s="2"/>
      <c r="P138" s="2"/>
      <c r="Q138" s="2"/>
      <c r="R138" s="2"/>
      <c r="S138" s="2"/>
      <c r="T138" s="2"/>
      <c r="U138" s="2"/>
      <c r="V138" s="2"/>
      <c r="W138" s="2"/>
      <c r="X138" s="2"/>
      <c r="Y138" s="2"/>
      <c r="Z138" s="2"/>
    </row>
    <row r="139" spans="1:26" ht="54" x14ac:dyDescent="0.25">
      <c r="A139" s="94">
        <v>29</v>
      </c>
      <c r="B139" s="94" t="s">
        <v>1695</v>
      </c>
      <c r="C139" s="96" t="s">
        <v>1620</v>
      </c>
      <c r="D139" s="97" t="s">
        <v>1621</v>
      </c>
      <c r="E139" s="98">
        <v>1</v>
      </c>
      <c r="F139" s="96" t="s">
        <v>1830</v>
      </c>
      <c r="G139" s="1"/>
      <c r="H139" s="2"/>
      <c r="I139" s="2"/>
      <c r="J139" s="2"/>
      <c r="K139" s="2"/>
      <c r="L139" s="2"/>
      <c r="M139" s="2"/>
      <c r="N139" s="2"/>
      <c r="O139" s="2"/>
      <c r="P139" s="2"/>
      <c r="Q139" s="2"/>
      <c r="R139" s="2"/>
      <c r="S139" s="2"/>
      <c r="T139" s="2"/>
      <c r="U139" s="2"/>
      <c r="V139" s="2"/>
      <c r="W139" s="2"/>
      <c r="X139" s="2"/>
      <c r="Y139" s="2"/>
      <c r="Z139" s="2"/>
    </row>
    <row r="140" spans="1:26" ht="81" x14ac:dyDescent="0.25">
      <c r="A140" s="173">
        <v>30</v>
      </c>
      <c r="B140" s="173" t="s">
        <v>1696</v>
      </c>
      <c r="C140" s="96" t="s">
        <v>1622</v>
      </c>
      <c r="D140" s="97" t="s">
        <v>1623</v>
      </c>
      <c r="E140" s="98">
        <v>1</v>
      </c>
      <c r="F140" s="96" t="s">
        <v>1831</v>
      </c>
      <c r="G140" s="1"/>
      <c r="H140" s="2"/>
      <c r="I140" s="2"/>
      <c r="J140" s="2"/>
      <c r="K140" s="2"/>
      <c r="L140" s="2"/>
      <c r="M140" s="2"/>
      <c r="N140" s="2"/>
      <c r="O140" s="2"/>
      <c r="P140" s="2"/>
      <c r="Q140" s="2"/>
      <c r="R140" s="2"/>
      <c r="S140" s="2"/>
      <c r="T140" s="2"/>
      <c r="U140" s="2"/>
      <c r="V140" s="2"/>
      <c r="W140" s="2"/>
      <c r="X140" s="2"/>
      <c r="Y140" s="2"/>
      <c r="Z140" s="2"/>
    </row>
    <row r="141" spans="1:26" ht="67.5" x14ac:dyDescent="0.25">
      <c r="A141" s="175"/>
      <c r="B141" s="175"/>
      <c r="C141" s="96" t="s">
        <v>1640</v>
      </c>
      <c r="D141" s="97" t="s">
        <v>1641</v>
      </c>
      <c r="E141" s="98">
        <v>1</v>
      </c>
      <c r="F141" s="96" t="s">
        <v>1884</v>
      </c>
      <c r="G141" s="1"/>
      <c r="H141" s="2"/>
      <c r="I141" s="2"/>
      <c r="J141" s="2"/>
      <c r="K141" s="2"/>
      <c r="L141" s="2"/>
      <c r="M141" s="2"/>
      <c r="N141" s="2"/>
      <c r="O141" s="2"/>
      <c r="P141" s="2"/>
      <c r="Q141" s="2"/>
      <c r="R141" s="2"/>
      <c r="S141" s="2"/>
      <c r="T141" s="2"/>
      <c r="U141" s="2"/>
      <c r="V141" s="2"/>
      <c r="W141" s="2"/>
      <c r="X141" s="2"/>
      <c r="Y141" s="2"/>
      <c r="Z141" s="2"/>
    </row>
    <row r="142" spans="1:26" ht="40.5" x14ac:dyDescent="0.25">
      <c r="A142" s="94">
        <v>31</v>
      </c>
      <c r="B142" s="94" t="s">
        <v>1697</v>
      </c>
      <c r="C142" s="96" t="s">
        <v>1624</v>
      </c>
      <c r="D142" s="97" t="s">
        <v>1625</v>
      </c>
      <c r="E142" s="98">
        <v>1</v>
      </c>
      <c r="F142" s="96" t="s">
        <v>1822</v>
      </c>
      <c r="G142" s="1"/>
      <c r="H142" s="2"/>
      <c r="I142" s="2"/>
      <c r="J142" s="2"/>
      <c r="K142" s="2"/>
      <c r="L142" s="2"/>
      <c r="M142" s="2"/>
      <c r="N142" s="2"/>
      <c r="O142" s="2"/>
      <c r="P142" s="2"/>
      <c r="Q142" s="2"/>
      <c r="R142" s="2"/>
      <c r="S142" s="2"/>
      <c r="T142" s="2"/>
      <c r="U142" s="2"/>
      <c r="V142" s="2"/>
      <c r="W142" s="2"/>
      <c r="X142" s="2"/>
      <c r="Y142" s="2"/>
      <c r="Z142" s="2"/>
    </row>
    <row r="143" spans="1:26" ht="67.5" x14ac:dyDescent="0.25">
      <c r="A143" s="173">
        <v>32</v>
      </c>
      <c r="B143" s="173" t="s">
        <v>1698</v>
      </c>
      <c r="C143" s="96" t="s">
        <v>1626</v>
      </c>
      <c r="D143" s="97" t="s">
        <v>1627</v>
      </c>
      <c r="E143" s="98">
        <v>1</v>
      </c>
      <c r="F143" s="96" t="s">
        <v>1804</v>
      </c>
      <c r="G143" s="1"/>
      <c r="H143" s="2"/>
      <c r="I143" s="2"/>
      <c r="J143" s="2"/>
      <c r="K143" s="2"/>
      <c r="L143" s="2"/>
      <c r="M143" s="2"/>
      <c r="N143" s="2"/>
      <c r="O143" s="2"/>
      <c r="P143" s="2"/>
      <c r="Q143" s="2"/>
      <c r="R143" s="2"/>
      <c r="S143" s="2"/>
      <c r="T143" s="2"/>
      <c r="U143" s="2"/>
      <c r="V143" s="2"/>
      <c r="W143" s="2"/>
      <c r="X143" s="2"/>
      <c r="Y143" s="2"/>
      <c r="Z143" s="2"/>
    </row>
    <row r="144" spans="1:26" ht="54" x14ac:dyDescent="0.25">
      <c r="A144" s="174"/>
      <c r="B144" s="174"/>
      <c r="C144" s="96" t="s">
        <v>1628</v>
      </c>
      <c r="D144" s="97" t="s">
        <v>1629</v>
      </c>
      <c r="E144" s="98">
        <v>1</v>
      </c>
      <c r="F144" s="96" t="s">
        <v>1824</v>
      </c>
      <c r="G144" s="1"/>
      <c r="H144" s="2"/>
      <c r="I144" s="2"/>
      <c r="J144" s="2"/>
      <c r="K144" s="2"/>
      <c r="L144" s="2"/>
      <c r="M144" s="2"/>
      <c r="N144" s="2"/>
      <c r="O144" s="2"/>
      <c r="P144" s="2"/>
      <c r="Q144" s="2"/>
      <c r="R144" s="2"/>
      <c r="S144" s="2"/>
      <c r="T144" s="2"/>
      <c r="U144" s="2"/>
      <c r="V144" s="2"/>
      <c r="W144" s="2"/>
      <c r="X144" s="2"/>
      <c r="Y144" s="2"/>
      <c r="Z144" s="2"/>
    </row>
    <row r="145" spans="1:26" ht="94.5" x14ac:dyDescent="0.25">
      <c r="A145" s="175"/>
      <c r="B145" s="175"/>
      <c r="C145" s="96" t="s">
        <v>1630</v>
      </c>
      <c r="D145" s="97" t="s">
        <v>1631</v>
      </c>
      <c r="E145" s="98">
        <v>1</v>
      </c>
      <c r="F145" s="96" t="s">
        <v>1833</v>
      </c>
      <c r="G145" s="1"/>
      <c r="H145" s="2"/>
      <c r="I145" s="2"/>
      <c r="J145" s="2"/>
      <c r="K145" s="2"/>
      <c r="L145" s="2"/>
      <c r="M145" s="2"/>
      <c r="N145" s="2"/>
      <c r="O145" s="2"/>
      <c r="P145" s="2"/>
      <c r="Q145" s="2"/>
      <c r="R145" s="2"/>
      <c r="S145" s="2"/>
      <c r="T145" s="2"/>
      <c r="U145" s="2"/>
      <c r="V145" s="2"/>
      <c r="W145" s="2"/>
      <c r="X145" s="2"/>
      <c r="Y145" s="2"/>
      <c r="Z145" s="2"/>
    </row>
    <row r="146" spans="1:26" ht="54" x14ac:dyDescent="0.25">
      <c r="A146" s="94">
        <v>33</v>
      </c>
      <c r="B146" s="94" t="s">
        <v>1699</v>
      </c>
      <c r="C146" s="96" t="s">
        <v>1632</v>
      </c>
      <c r="D146" s="97" t="s">
        <v>1633</v>
      </c>
      <c r="E146" s="98">
        <v>1</v>
      </c>
      <c r="F146" s="96" t="s">
        <v>1814</v>
      </c>
      <c r="G146" s="1"/>
      <c r="H146" s="2"/>
      <c r="I146" s="2"/>
      <c r="J146" s="2"/>
      <c r="K146" s="2"/>
      <c r="L146" s="2"/>
      <c r="M146" s="2"/>
      <c r="N146" s="2"/>
      <c r="O146" s="2"/>
      <c r="P146" s="2"/>
      <c r="Q146" s="2"/>
      <c r="R146" s="2"/>
      <c r="S146" s="2"/>
      <c r="T146" s="2"/>
      <c r="U146" s="2"/>
      <c r="V146" s="2"/>
      <c r="W146" s="2"/>
      <c r="X146" s="2"/>
      <c r="Y146" s="2"/>
      <c r="Z146" s="2"/>
    </row>
    <row r="147" spans="1:26" ht="54" x14ac:dyDescent="0.25">
      <c r="A147" s="94">
        <v>34</v>
      </c>
      <c r="B147" s="94" t="s">
        <v>1700</v>
      </c>
      <c r="C147" s="96" t="s">
        <v>1634</v>
      </c>
      <c r="D147" s="97" t="s">
        <v>1635</v>
      </c>
      <c r="E147" s="98">
        <v>1</v>
      </c>
      <c r="F147" s="96" t="s">
        <v>1834</v>
      </c>
      <c r="G147" s="1"/>
      <c r="H147" s="2"/>
      <c r="I147" s="2"/>
      <c r="J147" s="2"/>
      <c r="K147" s="2"/>
      <c r="L147" s="2"/>
      <c r="M147" s="2"/>
      <c r="N147" s="2"/>
      <c r="O147" s="2"/>
      <c r="P147" s="2"/>
      <c r="Q147" s="2"/>
      <c r="R147" s="2"/>
      <c r="S147" s="2"/>
      <c r="T147" s="2"/>
      <c r="U147" s="2"/>
      <c r="V147" s="2"/>
      <c r="W147" s="2"/>
      <c r="X147" s="2"/>
      <c r="Y147" s="2"/>
      <c r="Z147" s="2"/>
    </row>
    <row r="148" spans="1:26" ht="54" x14ac:dyDescent="0.25">
      <c r="A148" s="94">
        <v>35</v>
      </c>
      <c r="B148" s="94" t="s">
        <v>1701</v>
      </c>
      <c r="C148" s="96" t="s">
        <v>1636</v>
      </c>
      <c r="D148" s="97" t="s">
        <v>1637</v>
      </c>
      <c r="E148" s="98">
        <v>1</v>
      </c>
      <c r="F148" s="96" t="s">
        <v>1827</v>
      </c>
      <c r="G148" s="1"/>
      <c r="H148" s="2"/>
      <c r="I148" s="2"/>
      <c r="J148" s="2"/>
      <c r="K148" s="2"/>
      <c r="L148" s="2"/>
      <c r="M148" s="2"/>
      <c r="N148" s="2"/>
      <c r="O148" s="2"/>
      <c r="P148" s="2"/>
      <c r="Q148" s="2"/>
      <c r="R148" s="2"/>
      <c r="S148" s="2"/>
      <c r="T148" s="2"/>
      <c r="U148" s="2"/>
      <c r="V148" s="2"/>
      <c r="W148" s="2"/>
      <c r="X148" s="2"/>
      <c r="Y148" s="2"/>
      <c r="Z148" s="2"/>
    </row>
    <row r="149" spans="1:26" ht="27" x14ac:dyDescent="0.25">
      <c r="A149" s="94">
        <v>36</v>
      </c>
      <c r="B149" s="94" t="s">
        <v>1702</v>
      </c>
      <c r="C149" s="96" t="s">
        <v>1638</v>
      </c>
      <c r="D149" s="97" t="s">
        <v>1639</v>
      </c>
      <c r="E149" s="98">
        <v>1</v>
      </c>
      <c r="F149" s="96" t="s">
        <v>1835</v>
      </c>
      <c r="G149" s="1"/>
      <c r="H149" s="2"/>
      <c r="I149" s="2"/>
      <c r="J149" s="2"/>
      <c r="K149" s="2"/>
      <c r="L149" s="2"/>
      <c r="M149" s="2"/>
      <c r="N149" s="2"/>
      <c r="O149" s="2"/>
      <c r="P149" s="2"/>
      <c r="Q149" s="2"/>
      <c r="R149" s="2"/>
      <c r="S149" s="2"/>
      <c r="T149" s="2"/>
      <c r="U149" s="2"/>
      <c r="V149" s="2"/>
      <c r="W149" s="2"/>
      <c r="X149" s="2"/>
      <c r="Y149" s="2"/>
      <c r="Z149" s="2"/>
    </row>
    <row r="150" spans="1:26" ht="54" x14ac:dyDescent="0.25">
      <c r="A150" s="173">
        <v>37</v>
      </c>
      <c r="B150" s="173" t="s">
        <v>1703</v>
      </c>
      <c r="C150" s="215" t="s">
        <v>1642</v>
      </c>
      <c r="D150" s="97" t="s">
        <v>1643</v>
      </c>
      <c r="E150" s="98">
        <v>1</v>
      </c>
      <c r="F150" s="96" t="s">
        <v>1842</v>
      </c>
      <c r="G150" s="1"/>
      <c r="H150" s="2"/>
      <c r="I150" s="2"/>
      <c r="J150" s="2"/>
      <c r="K150" s="2"/>
      <c r="L150" s="2"/>
      <c r="M150" s="2"/>
      <c r="N150" s="2"/>
      <c r="O150" s="2"/>
      <c r="P150" s="2"/>
      <c r="Q150" s="2"/>
      <c r="R150" s="2"/>
      <c r="S150" s="2"/>
      <c r="T150" s="2"/>
      <c r="U150" s="2"/>
      <c r="V150" s="2"/>
      <c r="W150" s="2"/>
      <c r="X150" s="2"/>
      <c r="Y150" s="2"/>
      <c r="Z150" s="2"/>
    </row>
    <row r="151" spans="1:26" ht="40.5" x14ac:dyDescent="0.25">
      <c r="A151" s="175"/>
      <c r="B151" s="175"/>
      <c r="C151" s="216"/>
      <c r="D151" s="97" t="s">
        <v>1644</v>
      </c>
      <c r="E151" s="98">
        <v>1</v>
      </c>
      <c r="F151" s="96" t="s">
        <v>1843</v>
      </c>
      <c r="G151" s="1"/>
      <c r="H151" s="2"/>
      <c r="I151" s="2"/>
      <c r="J151" s="2"/>
      <c r="K151" s="2"/>
      <c r="L151" s="2"/>
      <c r="M151" s="2"/>
      <c r="N151" s="2"/>
      <c r="O151" s="2"/>
      <c r="P151" s="2"/>
      <c r="Q151" s="2"/>
      <c r="R151" s="2"/>
      <c r="S151" s="2"/>
      <c r="T151" s="2"/>
      <c r="U151" s="2"/>
      <c r="V151" s="2"/>
      <c r="W151" s="2"/>
      <c r="X151" s="2"/>
      <c r="Y151" s="2"/>
      <c r="Z151" s="2"/>
    </row>
    <row r="152" spans="1:26" ht="40.5" x14ac:dyDescent="0.25">
      <c r="A152" s="173">
        <v>38</v>
      </c>
      <c r="B152" s="173" t="s">
        <v>1704</v>
      </c>
      <c r="C152" s="96" t="s">
        <v>1611</v>
      </c>
      <c r="D152" s="97" t="s">
        <v>1612</v>
      </c>
      <c r="E152" s="98">
        <v>1</v>
      </c>
      <c r="F152" s="96" t="s">
        <v>1836</v>
      </c>
      <c r="G152" s="1"/>
      <c r="H152" s="2"/>
      <c r="I152" s="2"/>
      <c r="J152" s="2"/>
      <c r="K152" s="2"/>
      <c r="L152" s="2"/>
      <c r="M152" s="2"/>
      <c r="N152" s="2"/>
      <c r="O152" s="2"/>
      <c r="P152" s="2"/>
      <c r="Q152" s="2"/>
      <c r="R152" s="2"/>
      <c r="S152" s="2"/>
      <c r="T152" s="2"/>
      <c r="U152" s="2"/>
      <c r="V152" s="2"/>
      <c r="W152" s="2"/>
      <c r="X152" s="2"/>
      <c r="Y152" s="2"/>
      <c r="Z152" s="2"/>
    </row>
    <row r="153" spans="1:26" ht="54" x14ac:dyDescent="0.25">
      <c r="A153" s="175"/>
      <c r="B153" s="175"/>
      <c r="C153" s="96" t="s">
        <v>1618</v>
      </c>
      <c r="D153" s="97" t="s">
        <v>1619</v>
      </c>
      <c r="E153" s="98">
        <v>1</v>
      </c>
      <c r="F153" s="96" t="s">
        <v>1837</v>
      </c>
      <c r="G153" s="1"/>
      <c r="H153" s="2"/>
      <c r="I153" s="2"/>
      <c r="J153" s="2"/>
      <c r="K153" s="2"/>
      <c r="L153" s="2"/>
      <c r="M153" s="2"/>
      <c r="N153" s="2"/>
      <c r="O153" s="2"/>
      <c r="P153" s="2"/>
      <c r="Q153" s="2"/>
      <c r="R153" s="2"/>
      <c r="S153" s="2"/>
      <c r="T153" s="2"/>
      <c r="U153" s="2"/>
      <c r="V153" s="2"/>
      <c r="W153" s="2"/>
      <c r="X153" s="2"/>
      <c r="Y153" s="2"/>
      <c r="Z153" s="2"/>
    </row>
    <row r="154" spans="1:26" ht="40.5" x14ac:dyDescent="0.25">
      <c r="A154" s="94">
        <v>39</v>
      </c>
      <c r="B154" s="94" t="s">
        <v>1705</v>
      </c>
      <c r="C154" s="96" t="s">
        <v>1645</v>
      </c>
      <c r="D154" s="97" t="s">
        <v>1646</v>
      </c>
      <c r="E154" s="98">
        <v>1</v>
      </c>
      <c r="F154" s="96" t="s">
        <v>1813</v>
      </c>
      <c r="G154" s="1"/>
      <c r="H154" s="2"/>
      <c r="I154" s="2"/>
      <c r="J154" s="2"/>
      <c r="K154" s="2"/>
      <c r="L154" s="2"/>
      <c r="M154" s="2"/>
      <c r="N154" s="2"/>
      <c r="O154" s="2"/>
      <c r="P154" s="2"/>
      <c r="Q154" s="2"/>
      <c r="R154" s="2"/>
      <c r="S154" s="2"/>
      <c r="T154" s="2"/>
      <c r="U154" s="2"/>
      <c r="V154" s="2"/>
      <c r="W154" s="2"/>
      <c r="X154" s="2"/>
      <c r="Y154" s="2"/>
      <c r="Z154" s="2"/>
    </row>
    <row r="155" spans="1:26" ht="40.5" x14ac:dyDescent="0.25">
      <c r="A155" s="173">
        <v>40</v>
      </c>
      <c r="B155" s="173" t="s">
        <v>1706</v>
      </c>
      <c r="C155" s="215" t="s">
        <v>1642</v>
      </c>
      <c r="D155" s="97" t="s">
        <v>1647</v>
      </c>
      <c r="E155" s="98">
        <v>1</v>
      </c>
      <c r="F155" s="96" t="s">
        <v>1838</v>
      </c>
      <c r="G155" s="1"/>
      <c r="H155" s="2"/>
      <c r="I155" s="2"/>
      <c r="J155" s="2"/>
      <c r="K155" s="2"/>
      <c r="L155" s="2"/>
      <c r="M155" s="2"/>
      <c r="N155" s="2"/>
      <c r="O155" s="2"/>
      <c r="P155" s="2"/>
      <c r="Q155" s="2"/>
      <c r="R155" s="2"/>
      <c r="S155" s="2"/>
      <c r="T155" s="2"/>
      <c r="U155" s="2"/>
      <c r="V155" s="2"/>
      <c r="W155" s="2"/>
      <c r="X155" s="2"/>
      <c r="Y155" s="2"/>
      <c r="Z155" s="2"/>
    </row>
    <row r="156" spans="1:26" ht="67.5" x14ac:dyDescent="0.25">
      <c r="A156" s="175"/>
      <c r="B156" s="175"/>
      <c r="C156" s="216"/>
      <c r="D156" s="97" t="s">
        <v>1648</v>
      </c>
      <c r="E156" s="98">
        <v>1</v>
      </c>
      <c r="F156" s="96" t="s">
        <v>1841</v>
      </c>
      <c r="G156" s="1"/>
      <c r="H156" s="2"/>
      <c r="I156" s="2"/>
      <c r="J156" s="2"/>
      <c r="K156" s="2"/>
      <c r="L156" s="2"/>
      <c r="M156" s="2"/>
      <c r="N156" s="2"/>
      <c r="O156" s="2"/>
      <c r="P156" s="2"/>
      <c r="Q156" s="2"/>
      <c r="R156" s="2"/>
      <c r="S156" s="2"/>
      <c r="T156" s="2"/>
      <c r="U156" s="2"/>
      <c r="V156" s="2"/>
      <c r="W156" s="2"/>
      <c r="X156" s="2"/>
      <c r="Y156" s="2"/>
      <c r="Z156" s="2"/>
    </row>
    <row r="157" spans="1:26" ht="51" customHeight="1" x14ac:dyDescent="0.25">
      <c r="A157" s="173">
        <v>41</v>
      </c>
      <c r="B157" s="173" t="s">
        <v>1707</v>
      </c>
      <c r="C157" s="96" t="s">
        <v>1611</v>
      </c>
      <c r="D157" s="97" t="s">
        <v>1612</v>
      </c>
      <c r="E157" s="98">
        <v>1</v>
      </c>
      <c r="F157" s="96" t="s">
        <v>1818</v>
      </c>
      <c r="G157" s="1"/>
      <c r="H157" s="2"/>
      <c r="I157" s="2"/>
      <c r="J157" s="2"/>
      <c r="K157" s="2"/>
      <c r="L157" s="2"/>
      <c r="M157" s="2"/>
      <c r="N157" s="2"/>
      <c r="O157" s="2"/>
      <c r="P157" s="2"/>
      <c r="Q157" s="2"/>
      <c r="R157" s="2"/>
      <c r="S157" s="2"/>
      <c r="T157" s="2"/>
      <c r="U157" s="2"/>
      <c r="V157" s="2"/>
      <c r="W157" s="2"/>
      <c r="X157" s="2"/>
      <c r="Y157" s="2"/>
      <c r="Z157" s="2"/>
    </row>
    <row r="158" spans="1:26" ht="57" customHeight="1" x14ac:dyDescent="0.25">
      <c r="A158" s="175"/>
      <c r="B158" s="175"/>
      <c r="C158" s="96" t="s">
        <v>1618</v>
      </c>
      <c r="D158" s="97" t="s">
        <v>1619</v>
      </c>
      <c r="E158" s="98">
        <v>1</v>
      </c>
      <c r="F158" s="96" t="s">
        <v>1845</v>
      </c>
      <c r="G158" s="1"/>
      <c r="H158" s="2"/>
      <c r="I158" s="2"/>
      <c r="J158" s="2"/>
      <c r="K158" s="2"/>
      <c r="L158" s="2"/>
      <c r="M158" s="2"/>
      <c r="N158" s="2"/>
      <c r="O158" s="2"/>
      <c r="P158" s="2"/>
      <c r="Q158" s="2"/>
      <c r="R158" s="2"/>
      <c r="S158" s="2"/>
      <c r="T158" s="2"/>
      <c r="U158" s="2"/>
      <c r="V158" s="2"/>
      <c r="W158" s="2"/>
      <c r="X158" s="2"/>
      <c r="Y158" s="2"/>
      <c r="Z158" s="2"/>
    </row>
    <row r="159" spans="1:26" ht="54" x14ac:dyDescent="0.25">
      <c r="A159" s="10">
        <v>42</v>
      </c>
      <c r="B159" s="11" t="s">
        <v>1708</v>
      </c>
      <c r="C159" s="96" t="s">
        <v>1645</v>
      </c>
      <c r="D159" s="97" t="s">
        <v>1646</v>
      </c>
      <c r="E159" s="98">
        <v>1</v>
      </c>
      <c r="F159" s="96" t="s">
        <v>1840</v>
      </c>
      <c r="G159" s="1"/>
      <c r="H159" s="2"/>
      <c r="I159" s="2"/>
      <c r="J159" s="2"/>
      <c r="K159" s="2"/>
      <c r="L159" s="2"/>
      <c r="M159" s="2"/>
      <c r="N159" s="2"/>
      <c r="O159" s="2"/>
      <c r="P159" s="2"/>
      <c r="Q159" s="2"/>
      <c r="R159" s="2"/>
      <c r="S159" s="2"/>
      <c r="T159" s="2"/>
      <c r="U159" s="2"/>
      <c r="V159" s="2"/>
      <c r="W159" s="2"/>
      <c r="X159" s="2"/>
      <c r="Y159" s="2"/>
      <c r="Z159" s="2"/>
    </row>
    <row r="160" spans="1:26" ht="67.5" x14ac:dyDescent="0.25">
      <c r="A160" s="173">
        <v>43</v>
      </c>
      <c r="B160" s="173" t="s">
        <v>1709</v>
      </c>
      <c r="C160" s="215" t="s">
        <v>1642</v>
      </c>
      <c r="D160" s="97" t="s">
        <v>1647</v>
      </c>
      <c r="E160" s="98">
        <v>1</v>
      </c>
      <c r="F160" s="96" t="s">
        <v>1841</v>
      </c>
      <c r="G160" s="1"/>
      <c r="H160" s="2"/>
      <c r="I160" s="2"/>
      <c r="J160" s="2"/>
      <c r="K160" s="2"/>
      <c r="L160" s="2"/>
      <c r="M160" s="2"/>
      <c r="N160" s="2"/>
      <c r="O160" s="2"/>
      <c r="P160" s="2"/>
      <c r="Q160" s="2"/>
      <c r="R160" s="2"/>
      <c r="S160" s="2"/>
      <c r="T160" s="2"/>
      <c r="U160" s="2"/>
      <c r="V160" s="2"/>
      <c r="W160" s="2"/>
      <c r="X160" s="2"/>
      <c r="Y160" s="2"/>
      <c r="Z160" s="2"/>
    </row>
    <row r="161" spans="1:26" ht="40.5" x14ac:dyDescent="0.25">
      <c r="A161" s="175"/>
      <c r="B161" s="175"/>
      <c r="C161" s="216"/>
      <c r="D161" s="97" t="s">
        <v>1648</v>
      </c>
      <c r="E161" s="98">
        <v>1</v>
      </c>
      <c r="F161" s="96" t="s">
        <v>1844</v>
      </c>
      <c r="G161" s="1"/>
      <c r="H161" s="2"/>
      <c r="I161" s="2"/>
      <c r="J161" s="2"/>
      <c r="K161" s="2"/>
      <c r="L161" s="2"/>
      <c r="M161" s="2"/>
      <c r="N161" s="2"/>
      <c r="O161" s="2"/>
      <c r="P161" s="2"/>
      <c r="Q161" s="2"/>
      <c r="R161" s="2"/>
      <c r="S161" s="2"/>
      <c r="T161" s="2"/>
      <c r="U161" s="2"/>
      <c r="V161" s="2"/>
      <c r="W161" s="2"/>
      <c r="X161" s="2"/>
      <c r="Y161" s="2"/>
      <c r="Z161" s="2"/>
    </row>
    <row r="162" spans="1:26" ht="35.25" customHeight="1" x14ac:dyDescent="0.25">
      <c r="A162" s="173">
        <v>44</v>
      </c>
      <c r="B162" s="173" t="s">
        <v>1710</v>
      </c>
      <c r="C162" s="96" t="s">
        <v>1611</v>
      </c>
      <c r="D162" s="97" t="s">
        <v>1612</v>
      </c>
      <c r="E162" s="98">
        <v>1</v>
      </c>
      <c r="F162" s="96" t="s">
        <v>1818</v>
      </c>
      <c r="G162" s="1"/>
      <c r="H162" s="2"/>
      <c r="I162" s="2"/>
      <c r="J162" s="2"/>
      <c r="K162" s="2"/>
      <c r="L162" s="2"/>
      <c r="M162" s="2"/>
      <c r="N162" s="2"/>
      <c r="O162" s="2"/>
      <c r="P162" s="2"/>
      <c r="Q162" s="2"/>
      <c r="R162" s="2"/>
      <c r="S162" s="2"/>
      <c r="T162" s="2"/>
      <c r="U162" s="2"/>
      <c r="V162" s="2"/>
      <c r="W162" s="2"/>
      <c r="X162" s="2"/>
      <c r="Y162" s="2"/>
      <c r="Z162" s="2"/>
    </row>
    <row r="163" spans="1:26" ht="54" x14ac:dyDescent="0.25">
      <c r="A163" s="175"/>
      <c r="B163" s="175"/>
      <c r="C163" s="96" t="s">
        <v>1618</v>
      </c>
      <c r="D163" s="97" t="s">
        <v>1619</v>
      </c>
      <c r="E163" s="98">
        <v>1</v>
      </c>
      <c r="F163" s="96" t="s">
        <v>1839</v>
      </c>
      <c r="G163" s="1"/>
      <c r="H163" s="2"/>
      <c r="I163" s="2"/>
      <c r="J163" s="2"/>
      <c r="K163" s="2"/>
      <c r="L163" s="2"/>
      <c r="M163" s="2"/>
      <c r="N163" s="2"/>
      <c r="O163" s="2"/>
      <c r="P163" s="2"/>
      <c r="Q163" s="2"/>
      <c r="R163" s="2"/>
      <c r="S163" s="2"/>
      <c r="T163" s="2"/>
      <c r="U163" s="2"/>
      <c r="V163" s="2"/>
      <c r="W163" s="2"/>
      <c r="X163" s="2"/>
      <c r="Y163" s="2"/>
      <c r="Z163" s="2"/>
    </row>
    <row r="164" spans="1:26" ht="40.5" x14ac:dyDescent="0.25">
      <c r="A164" s="10">
        <v>45</v>
      </c>
      <c r="B164" s="11" t="s">
        <v>1711</v>
      </c>
      <c r="C164" s="96" t="s">
        <v>1645</v>
      </c>
      <c r="D164" s="97" t="s">
        <v>1646</v>
      </c>
      <c r="E164" s="98">
        <v>1</v>
      </c>
      <c r="F164" s="96" t="s">
        <v>1813</v>
      </c>
      <c r="G164" s="1"/>
      <c r="H164" s="2"/>
      <c r="I164" s="2"/>
      <c r="J164" s="2"/>
      <c r="K164" s="2"/>
      <c r="L164" s="2"/>
      <c r="M164" s="2"/>
      <c r="N164" s="2"/>
      <c r="O164" s="2"/>
      <c r="P164" s="2"/>
      <c r="Q164" s="2"/>
      <c r="R164" s="2"/>
      <c r="S164" s="2"/>
      <c r="T164" s="2"/>
      <c r="U164" s="2"/>
      <c r="V164" s="2"/>
      <c r="W164" s="2"/>
      <c r="X164" s="2"/>
      <c r="Y164" s="2"/>
      <c r="Z164" s="2"/>
    </row>
    <row r="165" spans="1:26" ht="40.5" x14ac:dyDescent="0.25">
      <c r="A165" s="10">
        <v>46</v>
      </c>
      <c r="B165" s="11" t="s">
        <v>1712</v>
      </c>
      <c r="C165" s="96" t="s">
        <v>1624</v>
      </c>
      <c r="D165" s="97" t="s">
        <v>1625</v>
      </c>
      <c r="E165" s="98">
        <v>1</v>
      </c>
      <c r="F165" s="96" t="s">
        <v>1846</v>
      </c>
      <c r="G165" s="1"/>
      <c r="H165" s="2"/>
      <c r="I165" s="2"/>
      <c r="J165" s="2"/>
      <c r="K165" s="2"/>
      <c r="L165" s="2"/>
      <c r="M165" s="2"/>
      <c r="N165" s="2"/>
      <c r="O165" s="2"/>
      <c r="P165" s="2"/>
      <c r="Q165" s="2"/>
      <c r="R165" s="2"/>
      <c r="S165" s="2"/>
      <c r="T165" s="2"/>
      <c r="U165" s="2"/>
      <c r="V165" s="2"/>
      <c r="W165" s="2"/>
      <c r="X165" s="2"/>
      <c r="Y165" s="2"/>
      <c r="Z165" s="2"/>
    </row>
    <row r="166" spans="1:26" ht="13.5" customHeight="1" x14ac:dyDescent="0.25">
      <c r="A166" s="132" t="s">
        <v>18</v>
      </c>
      <c r="B166" s="115"/>
      <c r="C166" s="115"/>
      <c r="D166" s="115"/>
      <c r="E166" s="99">
        <f>AVERAGE(E9:E165)</f>
        <v>0.99044585987261147</v>
      </c>
      <c r="F166" s="96"/>
      <c r="G166" s="1"/>
      <c r="H166" s="2"/>
      <c r="I166" s="2"/>
      <c r="J166" s="2"/>
      <c r="K166" s="2"/>
      <c r="L166" s="2"/>
      <c r="M166" s="2"/>
      <c r="N166" s="2"/>
      <c r="O166" s="2"/>
      <c r="P166" s="2"/>
      <c r="Q166" s="2"/>
      <c r="R166" s="2"/>
      <c r="S166" s="2"/>
      <c r="T166" s="2"/>
      <c r="U166" s="2"/>
      <c r="V166" s="2"/>
      <c r="W166" s="2"/>
      <c r="X166" s="2"/>
      <c r="Y166" s="2"/>
      <c r="Z166" s="2"/>
    </row>
    <row r="167" spans="1:26" ht="24.75" customHeight="1" x14ac:dyDescent="0.25">
      <c r="A167" s="119" t="s">
        <v>11</v>
      </c>
      <c r="B167" s="115"/>
      <c r="C167" s="115"/>
      <c r="D167" s="115"/>
      <c r="E167" s="115"/>
      <c r="F167" s="116"/>
      <c r="G167" s="18"/>
      <c r="H167" s="19"/>
      <c r="I167" s="19"/>
      <c r="J167" s="19"/>
      <c r="K167" s="19"/>
      <c r="L167" s="19"/>
      <c r="M167" s="19"/>
      <c r="N167" s="19"/>
      <c r="O167" s="19"/>
      <c r="P167" s="19"/>
      <c r="Q167" s="19"/>
      <c r="R167" s="19"/>
      <c r="S167" s="19"/>
      <c r="T167" s="19"/>
      <c r="U167" s="19"/>
      <c r="V167" s="19"/>
      <c r="W167" s="19"/>
      <c r="X167" s="19"/>
      <c r="Y167" s="19"/>
      <c r="Z167" s="19"/>
    </row>
    <row r="168" spans="1:26" ht="47.25" customHeight="1" x14ac:dyDescent="0.25">
      <c r="A168" s="135" t="s">
        <v>1885</v>
      </c>
      <c r="B168" s="115"/>
      <c r="C168" s="115"/>
      <c r="D168" s="115"/>
      <c r="E168" s="115"/>
      <c r="F168" s="116"/>
      <c r="G168" s="18"/>
      <c r="H168" s="18"/>
      <c r="I168" s="19"/>
      <c r="J168" s="19"/>
      <c r="K168" s="19"/>
      <c r="L168" s="19"/>
      <c r="M168" s="19"/>
      <c r="N168" s="19"/>
      <c r="O168" s="19"/>
      <c r="P168" s="19"/>
      <c r="Q168" s="19"/>
      <c r="R168" s="19"/>
      <c r="S168" s="19"/>
      <c r="T168" s="19"/>
      <c r="U168" s="19"/>
      <c r="V168" s="19"/>
      <c r="W168" s="19"/>
      <c r="X168" s="19"/>
      <c r="Y168" s="19"/>
      <c r="Z168" s="19"/>
    </row>
    <row r="169" spans="1:26" ht="25.5" customHeight="1" x14ac:dyDescent="0.25">
      <c r="A169" s="119" t="s">
        <v>12</v>
      </c>
      <c r="B169" s="115"/>
      <c r="C169" s="115"/>
      <c r="D169" s="115"/>
      <c r="E169" s="115"/>
      <c r="F169" s="116"/>
      <c r="G169" s="18"/>
      <c r="H169" s="19"/>
      <c r="I169" s="19"/>
      <c r="J169" s="19"/>
      <c r="K169" s="19"/>
      <c r="L169" s="19"/>
      <c r="M169" s="19"/>
      <c r="N169" s="19"/>
      <c r="O169" s="19"/>
      <c r="P169" s="19"/>
      <c r="Q169" s="19"/>
      <c r="R169" s="19"/>
      <c r="S169" s="19"/>
      <c r="T169" s="19"/>
      <c r="U169" s="19"/>
      <c r="V169" s="19"/>
      <c r="W169" s="19"/>
      <c r="X169" s="19"/>
      <c r="Y169" s="19"/>
      <c r="Z169" s="19"/>
    </row>
    <row r="170" spans="1:26" ht="67.5" customHeight="1" x14ac:dyDescent="0.25">
      <c r="A170" s="128" t="s">
        <v>1209</v>
      </c>
      <c r="B170" s="129"/>
      <c r="C170" s="129"/>
      <c r="D170" s="129"/>
      <c r="E170" s="129"/>
      <c r="F170" s="130"/>
      <c r="G170" s="18"/>
      <c r="H170" s="18"/>
      <c r="I170" s="19"/>
      <c r="J170" s="19"/>
      <c r="K170" s="19"/>
      <c r="L170" s="19"/>
      <c r="M170" s="19"/>
      <c r="N170" s="19"/>
      <c r="O170" s="19"/>
      <c r="P170" s="19"/>
      <c r="Q170" s="19"/>
      <c r="R170" s="19"/>
      <c r="S170" s="19"/>
      <c r="T170" s="19"/>
      <c r="U170" s="19"/>
      <c r="V170" s="19"/>
      <c r="W170" s="19"/>
      <c r="X170" s="19"/>
      <c r="Y170" s="19"/>
      <c r="Z170" s="19"/>
    </row>
    <row r="171" spans="1:26" ht="28.5" customHeight="1" x14ac:dyDescent="0.25">
      <c r="A171" s="119" t="s">
        <v>1847</v>
      </c>
      <c r="B171" s="151"/>
      <c r="C171" s="151"/>
      <c r="D171" s="151"/>
      <c r="E171" s="151"/>
      <c r="F171" s="152"/>
      <c r="G171" s="19"/>
      <c r="H171" s="19"/>
      <c r="I171" s="19"/>
      <c r="J171" s="19"/>
      <c r="K171" s="19"/>
      <c r="L171" s="19"/>
      <c r="M171" s="19"/>
      <c r="N171" s="19"/>
      <c r="O171" s="19"/>
      <c r="P171" s="19"/>
      <c r="Q171" s="19"/>
      <c r="R171" s="19"/>
      <c r="S171" s="19"/>
      <c r="T171" s="19"/>
      <c r="U171" s="19"/>
      <c r="V171" s="19"/>
      <c r="W171" s="19"/>
      <c r="X171" s="19"/>
      <c r="Y171" s="19"/>
      <c r="Z171" s="19"/>
    </row>
    <row r="172" spans="1:26" ht="13.5" customHeight="1" x14ac:dyDescent="0.25">
      <c r="A172" s="20"/>
      <c r="B172" s="19"/>
      <c r="C172" s="100"/>
      <c r="D172" s="101"/>
      <c r="E172" s="102"/>
      <c r="F172" s="100"/>
      <c r="G172" s="18"/>
      <c r="H172" s="19"/>
      <c r="I172" s="19"/>
      <c r="J172" s="19"/>
      <c r="K172" s="19"/>
      <c r="L172" s="19"/>
      <c r="M172" s="19"/>
      <c r="N172" s="19"/>
      <c r="O172" s="19"/>
      <c r="P172" s="19"/>
      <c r="Q172" s="19"/>
      <c r="R172" s="19"/>
      <c r="S172" s="19"/>
      <c r="T172" s="19"/>
      <c r="U172" s="19"/>
      <c r="V172" s="19"/>
      <c r="W172" s="19"/>
      <c r="X172" s="19"/>
      <c r="Y172" s="19"/>
      <c r="Z172" s="19"/>
    </row>
    <row r="173" spans="1:26" ht="13.5" customHeight="1" x14ac:dyDescent="0.25">
      <c r="A173" s="20"/>
      <c r="B173" s="19"/>
      <c r="C173" s="100"/>
      <c r="D173" s="101"/>
      <c r="E173" s="102"/>
      <c r="F173" s="100"/>
      <c r="G173" s="23"/>
      <c r="H173" s="24"/>
      <c r="I173" s="2"/>
      <c r="J173" s="2"/>
      <c r="K173" s="2"/>
      <c r="L173" s="2"/>
      <c r="M173" s="2"/>
      <c r="N173" s="2"/>
      <c r="O173" s="2"/>
      <c r="P173" s="2"/>
      <c r="Q173" s="2"/>
      <c r="R173" s="2"/>
      <c r="S173" s="2"/>
      <c r="T173" s="2"/>
      <c r="U173" s="2"/>
      <c r="V173" s="2"/>
      <c r="W173" s="2"/>
      <c r="X173" s="2"/>
      <c r="Y173" s="2"/>
      <c r="Z173" s="2"/>
    </row>
    <row r="174" spans="1:26" ht="13.5" customHeight="1" x14ac:dyDescent="0.25">
      <c r="A174" s="20"/>
      <c r="B174" s="19"/>
      <c r="C174" s="100"/>
      <c r="D174" s="101"/>
      <c r="E174" s="102"/>
      <c r="F174" s="100"/>
      <c r="G174" s="1"/>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5"/>
      <c r="B175" s="2"/>
      <c r="C175" s="103"/>
      <c r="D175" s="104"/>
      <c r="E175" s="105"/>
      <c r="F175" s="103"/>
      <c r="G175" s="1"/>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0"/>
      <c r="B176" s="19"/>
      <c r="C176" s="100"/>
      <c r="D176" s="101"/>
      <c r="E176" s="102"/>
      <c r="F176" s="100"/>
      <c r="G176" s="18"/>
      <c r="H176" s="19"/>
      <c r="I176" s="19"/>
      <c r="J176" s="19"/>
      <c r="K176" s="19"/>
      <c r="L176" s="19"/>
      <c r="M176" s="19"/>
      <c r="N176" s="19"/>
      <c r="O176" s="19"/>
      <c r="P176" s="19"/>
      <c r="Q176" s="19"/>
      <c r="R176" s="19"/>
      <c r="S176" s="19"/>
      <c r="T176" s="19"/>
      <c r="U176" s="19"/>
      <c r="V176" s="19"/>
      <c r="W176" s="19"/>
      <c r="X176" s="19"/>
      <c r="Y176" s="19"/>
      <c r="Z176" s="19"/>
    </row>
    <row r="177" spans="1:26" ht="13.5" customHeight="1" x14ac:dyDescent="0.25">
      <c r="A177" s="20"/>
      <c r="B177" s="19"/>
      <c r="C177" s="100"/>
      <c r="D177" s="101"/>
      <c r="E177" s="102"/>
      <c r="F177" s="100"/>
      <c r="G177" s="18"/>
      <c r="H177" s="19"/>
      <c r="I177" s="19"/>
      <c r="J177" s="19"/>
      <c r="K177" s="19"/>
      <c r="L177" s="19"/>
      <c r="M177" s="19"/>
      <c r="N177" s="19"/>
      <c r="O177" s="19"/>
      <c r="P177" s="19"/>
      <c r="Q177" s="19"/>
      <c r="R177" s="19"/>
      <c r="S177" s="19"/>
      <c r="T177" s="19"/>
      <c r="U177" s="19"/>
      <c r="V177" s="19"/>
      <c r="W177" s="19"/>
      <c r="X177" s="19"/>
      <c r="Y177" s="19"/>
      <c r="Z177" s="19"/>
    </row>
    <row r="178" spans="1:26" ht="13.5" customHeight="1" x14ac:dyDescent="0.25">
      <c r="A178" s="20"/>
      <c r="B178" s="19"/>
      <c r="C178" s="100"/>
      <c r="D178" s="101"/>
      <c r="E178" s="102"/>
      <c r="F178" s="100"/>
      <c r="G178" s="18"/>
      <c r="H178" s="19"/>
      <c r="I178" s="19"/>
      <c r="J178" s="19"/>
      <c r="K178" s="19"/>
      <c r="L178" s="19"/>
      <c r="M178" s="19"/>
      <c r="N178" s="19"/>
      <c r="O178" s="19"/>
      <c r="P178" s="19"/>
      <c r="Q178" s="19"/>
      <c r="R178" s="19"/>
      <c r="S178" s="19"/>
      <c r="T178" s="19"/>
      <c r="U178" s="19"/>
      <c r="V178" s="19"/>
      <c r="W178" s="19"/>
      <c r="X178" s="19"/>
      <c r="Y178" s="19"/>
      <c r="Z178" s="19"/>
    </row>
    <row r="179" spans="1:26" ht="13.5" customHeight="1" x14ac:dyDescent="0.25">
      <c r="A179" s="25"/>
      <c r="B179" s="26"/>
      <c r="C179" s="104"/>
      <c r="D179" s="104"/>
      <c r="E179" s="105"/>
      <c r="F179" s="103"/>
      <c r="G179" s="1"/>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5"/>
      <c r="B180" s="2"/>
      <c r="C180" s="103"/>
      <c r="D180" s="104"/>
      <c r="E180" s="105"/>
      <c r="F180" s="103"/>
      <c r="G180" s="1"/>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5"/>
      <c r="B181" s="2"/>
      <c r="C181" s="103"/>
      <c r="D181" s="104"/>
      <c r="E181" s="105"/>
      <c r="F181" s="103"/>
      <c r="G181" s="1"/>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5"/>
      <c r="B182" s="2"/>
      <c r="C182" s="103"/>
      <c r="D182" s="104"/>
      <c r="E182" s="105"/>
      <c r="F182" s="103"/>
      <c r="G182" s="1"/>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5"/>
      <c r="B183" s="2"/>
      <c r="C183" s="103"/>
      <c r="D183" s="104"/>
      <c r="E183" s="105"/>
      <c r="F183" s="103"/>
      <c r="G183" s="1"/>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5"/>
      <c r="B184" s="2"/>
      <c r="C184" s="103"/>
      <c r="D184" s="104"/>
      <c r="E184" s="105"/>
      <c r="F184" s="103"/>
      <c r="G184" s="1"/>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5"/>
      <c r="B185" s="2"/>
      <c r="C185" s="103"/>
      <c r="D185" s="104"/>
      <c r="E185" s="105"/>
      <c r="F185" s="103"/>
      <c r="G185" s="1"/>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5"/>
      <c r="B186" s="2"/>
      <c r="C186" s="103"/>
      <c r="D186" s="104"/>
      <c r="E186" s="105"/>
      <c r="F186" s="103"/>
      <c r="G186" s="1"/>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5"/>
      <c r="B187" s="2"/>
      <c r="C187" s="103"/>
      <c r="D187" s="104"/>
      <c r="E187" s="105"/>
      <c r="F187" s="103"/>
      <c r="G187" s="1"/>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5"/>
      <c r="B188" s="2"/>
      <c r="C188" s="103"/>
      <c r="D188" s="104"/>
      <c r="E188" s="105"/>
      <c r="F188" s="103"/>
      <c r="G188" s="1"/>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5"/>
      <c r="B189" s="2"/>
      <c r="C189" s="103"/>
      <c r="D189" s="104"/>
      <c r="E189" s="105"/>
      <c r="F189" s="103"/>
      <c r="G189" s="1"/>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5"/>
      <c r="B190" s="2"/>
      <c r="C190" s="103"/>
      <c r="D190" s="104"/>
      <c r="E190" s="105"/>
      <c r="F190" s="103"/>
      <c r="G190" s="1"/>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5"/>
      <c r="B191" s="2"/>
      <c r="C191" s="103"/>
      <c r="D191" s="104"/>
      <c r="E191" s="105"/>
      <c r="F191" s="103"/>
      <c r="G191" s="1"/>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5"/>
      <c r="B192" s="2"/>
      <c r="C192" s="103"/>
      <c r="D192" s="104"/>
      <c r="E192" s="105"/>
      <c r="F192" s="103"/>
      <c r="G192" s="1"/>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5"/>
      <c r="B193" s="2"/>
      <c r="C193" s="103"/>
      <c r="D193" s="104"/>
      <c r="E193" s="105"/>
      <c r="F193" s="103"/>
      <c r="G193" s="1"/>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5"/>
      <c r="B194" s="2"/>
      <c r="C194" s="103"/>
      <c r="D194" s="104"/>
      <c r="E194" s="105"/>
      <c r="F194" s="103"/>
      <c r="G194" s="1"/>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5"/>
      <c r="B195" s="2"/>
      <c r="C195" s="103"/>
      <c r="D195" s="104"/>
      <c r="E195" s="105"/>
      <c r="F195" s="103"/>
      <c r="G195" s="1"/>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5"/>
      <c r="B196" s="2"/>
      <c r="C196" s="103"/>
      <c r="D196" s="104"/>
      <c r="E196" s="105"/>
      <c r="F196" s="103"/>
      <c r="G196" s="1"/>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5"/>
      <c r="B197" s="2"/>
      <c r="C197" s="103"/>
      <c r="D197" s="104"/>
      <c r="E197" s="105"/>
      <c r="F197" s="103"/>
      <c r="G197" s="1"/>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5"/>
      <c r="B198" s="2"/>
      <c r="C198" s="103"/>
      <c r="D198" s="104"/>
      <c r="E198" s="105"/>
      <c r="F198" s="103"/>
      <c r="G198" s="1"/>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5"/>
      <c r="B199" s="2"/>
      <c r="C199" s="103"/>
      <c r="D199" s="104"/>
      <c r="E199" s="105"/>
      <c r="F199" s="103"/>
      <c r="G199" s="1"/>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5"/>
      <c r="B200" s="2"/>
      <c r="C200" s="103"/>
      <c r="D200" s="104"/>
      <c r="E200" s="105"/>
      <c r="F200" s="103"/>
      <c r="G200" s="1"/>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5"/>
      <c r="B201" s="2"/>
      <c r="C201" s="103"/>
      <c r="D201" s="104"/>
      <c r="E201" s="105"/>
      <c r="F201" s="103"/>
      <c r="G201" s="1"/>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5"/>
      <c r="B202" s="2"/>
      <c r="C202" s="103"/>
      <c r="D202" s="104"/>
      <c r="E202" s="105"/>
      <c r="F202" s="103"/>
      <c r="G202" s="1"/>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5"/>
      <c r="B203" s="2"/>
      <c r="C203" s="103"/>
      <c r="D203" s="104"/>
      <c r="E203" s="105"/>
      <c r="F203" s="103"/>
      <c r="G203" s="1"/>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5"/>
      <c r="B204" s="2"/>
      <c r="C204" s="103"/>
      <c r="D204" s="104"/>
      <c r="E204" s="105"/>
      <c r="F204" s="103"/>
      <c r="G204" s="1"/>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5"/>
      <c r="B205" s="2"/>
      <c r="C205" s="103"/>
      <c r="D205" s="104"/>
      <c r="E205" s="105"/>
      <c r="F205" s="103"/>
      <c r="G205" s="1"/>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5"/>
      <c r="B206" s="2"/>
      <c r="C206" s="103"/>
      <c r="D206" s="104"/>
      <c r="E206" s="105"/>
      <c r="F206" s="103"/>
      <c r="G206" s="1"/>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5"/>
      <c r="B207" s="2"/>
      <c r="C207" s="103"/>
      <c r="D207" s="104"/>
      <c r="E207" s="105"/>
      <c r="F207" s="103"/>
      <c r="G207" s="1"/>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5"/>
      <c r="B208" s="2"/>
      <c r="C208" s="103"/>
      <c r="D208" s="104"/>
      <c r="E208" s="105"/>
      <c r="F208" s="103"/>
      <c r="G208" s="1"/>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5"/>
      <c r="B209" s="2"/>
      <c r="C209" s="103"/>
      <c r="D209" s="104"/>
      <c r="E209" s="105"/>
      <c r="F209" s="103"/>
      <c r="G209" s="1"/>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5"/>
      <c r="B210" s="2"/>
      <c r="C210" s="103"/>
      <c r="D210" s="104"/>
      <c r="E210" s="105"/>
      <c r="F210" s="103"/>
      <c r="G210" s="1"/>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5"/>
      <c r="B211" s="2"/>
      <c r="C211" s="103"/>
      <c r="D211" s="104"/>
      <c r="E211" s="105"/>
      <c r="F211" s="103"/>
      <c r="G211" s="1"/>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5"/>
      <c r="B212" s="2"/>
      <c r="C212" s="103"/>
      <c r="D212" s="104"/>
      <c r="E212" s="105"/>
      <c r="F212" s="103"/>
      <c r="G212" s="1"/>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5"/>
      <c r="B213" s="2"/>
      <c r="C213" s="103"/>
      <c r="D213" s="104"/>
      <c r="E213" s="105"/>
      <c r="F213" s="103"/>
      <c r="G213" s="1"/>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5"/>
      <c r="B214" s="2"/>
      <c r="C214" s="103"/>
      <c r="D214" s="104"/>
      <c r="E214" s="105"/>
      <c r="F214" s="103"/>
      <c r="G214" s="1"/>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5"/>
      <c r="B215" s="2"/>
      <c r="C215" s="103"/>
      <c r="D215" s="104"/>
      <c r="E215" s="105"/>
      <c r="F215" s="103"/>
      <c r="G215" s="1"/>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5"/>
      <c r="B216" s="2"/>
      <c r="C216" s="103"/>
      <c r="D216" s="104"/>
      <c r="E216" s="105"/>
      <c r="F216" s="103"/>
      <c r="G216" s="1"/>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5"/>
      <c r="B217" s="2"/>
      <c r="C217" s="103"/>
      <c r="D217" s="104"/>
      <c r="E217" s="105"/>
      <c r="F217" s="103"/>
      <c r="G217" s="1"/>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5"/>
      <c r="B218" s="2"/>
      <c r="C218" s="103"/>
      <c r="D218" s="104"/>
      <c r="E218" s="105"/>
      <c r="F218" s="103"/>
      <c r="G218" s="1"/>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5"/>
      <c r="B219" s="2"/>
      <c r="C219" s="103"/>
      <c r="D219" s="104"/>
      <c r="E219" s="105"/>
      <c r="F219" s="103"/>
      <c r="G219" s="1"/>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5"/>
      <c r="B220" s="2"/>
      <c r="C220" s="103"/>
      <c r="D220" s="104"/>
      <c r="E220" s="105"/>
      <c r="F220" s="103"/>
      <c r="G220" s="1"/>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5"/>
      <c r="B221" s="2"/>
      <c r="C221" s="103"/>
      <c r="D221" s="104"/>
      <c r="E221" s="105"/>
      <c r="F221" s="103"/>
      <c r="G221" s="1"/>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5"/>
      <c r="B222" s="2"/>
      <c r="C222" s="103"/>
      <c r="D222" s="104"/>
      <c r="E222" s="105"/>
      <c r="F222" s="103"/>
      <c r="G222" s="1"/>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5"/>
      <c r="B223" s="2"/>
      <c r="C223" s="103"/>
      <c r="D223" s="104"/>
      <c r="E223" s="105"/>
      <c r="F223" s="103"/>
      <c r="G223" s="1"/>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5"/>
      <c r="B224" s="2"/>
      <c r="C224" s="103"/>
      <c r="D224" s="104"/>
      <c r="E224" s="105"/>
      <c r="F224" s="103"/>
      <c r="G224" s="1"/>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5"/>
      <c r="B225" s="2"/>
      <c r="C225" s="103"/>
      <c r="D225" s="104"/>
      <c r="E225" s="105"/>
      <c r="F225" s="103"/>
      <c r="G225" s="1"/>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5"/>
      <c r="B226" s="2"/>
      <c r="C226" s="103"/>
      <c r="D226" s="104"/>
      <c r="E226" s="105"/>
      <c r="F226" s="103"/>
      <c r="G226" s="1"/>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5"/>
      <c r="B227" s="2"/>
      <c r="C227" s="103"/>
      <c r="D227" s="104"/>
      <c r="E227" s="105"/>
      <c r="F227" s="103"/>
      <c r="G227" s="1"/>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5"/>
      <c r="B228" s="2"/>
      <c r="C228" s="103"/>
      <c r="D228" s="104"/>
      <c r="E228" s="105"/>
      <c r="F228" s="103"/>
      <c r="G228" s="1"/>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5"/>
      <c r="B229" s="2"/>
      <c r="C229" s="103"/>
      <c r="D229" s="104"/>
      <c r="E229" s="105"/>
      <c r="F229" s="103"/>
      <c r="G229" s="1"/>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5"/>
      <c r="B230" s="2"/>
      <c r="C230" s="103"/>
      <c r="D230" s="104"/>
      <c r="E230" s="105"/>
      <c r="F230" s="103"/>
      <c r="G230" s="1"/>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5"/>
      <c r="B231" s="2"/>
      <c r="C231" s="103"/>
      <c r="D231" s="104"/>
      <c r="E231" s="105"/>
      <c r="F231" s="103"/>
      <c r="G231" s="1"/>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5"/>
      <c r="B232" s="2"/>
      <c r="C232" s="103"/>
      <c r="D232" s="104"/>
      <c r="E232" s="105"/>
      <c r="F232" s="103"/>
      <c r="G232" s="1"/>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5"/>
      <c r="B233" s="2"/>
      <c r="C233" s="103"/>
      <c r="D233" s="104"/>
      <c r="E233" s="105"/>
      <c r="F233" s="103"/>
      <c r="G233" s="1"/>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5"/>
      <c r="B234" s="2"/>
      <c r="C234" s="103"/>
      <c r="D234" s="104"/>
      <c r="E234" s="105"/>
      <c r="F234" s="103"/>
      <c r="G234" s="1"/>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5"/>
      <c r="B235" s="2"/>
      <c r="C235" s="103"/>
      <c r="D235" s="104"/>
      <c r="E235" s="105"/>
      <c r="F235" s="103"/>
      <c r="G235" s="1"/>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5"/>
      <c r="B236" s="2"/>
      <c r="C236" s="103"/>
      <c r="D236" s="104"/>
      <c r="E236" s="105"/>
      <c r="F236" s="103"/>
      <c r="G236" s="1"/>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5"/>
      <c r="B237" s="2"/>
      <c r="C237" s="103"/>
      <c r="D237" s="104"/>
      <c r="E237" s="105"/>
      <c r="F237" s="103"/>
      <c r="G237" s="1"/>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5"/>
      <c r="B238" s="2"/>
      <c r="C238" s="103"/>
      <c r="D238" s="104"/>
      <c r="E238" s="105"/>
      <c r="F238" s="103"/>
      <c r="G238" s="1"/>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5"/>
      <c r="B239" s="2"/>
      <c r="C239" s="103"/>
      <c r="D239" s="104"/>
      <c r="E239" s="105"/>
      <c r="F239" s="103"/>
      <c r="G239" s="1"/>
      <c r="H239" s="2"/>
      <c r="I239" s="2"/>
      <c r="J239" s="2"/>
      <c r="K239" s="2"/>
      <c r="L239" s="2"/>
      <c r="M239" s="2"/>
      <c r="N239" s="2"/>
      <c r="O239" s="2"/>
      <c r="P239" s="2"/>
      <c r="Q239" s="2"/>
      <c r="R239" s="2"/>
      <c r="S239" s="2"/>
      <c r="T239" s="2"/>
      <c r="U239" s="2"/>
      <c r="V239" s="2"/>
      <c r="W239" s="2"/>
      <c r="X239" s="2"/>
      <c r="Y239" s="2"/>
      <c r="Z239" s="2"/>
    </row>
    <row r="240" spans="1:26" ht="13.5" customHeight="1" x14ac:dyDescent="0.25">
      <c r="A240" s="25"/>
      <c r="B240" s="2"/>
      <c r="C240" s="103"/>
      <c r="D240" s="104"/>
      <c r="E240" s="105"/>
      <c r="F240" s="103"/>
      <c r="G240" s="1"/>
      <c r="H240" s="2"/>
      <c r="I240" s="2"/>
      <c r="J240" s="2"/>
      <c r="K240" s="2"/>
      <c r="L240" s="2"/>
      <c r="M240" s="2"/>
      <c r="N240" s="2"/>
      <c r="O240" s="2"/>
      <c r="P240" s="2"/>
      <c r="Q240" s="2"/>
      <c r="R240" s="2"/>
      <c r="S240" s="2"/>
      <c r="T240" s="2"/>
      <c r="U240" s="2"/>
      <c r="V240" s="2"/>
      <c r="W240" s="2"/>
      <c r="X240" s="2"/>
      <c r="Y240" s="2"/>
      <c r="Z240" s="2"/>
    </row>
    <row r="241" spans="1:26" ht="13.5" customHeight="1" x14ac:dyDescent="0.25">
      <c r="A241" s="25"/>
      <c r="B241" s="2"/>
      <c r="C241" s="103"/>
      <c r="D241" s="104"/>
      <c r="E241" s="105"/>
      <c r="F241" s="103"/>
      <c r="G241" s="1"/>
      <c r="H241" s="2"/>
      <c r="I241" s="2"/>
      <c r="J241" s="2"/>
      <c r="K241" s="2"/>
      <c r="L241" s="2"/>
      <c r="M241" s="2"/>
      <c r="N241" s="2"/>
      <c r="O241" s="2"/>
      <c r="P241" s="2"/>
      <c r="Q241" s="2"/>
      <c r="R241" s="2"/>
      <c r="S241" s="2"/>
      <c r="T241" s="2"/>
      <c r="U241" s="2"/>
      <c r="V241" s="2"/>
      <c r="W241" s="2"/>
      <c r="X241" s="2"/>
      <c r="Y241" s="2"/>
      <c r="Z241" s="2"/>
    </row>
    <row r="242" spans="1:26" ht="13.5" customHeight="1" x14ac:dyDescent="0.25">
      <c r="A242" s="25"/>
      <c r="B242" s="2"/>
      <c r="C242" s="103"/>
      <c r="D242" s="104"/>
      <c r="E242" s="105"/>
      <c r="F242" s="103"/>
      <c r="G242" s="1"/>
      <c r="H242" s="2"/>
      <c r="I242" s="2"/>
      <c r="J242" s="2"/>
      <c r="K242" s="2"/>
      <c r="L242" s="2"/>
      <c r="M242" s="2"/>
      <c r="N242" s="2"/>
      <c r="O242" s="2"/>
      <c r="P242" s="2"/>
      <c r="Q242" s="2"/>
      <c r="R242" s="2"/>
      <c r="S242" s="2"/>
      <c r="T242" s="2"/>
      <c r="U242" s="2"/>
      <c r="V242" s="2"/>
      <c r="W242" s="2"/>
      <c r="X242" s="2"/>
      <c r="Y242" s="2"/>
      <c r="Z242" s="2"/>
    </row>
    <row r="243" spans="1:26" ht="13.5" customHeight="1" x14ac:dyDescent="0.25">
      <c r="A243" s="25"/>
      <c r="B243" s="2"/>
      <c r="C243" s="103"/>
      <c r="D243" s="104"/>
      <c r="E243" s="105"/>
      <c r="F243" s="103"/>
      <c r="G243" s="1"/>
      <c r="H243" s="2"/>
      <c r="I243" s="2"/>
      <c r="J243" s="2"/>
      <c r="K243" s="2"/>
      <c r="L243" s="2"/>
      <c r="M243" s="2"/>
      <c r="N243" s="2"/>
      <c r="O243" s="2"/>
      <c r="P243" s="2"/>
      <c r="Q243" s="2"/>
      <c r="R243" s="2"/>
      <c r="S243" s="2"/>
      <c r="T243" s="2"/>
      <c r="U243" s="2"/>
      <c r="V243" s="2"/>
      <c r="W243" s="2"/>
      <c r="X243" s="2"/>
      <c r="Y243" s="2"/>
      <c r="Z243" s="2"/>
    </row>
    <row r="244" spans="1:26" ht="13.5" customHeight="1" x14ac:dyDescent="0.25">
      <c r="A244" s="25"/>
      <c r="B244" s="2"/>
      <c r="C244" s="103"/>
      <c r="D244" s="104"/>
      <c r="E244" s="105"/>
      <c r="F244" s="103"/>
      <c r="G244" s="1"/>
      <c r="H244" s="2"/>
      <c r="I244" s="2"/>
      <c r="J244" s="2"/>
      <c r="K244" s="2"/>
      <c r="L244" s="2"/>
      <c r="M244" s="2"/>
      <c r="N244" s="2"/>
      <c r="O244" s="2"/>
      <c r="P244" s="2"/>
      <c r="Q244" s="2"/>
      <c r="R244" s="2"/>
      <c r="S244" s="2"/>
      <c r="T244" s="2"/>
      <c r="U244" s="2"/>
      <c r="V244" s="2"/>
      <c r="W244" s="2"/>
      <c r="X244" s="2"/>
      <c r="Y244" s="2"/>
      <c r="Z244" s="2"/>
    </row>
    <row r="245" spans="1:26" ht="13.5" customHeight="1" x14ac:dyDescent="0.25">
      <c r="A245" s="25"/>
      <c r="B245" s="2"/>
      <c r="C245" s="103"/>
      <c r="D245" s="104"/>
      <c r="E245" s="105"/>
      <c r="F245" s="103"/>
      <c r="G245" s="1"/>
      <c r="H245" s="2"/>
      <c r="I245" s="2"/>
      <c r="J245" s="2"/>
      <c r="K245" s="2"/>
      <c r="L245" s="2"/>
      <c r="M245" s="2"/>
      <c r="N245" s="2"/>
      <c r="O245" s="2"/>
      <c r="P245" s="2"/>
      <c r="Q245" s="2"/>
      <c r="R245" s="2"/>
      <c r="S245" s="2"/>
      <c r="T245" s="2"/>
      <c r="U245" s="2"/>
      <c r="V245" s="2"/>
      <c r="W245" s="2"/>
      <c r="X245" s="2"/>
      <c r="Y245" s="2"/>
      <c r="Z245" s="2"/>
    </row>
    <row r="246" spans="1:26" ht="13.5" customHeight="1" x14ac:dyDescent="0.25">
      <c r="A246" s="25"/>
      <c r="B246" s="2"/>
      <c r="C246" s="103"/>
      <c r="D246" s="104"/>
      <c r="E246" s="105"/>
      <c r="F246" s="103"/>
      <c r="G246" s="1"/>
      <c r="H246" s="2"/>
      <c r="I246" s="2"/>
      <c r="J246" s="2"/>
      <c r="K246" s="2"/>
      <c r="L246" s="2"/>
      <c r="M246" s="2"/>
      <c r="N246" s="2"/>
      <c r="O246" s="2"/>
      <c r="P246" s="2"/>
      <c r="Q246" s="2"/>
      <c r="R246" s="2"/>
      <c r="S246" s="2"/>
      <c r="T246" s="2"/>
      <c r="U246" s="2"/>
      <c r="V246" s="2"/>
      <c r="W246" s="2"/>
      <c r="X246" s="2"/>
      <c r="Y246" s="2"/>
      <c r="Z246" s="2"/>
    </row>
    <row r="247" spans="1:26" ht="13.5" customHeight="1" x14ac:dyDescent="0.25">
      <c r="A247" s="25"/>
      <c r="B247" s="2"/>
      <c r="C247" s="103"/>
      <c r="D247" s="104"/>
      <c r="E247" s="105"/>
      <c r="F247" s="103"/>
      <c r="G247" s="1"/>
      <c r="H247" s="2"/>
      <c r="I247" s="2"/>
      <c r="J247" s="2"/>
      <c r="K247" s="2"/>
      <c r="L247" s="2"/>
      <c r="M247" s="2"/>
      <c r="N247" s="2"/>
      <c r="O247" s="2"/>
      <c r="P247" s="2"/>
      <c r="Q247" s="2"/>
      <c r="R247" s="2"/>
      <c r="S247" s="2"/>
      <c r="T247" s="2"/>
      <c r="U247" s="2"/>
      <c r="V247" s="2"/>
      <c r="W247" s="2"/>
      <c r="X247" s="2"/>
      <c r="Y247" s="2"/>
      <c r="Z247" s="2"/>
    </row>
    <row r="248" spans="1:26" ht="13.5" customHeight="1" x14ac:dyDescent="0.25">
      <c r="A248" s="25"/>
      <c r="B248" s="2"/>
      <c r="C248" s="103"/>
      <c r="D248" s="104"/>
      <c r="E248" s="105"/>
      <c r="F248" s="103"/>
      <c r="G248" s="1"/>
      <c r="H248" s="2"/>
      <c r="I248" s="2"/>
      <c r="J248" s="2"/>
      <c r="K248" s="2"/>
      <c r="L248" s="2"/>
      <c r="M248" s="2"/>
      <c r="N248" s="2"/>
      <c r="O248" s="2"/>
      <c r="P248" s="2"/>
      <c r="Q248" s="2"/>
      <c r="R248" s="2"/>
      <c r="S248" s="2"/>
      <c r="T248" s="2"/>
      <c r="U248" s="2"/>
      <c r="V248" s="2"/>
      <c r="W248" s="2"/>
      <c r="X248" s="2"/>
      <c r="Y248" s="2"/>
      <c r="Z248" s="2"/>
    </row>
    <row r="249" spans="1:26" ht="13.5" customHeight="1" x14ac:dyDescent="0.25">
      <c r="A249" s="25"/>
      <c r="B249" s="2"/>
      <c r="C249" s="103"/>
      <c r="D249" s="104"/>
      <c r="E249" s="105"/>
      <c r="F249" s="103"/>
      <c r="G249" s="1"/>
      <c r="H249" s="2"/>
      <c r="I249" s="2"/>
      <c r="J249" s="2"/>
      <c r="K249" s="2"/>
      <c r="L249" s="2"/>
      <c r="M249" s="2"/>
      <c r="N249" s="2"/>
      <c r="O249" s="2"/>
      <c r="P249" s="2"/>
      <c r="Q249" s="2"/>
      <c r="R249" s="2"/>
      <c r="S249" s="2"/>
      <c r="T249" s="2"/>
      <c r="U249" s="2"/>
      <c r="V249" s="2"/>
      <c r="W249" s="2"/>
      <c r="X249" s="2"/>
      <c r="Y249" s="2"/>
      <c r="Z249" s="2"/>
    </row>
    <row r="250" spans="1:26" ht="13.5" customHeight="1" x14ac:dyDescent="0.25">
      <c r="A250" s="25"/>
      <c r="B250" s="2"/>
      <c r="C250" s="103"/>
      <c r="D250" s="104"/>
      <c r="E250" s="105"/>
      <c r="F250" s="103"/>
      <c r="G250" s="1"/>
      <c r="H250" s="2"/>
      <c r="I250" s="2"/>
      <c r="J250" s="2"/>
      <c r="K250" s="2"/>
      <c r="L250" s="2"/>
      <c r="M250" s="2"/>
      <c r="N250" s="2"/>
      <c r="O250" s="2"/>
      <c r="P250" s="2"/>
      <c r="Q250" s="2"/>
      <c r="R250" s="2"/>
      <c r="S250" s="2"/>
      <c r="T250" s="2"/>
      <c r="U250" s="2"/>
      <c r="V250" s="2"/>
      <c r="W250" s="2"/>
      <c r="X250" s="2"/>
      <c r="Y250" s="2"/>
      <c r="Z250" s="2"/>
    </row>
    <row r="251" spans="1:26" ht="13.5" customHeight="1" x14ac:dyDescent="0.25">
      <c r="A251" s="25"/>
      <c r="B251" s="2"/>
      <c r="C251" s="103"/>
      <c r="D251" s="104"/>
      <c r="E251" s="105"/>
      <c r="F251" s="103"/>
      <c r="G251" s="1"/>
      <c r="H251" s="2"/>
      <c r="I251" s="2"/>
      <c r="J251" s="2"/>
      <c r="K251" s="2"/>
      <c r="L251" s="2"/>
      <c r="M251" s="2"/>
      <c r="N251" s="2"/>
      <c r="O251" s="2"/>
      <c r="P251" s="2"/>
      <c r="Q251" s="2"/>
      <c r="R251" s="2"/>
      <c r="S251" s="2"/>
      <c r="T251" s="2"/>
      <c r="U251" s="2"/>
      <c r="V251" s="2"/>
      <c r="W251" s="2"/>
      <c r="X251" s="2"/>
      <c r="Y251" s="2"/>
      <c r="Z251" s="2"/>
    </row>
    <row r="252" spans="1:26" ht="13.5" customHeight="1" x14ac:dyDescent="0.25">
      <c r="A252" s="25"/>
      <c r="B252" s="2"/>
      <c r="C252" s="103"/>
      <c r="D252" s="104"/>
      <c r="E252" s="105"/>
      <c r="F252" s="103"/>
      <c r="G252" s="1"/>
      <c r="H252" s="2"/>
      <c r="I252" s="2"/>
      <c r="J252" s="2"/>
      <c r="K252" s="2"/>
      <c r="L252" s="2"/>
      <c r="M252" s="2"/>
      <c r="N252" s="2"/>
      <c r="O252" s="2"/>
      <c r="P252" s="2"/>
      <c r="Q252" s="2"/>
      <c r="R252" s="2"/>
      <c r="S252" s="2"/>
      <c r="T252" s="2"/>
      <c r="U252" s="2"/>
      <c r="V252" s="2"/>
      <c r="W252" s="2"/>
      <c r="X252" s="2"/>
      <c r="Y252" s="2"/>
      <c r="Z252" s="2"/>
    </row>
    <row r="253" spans="1:26" ht="13.5" customHeight="1" x14ac:dyDescent="0.25">
      <c r="A253" s="25"/>
      <c r="B253" s="2"/>
      <c r="C253" s="103"/>
      <c r="D253" s="104"/>
      <c r="E253" s="105"/>
      <c r="F253" s="103"/>
      <c r="G253" s="1"/>
      <c r="H253" s="2"/>
      <c r="I253" s="2"/>
      <c r="J253" s="2"/>
      <c r="K253" s="2"/>
      <c r="L253" s="2"/>
      <c r="M253" s="2"/>
      <c r="N253" s="2"/>
      <c r="O253" s="2"/>
      <c r="P253" s="2"/>
      <c r="Q253" s="2"/>
      <c r="R253" s="2"/>
      <c r="S253" s="2"/>
      <c r="T253" s="2"/>
      <c r="U253" s="2"/>
      <c r="V253" s="2"/>
      <c r="W253" s="2"/>
      <c r="X253" s="2"/>
      <c r="Y253" s="2"/>
      <c r="Z253" s="2"/>
    </row>
    <row r="254" spans="1:26" ht="13.5" customHeight="1" x14ac:dyDescent="0.25">
      <c r="A254" s="25"/>
      <c r="B254" s="2"/>
      <c r="C254" s="103"/>
      <c r="D254" s="104"/>
      <c r="E254" s="105"/>
      <c r="F254" s="103"/>
      <c r="G254" s="1"/>
      <c r="H254" s="2"/>
      <c r="I254" s="2"/>
      <c r="J254" s="2"/>
      <c r="K254" s="2"/>
      <c r="L254" s="2"/>
      <c r="M254" s="2"/>
      <c r="N254" s="2"/>
      <c r="O254" s="2"/>
      <c r="P254" s="2"/>
      <c r="Q254" s="2"/>
      <c r="R254" s="2"/>
      <c r="S254" s="2"/>
      <c r="T254" s="2"/>
      <c r="U254" s="2"/>
      <c r="V254" s="2"/>
      <c r="W254" s="2"/>
      <c r="X254" s="2"/>
      <c r="Y254" s="2"/>
      <c r="Z254" s="2"/>
    </row>
    <row r="255" spans="1:26" ht="13.5" customHeight="1" x14ac:dyDescent="0.25">
      <c r="A255" s="25"/>
      <c r="B255" s="2"/>
      <c r="C255" s="103"/>
      <c r="D255" s="104"/>
      <c r="E255" s="105"/>
      <c r="F255" s="103"/>
      <c r="G255" s="1"/>
      <c r="H255" s="2"/>
      <c r="I255" s="2"/>
      <c r="J255" s="2"/>
      <c r="K255" s="2"/>
      <c r="L255" s="2"/>
      <c r="M255" s="2"/>
      <c r="N255" s="2"/>
      <c r="O255" s="2"/>
      <c r="P255" s="2"/>
      <c r="Q255" s="2"/>
      <c r="R255" s="2"/>
      <c r="S255" s="2"/>
      <c r="T255" s="2"/>
      <c r="U255" s="2"/>
      <c r="V255" s="2"/>
      <c r="W255" s="2"/>
      <c r="X255" s="2"/>
      <c r="Y255" s="2"/>
      <c r="Z255" s="2"/>
    </row>
    <row r="256" spans="1:26" ht="13.5" customHeight="1" x14ac:dyDescent="0.25">
      <c r="A256" s="25"/>
      <c r="B256" s="2"/>
      <c r="C256" s="103"/>
      <c r="D256" s="104"/>
      <c r="E256" s="105"/>
      <c r="F256" s="103"/>
      <c r="G256" s="1"/>
      <c r="H256" s="2"/>
      <c r="I256" s="2"/>
      <c r="J256" s="2"/>
      <c r="K256" s="2"/>
      <c r="L256" s="2"/>
      <c r="M256" s="2"/>
      <c r="N256" s="2"/>
      <c r="O256" s="2"/>
      <c r="P256" s="2"/>
      <c r="Q256" s="2"/>
      <c r="R256" s="2"/>
      <c r="S256" s="2"/>
      <c r="T256" s="2"/>
      <c r="U256" s="2"/>
      <c r="V256" s="2"/>
      <c r="W256" s="2"/>
      <c r="X256" s="2"/>
      <c r="Y256" s="2"/>
      <c r="Z256" s="2"/>
    </row>
    <row r="257" spans="1:26" ht="13.5" customHeight="1" x14ac:dyDescent="0.25">
      <c r="A257" s="25"/>
      <c r="B257" s="2"/>
      <c r="C257" s="103"/>
      <c r="D257" s="104"/>
      <c r="E257" s="105"/>
      <c r="F257" s="103"/>
      <c r="G257" s="1"/>
      <c r="H257" s="2"/>
      <c r="I257" s="2"/>
      <c r="J257" s="2"/>
      <c r="K257" s="2"/>
      <c r="L257" s="2"/>
      <c r="M257" s="2"/>
      <c r="N257" s="2"/>
      <c r="O257" s="2"/>
      <c r="P257" s="2"/>
      <c r="Q257" s="2"/>
      <c r="R257" s="2"/>
      <c r="S257" s="2"/>
      <c r="T257" s="2"/>
      <c r="U257" s="2"/>
      <c r="V257" s="2"/>
      <c r="W257" s="2"/>
      <c r="X257" s="2"/>
      <c r="Y257" s="2"/>
      <c r="Z257" s="2"/>
    </row>
    <row r="258" spans="1:26" ht="13.5" customHeight="1" x14ac:dyDescent="0.25">
      <c r="A258" s="25"/>
      <c r="B258" s="2"/>
      <c r="C258" s="103"/>
      <c r="D258" s="104"/>
      <c r="E258" s="105"/>
      <c r="F258" s="103"/>
      <c r="G258" s="1"/>
      <c r="H258" s="2"/>
      <c r="I258" s="2"/>
      <c r="J258" s="2"/>
      <c r="K258" s="2"/>
      <c r="L258" s="2"/>
      <c r="M258" s="2"/>
      <c r="N258" s="2"/>
      <c r="O258" s="2"/>
      <c r="P258" s="2"/>
      <c r="Q258" s="2"/>
      <c r="R258" s="2"/>
      <c r="S258" s="2"/>
      <c r="T258" s="2"/>
      <c r="U258" s="2"/>
      <c r="V258" s="2"/>
      <c r="W258" s="2"/>
      <c r="X258" s="2"/>
      <c r="Y258" s="2"/>
      <c r="Z258" s="2"/>
    </row>
    <row r="259" spans="1:26" ht="13.5" customHeight="1" x14ac:dyDescent="0.25">
      <c r="A259" s="25"/>
      <c r="B259" s="2"/>
      <c r="C259" s="103"/>
      <c r="D259" s="104"/>
      <c r="E259" s="105"/>
      <c r="F259" s="103"/>
      <c r="G259" s="1"/>
      <c r="H259" s="2"/>
      <c r="I259" s="2"/>
      <c r="J259" s="2"/>
      <c r="K259" s="2"/>
      <c r="L259" s="2"/>
      <c r="M259" s="2"/>
      <c r="N259" s="2"/>
      <c r="O259" s="2"/>
      <c r="P259" s="2"/>
      <c r="Q259" s="2"/>
      <c r="R259" s="2"/>
      <c r="S259" s="2"/>
      <c r="T259" s="2"/>
      <c r="U259" s="2"/>
      <c r="V259" s="2"/>
      <c r="W259" s="2"/>
      <c r="X259" s="2"/>
      <c r="Y259" s="2"/>
      <c r="Z259" s="2"/>
    </row>
    <row r="260" spans="1:26" ht="13.5" customHeight="1" x14ac:dyDescent="0.25">
      <c r="A260" s="25"/>
      <c r="B260" s="2"/>
      <c r="C260" s="103"/>
      <c r="D260" s="104"/>
      <c r="E260" s="105"/>
      <c r="F260" s="103"/>
      <c r="G260" s="1"/>
      <c r="H260" s="2"/>
      <c r="I260" s="2"/>
      <c r="J260" s="2"/>
      <c r="K260" s="2"/>
      <c r="L260" s="2"/>
      <c r="M260" s="2"/>
      <c r="N260" s="2"/>
      <c r="O260" s="2"/>
      <c r="P260" s="2"/>
      <c r="Q260" s="2"/>
      <c r="R260" s="2"/>
      <c r="S260" s="2"/>
      <c r="T260" s="2"/>
      <c r="U260" s="2"/>
      <c r="V260" s="2"/>
      <c r="W260" s="2"/>
      <c r="X260" s="2"/>
      <c r="Y260" s="2"/>
      <c r="Z260" s="2"/>
    </row>
    <row r="261" spans="1:26" ht="13.5" customHeight="1" x14ac:dyDescent="0.25">
      <c r="A261" s="25"/>
      <c r="B261" s="2"/>
      <c r="C261" s="103"/>
      <c r="D261" s="104"/>
      <c r="E261" s="105"/>
      <c r="F261" s="103"/>
      <c r="G261" s="1"/>
      <c r="H261" s="2"/>
      <c r="I261" s="2"/>
      <c r="J261" s="2"/>
      <c r="K261" s="2"/>
      <c r="L261" s="2"/>
      <c r="M261" s="2"/>
      <c r="N261" s="2"/>
      <c r="O261" s="2"/>
      <c r="P261" s="2"/>
      <c r="Q261" s="2"/>
      <c r="R261" s="2"/>
      <c r="S261" s="2"/>
      <c r="T261" s="2"/>
      <c r="U261" s="2"/>
      <c r="V261" s="2"/>
      <c r="W261" s="2"/>
      <c r="X261" s="2"/>
      <c r="Y261" s="2"/>
      <c r="Z261" s="2"/>
    </row>
    <row r="262" spans="1:26" ht="13.5" customHeight="1" x14ac:dyDescent="0.25">
      <c r="A262" s="25"/>
      <c r="B262" s="2"/>
      <c r="C262" s="103"/>
      <c r="D262" s="104"/>
      <c r="E262" s="105"/>
      <c r="F262" s="103"/>
      <c r="G262" s="1"/>
      <c r="H262" s="2"/>
      <c r="I262" s="2"/>
      <c r="J262" s="2"/>
      <c r="K262" s="2"/>
      <c r="L262" s="2"/>
      <c r="M262" s="2"/>
      <c r="N262" s="2"/>
      <c r="O262" s="2"/>
      <c r="P262" s="2"/>
      <c r="Q262" s="2"/>
      <c r="R262" s="2"/>
      <c r="S262" s="2"/>
      <c r="T262" s="2"/>
      <c r="U262" s="2"/>
      <c r="V262" s="2"/>
      <c r="W262" s="2"/>
      <c r="X262" s="2"/>
      <c r="Y262" s="2"/>
      <c r="Z262" s="2"/>
    </row>
    <row r="263" spans="1:26" ht="13.5" customHeight="1" x14ac:dyDescent="0.25">
      <c r="A263" s="25"/>
      <c r="B263" s="2"/>
      <c r="C263" s="103"/>
      <c r="D263" s="104"/>
      <c r="E263" s="105"/>
      <c r="F263" s="103"/>
      <c r="G263" s="1"/>
      <c r="H263" s="2"/>
      <c r="I263" s="2"/>
      <c r="J263" s="2"/>
      <c r="K263" s="2"/>
      <c r="L263" s="2"/>
      <c r="M263" s="2"/>
      <c r="N263" s="2"/>
      <c r="O263" s="2"/>
      <c r="P263" s="2"/>
      <c r="Q263" s="2"/>
      <c r="R263" s="2"/>
      <c r="S263" s="2"/>
      <c r="T263" s="2"/>
      <c r="U263" s="2"/>
      <c r="V263" s="2"/>
      <c r="W263" s="2"/>
      <c r="X263" s="2"/>
      <c r="Y263" s="2"/>
      <c r="Z263" s="2"/>
    </row>
    <row r="264" spans="1:26" ht="13.5" customHeight="1" x14ac:dyDescent="0.25">
      <c r="A264" s="25"/>
      <c r="B264" s="2"/>
      <c r="C264" s="103"/>
      <c r="D264" s="104"/>
      <c r="E264" s="105"/>
      <c r="F264" s="103"/>
      <c r="G264" s="1"/>
      <c r="H264" s="2"/>
      <c r="I264" s="2"/>
      <c r="J264" s="2"/>
      <c r="K264" s="2"/>
      <c r="L264" s="2"/>
      <c r="M264" s="2"/>
      <c r="N264" s="2"/>
      <c r="O264" s="2"/>
      <c r="P264" s="2"/>
      <c r="Q264" s="2"/>
      <c r="R264" s="2"/>
      <c r="S264" s="2"/>
      <c r="T264" s="2"/>
      <c r="U264" s="2"/>
      <c r="V264" s="2"/>
      <c r="W264" s="2"/>
      <c r="X264" s="2"/>
      <c r="Y264" s="2"/>
      <c r="Z264" s="2"/>
    </row>
    <row r="265" spans="1:26" ht="13.5" customHeight="1" x14ac:dyDescent="0.25">
      <c r="A265" s="25"/>
      <c r="B265" s="2"/>
      <c r="C265" s="103"/>
      <c r="D265" s="104"/>
      <c r="E265" s="105"/>
      <c r="F265" s="103"/>
      <c r="G265" s="1"/>
      <c r="H265" s="2"/>
      <c r="I265" s="2"/>
      <c r="J265" s="2"/>
      <c r="K265" s="2"/>
      <c r="L265" s="2"/>
      <c r="M265" s="2"/>
      <c r="N265" s="2"/>
      <c r="O265" s="2"/>
      <c r="P265" s="2"/>
      <c r="Q265" s="2"/>
      <c r="R265" s="2"/>
      <c r="S265" s="2"/>
      <c r="T265" s="2"/>
      <c r="U265" s="2"/>
      <c r="V265" s="2"/>
      <c r="W265" s="2"/>
      <c r="X265" s="2"/>
      <c r="Y265" s="2"/>
      <c r="Z265" s="2"/>
    </row>
    <row r="266" spans="1:26" ht="13.5" customHeight="1" x14ac:dyDescent="0.25">
      <c r="A266" s="25"/>
      <c r="B266" s="2"/>
      <c r="C266" s="103"/>
      <c r="D266" s="104"/>
      <c r="E266" s="105"/>
      <c r="F266" s="103"/>
      <c r="G266" s="1"/>
      <c r="H266" s="2"/>
      <c r="I266" s="2"/>
      <c r="J266" s="2"/>
      <c r="K266" s="2"/>
      <c r="L266" s="2"/>
      <c r="M266" s="2"/>
      <c r="N266" s="2"/>
      <c r="O266" s="2"/>
      <c r="P266" s="2"/>
      <c r="Q266" s="2"/>
      <c r="R266" s="2"/>
      <c r="S266" s="2"/>
      <c r="T266" s="2"/>
      <c r="U266" s="2"/>
      <c r="V266" s="2"/>
      <c r="W266" s="2"/>
      <c r="X266" s="2"/>
      <c r="Y266" s="2"/>
      <c r="Z266" s="2"/>
    </row>
    <row r="267" spans="1:26" ht="13.5" customHeight="1" x14ac:dyDescent="0.25">
      <c r="A267" s="25"/>
      <c r="B267" s="2"/>
      <c r="C267" s="103"/>
      <c r="D267" s="104"/>
      <c r="E267" s="105"/>
      <c r="F267" s="103"/>
      <c r="G267" s="1"/>
      <c r="H267" s="2"/>
      <c r="I267" s="2"/>
      <c r="J267" s="2"/>
      <c r="K267" s="2"/>
      <c r="L267" s="2"/>
      <c r="M267" s="2"/>
      <c r="N267" s="2"/>
      <c r="O267" s="2"/>
      <c r="P267" s="2"/>
      <c r="Q267" s="2"/>
      <c r="R267" s="2"/>
      <c r="S267" s="2"/>
      <c r="T267" s="2"/>
      <c r="U267" s="2"/>
      <c r="V267" s="2"/>
      <c r="W267" s="2"/>
      <c r="X267" s="2"/>
      <c r="Y267" s="2"/>
      <c r="Z267" s="2"/>
    </row>
    <row r="268" spans="1:26" ht="13.5" customHeight="1" x14ac:dyDescent="0.25">
      <c r="A268" s="25"/>
      <c r="B268" s="2"/>
      <c r="C268" s="103"/>
      <c r="D268" s="104"/>
      <c r="E268" s="105"/>
      <c r="F268" s="103"/>
      <c r="G268" s="1"/>
      <c r="H268" s="2"/>
      <c r="I268" s="2"/>
      <c r="J268" s="2"/>
      <c r="K268" s="2"/>
      <c r="L268" s="2"/>
      <c r="M268" s="2"/>
      <c r="N268" s="2"/>
      <c r="O268" s="2"/>
      <c r="P268" s="2"/>
      <c r="Q268" s="2"/>
      <c r="R268" s="2"/>
      <c r="S268" s="2"/>
      <c r="T268" s="2"/>
      <c r="U268" s="2"/>
      <c r="V268" s="2"/>
      <c r="W268" s="2"/>
      <c r="X268" s="2"/>
      <c r="Y268" s="2"/>
      <c r="Z268" s="2"/>
    </row>
    <row r="269" spans="1:26" ht="13.5" customHeight="1" x14ac:dyDescent="0.25">
      <c r="A269" s="25"/>
      <c r="B269" s="2"/>
      <c r="C269" s="103"/>
      <c r="D269" s="104"/>
      <c r="E269" s="105"/>
      <c r="F269" s="103"/>
      <c r="G269" s="1"/>
      <c r="H269" s="2"/>
      <c r="I269" s="2"/>
      <c r="J269" s="2"/>
      <c r="K269" s="2"/>
      <c r="L269" s="2"/>
      <c r="M269" s="2"/>
      <c r="N269" s="2"/>
      <c r="O269" s="2"/>
      <c r="P269" s="2"/>
      <c r="Q269" s="2"/>
      <c r="R269" s="2"/>
      <c r="S269" s="2"/>
      <c r="T269" s="2"/>
      <c r="U269" s="2"/>
      <c r="V269" s="2"/>
      <c r="W269" s="2"/>
      <c r="X269" s="2"/>
      <c r="Y269" s="2"/>
      <c r="Z269" s="2"/>
    </row>
    <row r="270" spans="1:26" ht="13.5" customHeight="1" x14ac:dyDescent="0.25">
      <c r="A270" s="25"/>
      <c r="B270" s="2"/>
      <c r="C270" s="103"/>
      <c r="D270" s="104"/>
      <c r="E270" s="105"/>
      <c r="F270" s="103"/>
      <c r="G270" s="1"/>
      <c r="H270" s="2"/>
      <c r="I270" s="2"/>
      <c r="J270" s="2"/>
      <c r="K270" s="2"/>
      <c r="L270" s="2"/>
      <c r="M270" s="2"/>
      <c r="N270" s="2"/>
      <c r="O270" s="2"/>
      <c r="P270" s="2"/>
      <c r="Q270" s="2"/>
      <c r="R270" s="2"/>
      <c r="S270" s="2"/>
      <c r="T270" s="2"/>
      <c r="U270" s="2"/>
      <c r="V270" s="2"/>
      <c r="W270" s="2"/>
      <c r="X270" s="2"/>
      <c r="Y270" s="2"/>
      <c r="Z270" s="2"/>
    </row>
    <row r="271" spans="1:26" ht="13.5" customHeight="1" x14ac:dyDescent="0.25">
      <c r="A271" s="25"/>
      <c r="B271" s="2"/>
      <c r="C271" s="103"/>
      <c r="D271" s="104"/>
      <c r="E271" s="105"/>
      <c r="F271" s="103"/>
      <c r="G271" s="1"/>
      <c r="H271" s="2"/>
      <c r="I271" s="2"/>
      <c r="J271" s="2"/>
      <c r="K271" s="2"/>
      <c r="L271" s="2"/>
      <c r="M271" s="2"/>
      <c r="N271" s="2"/>
      <c r="O271" s="2"/>
      <c r="P271" s="2"/>
      <c r="Q271" s="2"/>
      <c r="R271" s="2"/>
      <c r="S271" s="2"/>
      <c r="T271" s="2"/>
      <c r="U271" s="2"/>
      <c r="V271" s="2"/>
      <c r="W271" s="2"/>
      <c r="X271" s="2"/>
      <c r="Y271" s="2"/>
      <c r="Z271" s="2"/>
    </row>
    <row r="272" spans="1:26" ht="13.5" customHeight="1" x14ac:dyDescent="0.25">
      <c r="A272" s="25"/>
      <c r="B272" s="2"/>
      <c r="C272" s="103"/>
      <c r="D272" s="104"/>
      <c r="E272" s="105"/>
      <c r="F272" s="103"/>
      <c r="G272" s="1"/>
      <c r="H272" s="2"/>
      <c r="I272" s="2"/>
      <c r="J272" s="2"/>
      <c r="K272" s="2"/>
      <c r="L272" s="2"/>
      <c r="M272" s="2"/>
      <c r="N272" s="2"/>
      <c r="O272" s="2"/>
      <c r="P272" s="2"/>
      <c r="Q272" s="2"/>
      <c r="R272" s="2"/>
      <c r="S272" s="2"/>
      <c r="T272" s="2"/>
      <c r="U272" s="2"/>
      <c r="V272" s="2"/>
      <c r="W272" s="2"/>
      <c r="X272" s="2"/>
      <c r="Y272" s="2"/>
      <c r="Z272" s="2"/>
    </row>
    <row r="273" spans="1:26" ht="13.5" customHeight="1" x14ac:dyDescent="0.25">
      <c r="A273" s="25"/>
      <c r="B273" s="2"/>
      <c r="C273" s="103"/>
      <c r="D273" s="104"/>
      <c r="E273" s="105"/>
      <c r="F273" s="103"/>
      <c r="G273" s="1"/>
      <c r="H273" s="2"/>
      <c r="I273" s="2"/>
      <c r="J273" s="2"/>
      <c r="K273" s="2"/>
      <c r="L273" s="2"/>
      <c r="M273" s="2"/>
      <c r="N273" s="2"/>
      <c r="O273" s="2"/>
      <c r="P273" s="2"/>
      <c r="Q273" s="2"/>
      <c r="R273" s="2"/>
      <c r="S273" s="2"/>
      <c r="T273" s="2"/>
      <c r="U273" s="2"/>
      <c r="V273" s="2"/>
      <c r="W273" s="2"/>
      <c r="X273" s="2"/>
      <c r="Y273" s="2"/>
      <c r="Z273" s="2"/>
    </row>
    <row r="274" spans="1:26" ht="13.5" customHeight="1" x14ac:dyDescent="0.25">
      <c r="A274" s="25"/>
      <c r="B274" s="2"/>
      <c r="C274" s="103"/>
      <c r="D274" s="104"/>
      <c r="E274" s="105"/>
      <c r="F274" s="103"/>
      <c r="G274" s="1"/>
      <c r="H274" s="2"/>
      <c r="I274" s="2"/>
      <c r="J274" s="2"/>
      <c r="K274" s="2"/>
      <c r="L274" s="2"/>
      <c r="M274" s="2"/>
      <c r="N274" s="2"/>
      <c r="O274" s="2"/>
      <c r="P274" s="2"/>
      <c r="Q274" s="2"/>
      <c r="R274" s="2"/>
      <c r="S274" s="2"/>
      <c r="T274" s="2"/>
      <c r="U274" s="2"/>
      <c r="V274" s="2"/>
      <c r="W274" s="2"/>
      <c r="X274" s="2"/>
      <c r="Y274" s="2"/>
      <c r="Z274" s="2"/>
    </row>
    <row r="275" spans="1:26" ht="13.5" customHeight="1" x14ac:dyDescent="0.25">
      <c r="A275" s="25"/>
      <c r="B275" s="2"/>
      <c r="C275" s="103"/>
      <c r="D275" s="104"/>
      <c r="E275" s="105"/>
      <c r="F275" s="103"/>
      <c r="G275" s="1"/>
      <c r="H275" s="2"/>
      <c r="I275" s="2"/>
      <c r="J275" s="2"/>
      <c r="K275" s="2"/>
      <c r="L275" s="2"/>
      <c r="M275" s="2"/>
      <c r="N275" s="2"/>
      <c r="O275" s="2"/>
      <c r="P275" s="2"/>
      <c r="Q275" s="2"/>
      <c r="R275" s="2"/>
      <c r="S275" s="2"/>
      <c r="T275" s="2"/>
      <c r="U275" s="2"/>
      <c r="V275" s="2"/>
      <c r="W275" s="2"/>
      <c r="X275" s="2"/>
      <c r="Y275" s="2"/>
      <c r="Z275" s="2"/>
    </row>
    <row r="276" spans="1:26" ht="13.5" customHeight="1" x14ac:dyDescent="0.25">
      <c r="A276" s="25"/>
      <c r="B276" s="2"/>
      <c r="C276" s="103"/>
      <c r="D276" s="104"/>
      <c r="E276" s="105"/>
      <c r="F276" s="103"/>
      <c r="G276" s="1"/>
      <c r="H276" s="2"/>
      <c r="I276" s="2"/>
      <c r="J276" s="2"/>
      <c r="K276" s="2"/>
      <c r="L276" s="2"/>
      <c r="M276" s="2"/>
      <c r="N276" s="2"/>
      <c r="O276" s="2"/>
      <c r="P276" s="2"/>
      <c r="Q276" s="2"/>
      <c r="R276" s="2"/>
      <c r="S276" s="2"/>
      <c r="T276" s="2"/>
      <c r="U276" s="2"/>
      <c r="V276" s="2"/>
      <c r="W276" s="2"/>
      <c r="X276" s="2"/>
      <c r="Y276" s="2"/>
      <c r="Z276" s="2"/>
    </row>
    <row r="277" spans="1:26" ht="13.5" customHeight="1" x14ac:dyDescent="0.25">
      <c r="A277" s="25"/>
      <c r="B277" s="2"/>
      <c r="C277" s="103"/>
      <c r="D277" s="104"/>
      <c r="E277" s="105"/>
      <c r="F277" s="103"/>
      <c r="G277" s="1"/>
      <c r="H277" s="2"/>
      <c r="I277" s="2"/>
      <c r="J277" s="2"/>
      <c r="K277" s="2"/>
      <c r="L277" s="2"/>
      <c r="M277" s="2"/>
      <c r="N277" s="2"/>
      <c r="O277" s="2"/>
      <c r="P277" s="2"/>
      <c r="Q277" s="2"/>
      <c r="R277" s="2"/>
      <c r="S277" s="2"/>
      <c r="T277" s="2"/>
      <c r="U277" s="2"/>
      <c r="V277" s="2"/>
      <c r="W277" s="2"/>
      <c r="X277" s="2"/>
      <c r="Y277" s="2"/>
      <c r="Z277" s="2"/>
    </row>
    <row r="278" spans="1:26" ht="13.5" customHeight="1" x14ac:dyDescent="0.25">
      <c r="A278" s="25"/>
      <c r="B278" s="2"/>
      <c r="C278" s="103"/>
      <c r="D278" s="104"/>
      <c r="E278" s="105"/>
      <c r="F278" s="103"/>
      <c r="G278" s="1"/>
      <c r="H278" s="2"/>
      <c r="I278" s="2"/>
      <c r="J278" s="2"/>
      <c r="K278" s="2"/>
      <c r="L278" s="2"/>
      <c r="M278" s="2"/>
      <c r="N278" s="2"/>
      <c r="O278" s="2"/>
      <c r="P278" s="2"/>
      <c r="Q278" s="2"/>
      <c r="R278" s="2"/>
      <c r="S278" s="2"/>
      <c r="T278" s="2"/>
      <c r="U278" s="2"/>
      <c r="V278" s="2"/>
      <c r="W278" s="2"/>
      <c r="X278" s="2"/>
      <c r="Y278" s="2"/>
      <c r="Z278" s="2"/>
    </row>
    <row r="279" spans="1:26" ht="13.5" customHeight="1" x14ac:dyDescent="0.25">
      <c r="A279" s="25"/>
      <c r="B279" s="2"/>
      <c r="C279" s="103"/>
      <c r="D279" s="104"/>
      <c r="E279" s="105"/>
      <c r="F279" s="103"/>
      <c r="G279" s="1"/>
      <c r="H279" s="2"/>
      <c r="I279" s="2"/>
      <c r="J279" s="2"/>
      <c r="K279" s="2"/>
      <c r="L279" s="2"/>
      <c r="M279" s="2"/>
      <c r="N279" s="2"/>
      <c r="O279" s="2"/>
      <c r="P279" s="2"/>
      <c r="Q279" s="2"/>
      <c r="R279" s="2"/>
      <c r="S279" s="2"/>
      <c r="T279" s="2"/>
      <c r="U279" s="2"/>
      <c r="V279" s="2"/>
      <c r="W279" s="2"/>
      <c r="X279" s="2"/>
      <c r="Y279" s="2"/>
      <c r="Z279" s="2"/>
    </row>
    <row r="280" spans="1:26" ht="13.5" customHeight="1" x14ac:dyDescent="0.25">
      <c r="A280" s="25"/>
      <c r="B280" s="2"/>
      <c r="C280" s="103"/>
      <c r="D280" s="104"/>
      <c r="E280" s="105"/>
      <c r="F280" s="103"/>
      <c r="G280" s="1"/>
      <c r="H280" s="2"/>
      <c r="I280" s="2"/>
      <c r="J280" s="2"/>
      <c r="K280" s="2"/>
      <c r="L280" s="2"/>
      <c r="M280" s="2"/>
      <c r="N280" s="2"/>
      <c r="O280" s="2"/>
      <c r="P280" s="2"/>
      <c r="Q280" s="2"/>
      <c r="R280" s="2"/>
      <c r="S280" s="2"/>
      <c r="T280" s="2"/>
      <c r="U280" s="2"/>
      <c r="V280" s="2"/>
      <c r="W280" s="2"/>
      <c r="X280" s="2"/>
      <c r="Y280" s="2"/>
      <c r="Z280" s="2"/>
    </row>
    <row r="281" spans="1:26" ht="13.5" customHeight="1" x14ac:dyDescent="0.25">
      <c r="A281" s="25"/>
      <c r="B281" s="2"/>
      <c r="C281" s="103"/>
      <c r="D281" s="104"/>
      <c r="E281" s="105"/>
      <c r="F281" s="103"/>
      <c r="G281" s="1"/>
      <c r="H281" s="2"/>
      <c r="I281" s="2"/>
      <c r="J281" s="2"/>
      <c r="K281" s="2"/>
      <c r="L281" s="2"/>
      <c r="M281" s="2"/>
      <c r="N281" s="2"/>
      <c r="O281" s="2"/>
      <c r="P281" s="2"/>
      <c r="Q281" s="2"/>
      <c r="R281" s="2"/>
      <c r="S281" s="2"/>
      <c r="T281" s="2"/>
      <c r="U281" s="2"/>
      <c r="V281" s="2"/>
      <c r="W281" s="2"/>
      <c r="X281" s="2"/>
      <c r="Y281" s="2"/>
      <c r="Z281" s="2"/>
    </row>
    <row r="282" spans="1:26" ht="13.5" customHeight="1" x14ac:dyDescent="0.25">
      <c r="A282" s="25"/>
      <c r="B282" s="2"/>
      <c r="C282" s="103"/>
      <c r="D282" s="104"/>
      <c r="E282" s="105"/>
      <c r="F282" s="103"/>
      <c r="G282" s="1"/>
      <c r="H282" s="2"/>
      <c r="I282" s="2"/>
      <c r="J282" s="2"/>
      <c r="K282" s="2"/>
      <c r="L282" s="2"/>
      <c r="M282" s="2"/>
      <c r="N282" s="2"/>
      <c r="O282" s="2"/>
      <c r="P282" s="2"/>
      <c r="Q282" s="2"/>
      <c r="R282" s="2"/>
      <c r="S282" s="2"/>
      <c r="T282" s="2"/>
      <c r="U282" s="2"/>
      <c r="V282" s="2"/>
      <c r="W282" s="2"/>
      <c r="X282" s="2"/>
      <c r="Y282" s="2"/>
      <c r="Z282" s="2"/>
    </row>
    <row r="283" spans="1:26" ht="13.5" customHeight="1" x14ac:dyDescent="0.25">
      <c r="A283" s="25"/>
      <c r="B283" s="2"/>
      <c r="C283" s="103"/>
      <c r="D283" s="104"/>
      <c r="E283" s="105"/>
      <c r="F283" s="103"/>
      <c r="G283" s="1"/>
      <c r="H283" s="2"/>
      <c r="I283" s="2"/>
      <c r="J283" s="2"/>
      <c r="K283" s="2"/>
      <c r="L283" s="2"/>
      <c r="M283" s="2"/>
      <c r="N283" s="2"/>
      <c r="O283" s="2"/>
      <c r="P283" s="2"/>
      <c r="Q283" s="2"/>
      <c r="R283" s="2"/>
      <c r="S283" s="2"/>
      <c r="T283" s="2"/>
      <c r="U283" s="2"/>
      <c r="V283" s="2"/>
      <c r="W283" s="2"/>
      <c r="X283" s="2"/>
      <c r="Y283" s="2"/>
      <c r="Z283" s="2"/>
    </row>
    <row r="284" spans="1:26" ht="13.5" customHeight="1" x14ac:dyDescent="0.25">
      <c r="A284" s="25"/>
      <c r="B284" s="2"/>
      <c r="C284" s="103"/>
      <c r="D284" s="104"/>
      <c r="E284" s="105"/>
      <c r="F284" s="103"/>
      <c r="G284" s="1"/>
      <c r="H284" s="2"/>
      <c r="I284" s="2"/>
      <c r="J284" s="2"/>
      <c r="K284" s="2"/>
      <c r="L284" s="2"/>
      <c r="M284" s="2"/>
      <c r="N284" s="2"/>
      <c r="O284" s="2"/>
      <c r="P284" s="2"/>
      <c r="Q284" s="2"/>
      <c r="R284" s="2"/>
      <c r="S284" s="2"/>
      <c r="T284" s="2"/>
      <c r="U284" s="2"/>
      <c r="V284" s="2"/>
      <c r="W284" s="2"/>
      <c r="X284" s="2"/>
      <c r="Y284" s="2"/>
      <c r="Z284" s="2"/>
    </row>
    <row r="285" spans="1:26" ht="13.5" customHeight="1" x14ac:dyDescent="0.25">
      <c r="A285" s="25"/>
      <c r="B285" s="2"/>
      <c r="C285" s="103"/>
      <c r="D285" s="104"/>
      <c r="E285" s="105"/>
      <c r="F285" s="103"/>
      <c r="G285" s="1"/>
      <c r="H285" s="2"/>
      <c r="I285" s="2"/>
      <c r="J285" s="2"/>
      <c r="K285" s="2"/>
      <c r="L285" s="2"/>
      <c r="M285" s="2"/>
      <c r="N285" s="2"/>
      <c r="O285" s="2"/>
      <c r="P285" s="2"/>
      <c r="Q285" s="2"/>
      <c r="R285" s="2"/>
      <c r="S285" s="2"/>
      <c r="T285" s="2"/>
      <c r="U285" s="2"/>
      <c r="V285" s="2"/>
      <c r="W285" s="2"/>
      <c r="X285" s="2"/>
      <c r="Y285" s="2"/>
      <c r="Z285" s="2"/>
    </row>
    <row r="286" spans="1:26" ht="13.5" customHeight="1" x14ac:dyDescent="0.25">
      <c r="A286" s="25"/>
      <c r="B286" s="2"/>
      <c r="C286" s="103"/>
      <c r="D286" s="104"/>
      <c r="E286" s="105"/>
      <c r="F286" s="103"/>
      <c r="G286" s="1"/>
      <c r="H286" s="2"/>
      <c r="I286" s="2"/>
      <c r="J286" s="2"/>
      <c r="K286" s="2"/>
      <c r="L286" s="2"/>
      <c r="M286" s="2"/>
      <c r="N286" s="2"/>
      <c r="O286" s="2"/>
      <c r="P286" s="2"/>
      <c r="Q286" s="2"/>
      <c r="R286" s="2"/>
      <c r="S286" s="2"/>
      <c r="T286" s="2"/>
      <c r="U286" s="2"/>
      <c r="V286" s="2"/>
      <c r="W286" s="2"/>
      <c r="X286" s="2"/>
      <c r="Y286" s="2"/>
      <c r="Z286" s="2"/>
    </row>
    <row r="287" spans="1:26" ht="13.5" customHeight="1" x14ac:dyDescent="0.25">
      <c r="A287" s="25"/>
      <c r="B287" s="2"/>
      <c r="C287" s="103"/>
      <c r="D287" s="104"/>
      <c r="E287" s="105"/>
      <c r="F287" s="103"/>
      <c r="G287" s="1"/>
      <c r="H287" s="2"/>
      <c r="I287" s="2"/>
      <c r="J287" s="2"/>
      <c r="K287" s="2"/>
      <c r="L287" s="2"/>
      <c r="M287" s="2"/>
      <c r="N287" s="2"/>
      <c r="O287" s="2"/>
      <c r="P287" s="2"/>
      <c r="Q287" s="2"/>
      <c r="R287" s="2"/>
      <c r="S287" s="2"/>
      <c r="T287" s="2"/>
      <c r="U287" s="2"/>
      <c r="V287" s="2"/>
      <c r="W287" s="2"/>
      <c r="X287" s="2"/>
      <c r="Y287" s="2"/>
      <c r="Z287" s="2"/>
    </row>
    <row r="288" spans="1:26" ht="13.5" customHeight="1" x14ac:dyDescent="0.25">
      <c r="A288" s="25"/>
      <c r="B288" s="2"/>
      <c r="C288" s="103"/>
      <c r="D288" s="104"/>
      <c r="E288" s="105"/>
      <c r="F288" s="103"/>
      <c r="G288" s="1"/>
      <c r="H288" s="2"/>
      <c r="I288" s="2"/>
      <c r="J288" s="2"/>
      <c r="K288" s="2"/>
      <c r="L288" s="2"/>
      <c r="M288" s="2"/>
      <c r="N288" s="2"/>
      <c r="O288" s="2"/>
      <c r="P288" s="2"/>
      <c r="Q288" s="2"/>
      <c r="R288" s="2"/>
      <c r="S288" s="2"/>
      <c r="T288" s="2"/>
      <c r="U288" s="2"/>
      <c r="V288" s="2"/>
      <c r="W288" s="2"/>
      <c r="X288" s="2"/>
      <c r="Y288" s="2"/>
      <c r="Z288" s="2"/>
    </row>
    <row r="289" spans="1:26" ht="13.5" customHeight="1" x14ac:dyDescent="0.25">
      <c r="A289" s="25"/>
      <c r="B289" s="2"/>
      <c r="C289" s="103"/>
      <c r="D289" s="104"/>
      <c r="E289" s="105"/>
      <c r="F289" s="103"/>
      <c r="G289" s="1"/>
      <c r="H289" s="2"/>
      <c r="I289" s="2"/>
      <c r="J289" s="2"/>
      <c r="K289" s="2"/>
      <c r="L289" s="2"/>
      <c r="M289" s="2"/>
      <c r="N289" s="2"/>
      <c r="O289" s="2"/>
      <c r="P289" s="2"/>
      <c r="Q289" s="2"/>
      <c r="R289" s="2"/>
      <c r="S289" s="2"/>
      <c r="T289" s="2"/>
      <c r="U289" s="2"/>
      <c r="V289" s="2"/>
      <c r="W289" s="2"/>
      <c r="X289" s="2"/>
      <c r="Y289" s="2"/>
      <c r="Z289" s="2"/>
    </row>
    <row r="290" spans="1:26" ht="13.5" customHeight="1" x14ac:dyDescent="0.25">
      <c r="A290" s="25"/>
      <c r="B290" s="2"/>
      <c r="C290" s="103"/>
      <c r="D290" s="104"/>
      <c r="E290" s="105"/>
      <c r="F290" s="103"/>
      <c r="G290" s="1"/>
      <c r="H290" s="2"/>
      <c r="I290" s="2"/>
      <c r="J290" s="2"/>
      <c r="K290" s="2"/>
      <c r="L290" s="2"/>
      <c r="M290" s="2"/>
      <c r="N290" s="2"/>
      <c r="O290" s="2"/>
      <c r="P290" s="2"/>
      <c r="Q290" s="2"/>
      <c r="R290" s="2"/>
      <c r="S290" s="2"/>
      <c r="T290" s="2"/>
      <c r="U290" s="2"/>
      <c r="V290" s="2"/>
      <c r="W290" s="2"/>
      <c r="X290" s="2"/>
      <c r="Y290" s="2"/>
      <c r="Z290" s="2"/>
    </row>
    <row r="291" spans="1:26" ht="13.5" customHeight="1" x14ac:dyDescent="0.25">
      <c r="A291" s="25"/>
      <c r="B291" s="2"/>
      <c r="C291" s="103"/>
      <c r="D291" s="104"/>
      <c r="E291" s="105"/>
      <c r="F291" s="103"/>
      <c r="G291" s="1"/>
      <c r="H291" s="2"/>
      <c r="I291" s="2"/>
      <c r="J291" s="2"/>
      <c r="K291" s="2"/>
      <c r="L291" s="2"/>
      <c r="M291" s="2"/>
      <c r="N291" s="2"/>
      <c r="O291" s="2"/>
      <c r="P291" s="2"/>
      <c r="Q291" s="2"/>
      <c r="R291" s="2"/>
      <c r="S291" s="2"/>
      <c r="T291" s="2"/>
      <c r="U291" s="2"/>
      <c r="V291" s="2"/>
      <c r="W291" s="2"/>
      <c r="X291" s="2"/>
      <c r="Y291" s="2"/>
      <c r="Z291" s="2"/>
    </row>
    <row r="292" spans="1:26" ht="13.5" customHeight="1" x14ac:dyDescent="0.25">
      <c r="A292" s="25"/>
      <c r="B292" s="2"/>
      <c r="C292" s="103"/>
      <c r="D292" s="104"/>
      <c r="E292" s="105"/>
      <c r="F292" s="103"/>
      <c r="G292" s="1"/>
      <c r="H292" s="2"/>
      <c r="I292" s="2"/>
      <c r="J292" s="2"/>
      <c r="K292" s="2"/>
      <c r="L292" s="2"/>
      <c r="M292" s="2"/>
      <c r="N292" s="2"/>
      <c r="O292" s="2"/>
      <c r="P292" s="2"/>
      <c r="Q292" s="2"/>
      <c r="R292" s="2"/>
      <c r="S292" s="2"/>
      <c r="T292" s="2"/>
      <c r="U292" s="2"/>
      <c r="V292" s="2"/>
      <c r="W292" s="2"/>
      <c r="X292" s="2"/>
      <c r="Y292" s="2"/>
      <c r="Z292" s="2"/>
    </row>
    <row r="293" spans="1:26" ht="13.5" customHeight="1" x14ac:dyDescent="0.25">
      <c r="A293" s="25"/>
      <c r="B293" s="2"/>
      <c r="C293" s="103"/>
      <c r="D293" s="104"/>
      <c r="E293" s="105"/>
      <c r="F293" s="103"/>
      <c r="G293" s="1"/>
      <c r="H293" s="2"/>
      <c r="I293" s="2"/>
      <c r="J293" s="2"/>
      <c r="K293" s="2"/>
      <c r="L293" s="2"/>
      <c r="M293" s="2"/>
      <c r="N293" s="2"/>
      <c r="O293" s="2"/>
      <c r="P293" s="2"/>
      <c r="Q293" s="2"/>
      <c r="R293" s="2"/>
      <c r="S293" s="2"/>
      <c r="T293" s="2"/>
      <c r="U293" s="2"/>
      <c r="V293" s="2"/>
      <c r="W293" s="2"/>
      <c r="X293" s="2"/>
      <c r="Y293" s="2"/>
      <c r="Z293" s="2"/>
    </row>
    <row r="294" spans="1:26" ht="13.5" customHeight="1" x14ac:dyDescent="0.25">
      <c r="A294" s="25"/>
      <c r="B294" s="2"/>
      <c r="C294" s="103"/>
      <c r="D294" s="104"/>
      <c r="E294" s="105"/>
      <c r="F294" s="103"/>
      <c r="G294" s="1"/>
      <c r="H294" s="2"/>
      <c r="I294" s="2"/>
      <c r="J294" s="2"/>
      <c r="K294" s="2"/>
      <c r="L294" s="2"/>
      <c r="M294" s="2"/>
      <c r="N294" s="2"/>
      <c r="O294" s="2"/>
      <c r="P294" s="2"/>
      <c r="Q294" s="2"/>
      <c r="R294" s="2"/>
      <c r="S294" s="2"/>
      <c r="T294" s="2"/>
      <c r="U294" s="2"/>
      <c r="V294" s="2"/>
      <c r="W294" s="2"/>
      <c r="X294" s="2"/>
      <c r="Y294" s="2"/>
      <c r="Z294" s="2"/>
    </row>
    <row r="295" spans="1:26" ht="13.5" customHeight="1" x14ac:dyDescent="0.25">
      <c r="A295" s="25"/>
      <c r="B295" s="2"/>
      <c r="C295" s="103"/>
      <c r="D295" s="104"/>
      <c r="E295" s="105"/>
      <c r="F295" s="103"/>
      <c r="G295" s="1"/>
      <c r="H295" s="2"/>
      <c r="I295" s="2"/>
      <c r="J295" s="2"/>
      <c r="K295" s="2"/>
      <c r="L295" s="2"/>
      <c r="M295" s="2"/>
      <c r="N295" s="2"/>
      <c r="O295" s="2"/>
      <c r="P295" s="2"/>
      <c r="Q295" s="2"/>
      <c r="R295" s="2"/>
      <c r="S295" s="2"/>
      <c r="T295" s="2"/>
      <c r="U295" s="2"/>
      <c r="V295" s="2"/>
      <c r="W295" s="2"/>
      <c r="X295" s="2"/>
      <c r="Y295" s="2"/>
      <c r="Z295" s="2"/>
    </row>
    <row r="296" spans="1:26" ht="13.5" customHeight="1" x14ac:dyDescent="0.25">
      <c r="A296" s="25"/>
      <c r="B296" s="2"/>
      <c r="C296" s="103"/>
      <c r="D296" s="104"/>
      <c r="E296" s="105"/>
      <c r="F296" s="103"/>
      <c r="G296" s="1"/>
      <c r="H296" s="2"/>
      <c r="I296" s="2"/>
      <c r="J296" s="2"/>
      <c r="K296" s="2"/>
      <c r="L296" s="2"/>
      <c r="M296" s="2"/>
      <c r="N296" s="2"/>
      <c r="O296" s="2"/>
      <c r="P296" s="2"/>
      <c r="Q296" s="2"/>
      <c r="R296" s="2"/>
      <c r="S296" s="2"/>
      <c r="T296" s="2"/>
      <c r="U296" s="2"/>
      <c r="V296" s="2"/>
      <c r="W296" s="2"/>
      <c r="X296" s="2"/>
      <c r="Y296" s="2"/>
      <c r="Z296" s="2"/>
    </row>
    <row r="297" spans="1:26" ht="13.5" customHeight="1" x14ac:dyDescent="0.25">
      <c r="A297" s="25"/>
      <c r="B297" s="2"/>
      <c r="C297" s="103"/>
      <c r="D297" s="104"/>
      <c r="E297" s="105"/>
      <c r="F297" s="103"/>
      <c r="G297" s="1"/>
      <c r="H297" s="2"/>
      <c r="I297" s="2"/>
      <c r="J297" s="2"/>
      <c r="K297" s="2"/>
      <c r="L297" s="2"/>
      <c r="M297" s="2"/>
      <c r="N297" s="2"/>
      <c r="O297" s="2"/>
      <c r="P297" s="2"/>
      <c r="Q297" s="2"/>
      <c r="R297" s="2"/>
      <c r="S297" s="2"/>
      <c r="T297" s="2"/>
      <c r="U297" s="2"/>
      <c r="V297" s="2"/>
      <c r="W297" s="2"/>
      <c r="X297" s="2"/>
      <c r="Y297" s="2"/>
      <c r="Z297" s="2"/>
    </row>
    <row r="298" spans="1:26" ht="13.5" customHeight="1" x14ac:dyDescent="0.25">
      <c r="A298" s="25"/>
      <c r="B298" s="2"/>
      <c r="C298" s="103"/>
      <c r="D298" s="104"/>
      <c r="E298" s="105"/>
      <c r="F298" s="103"/>
      <c r="G298" s="1"/>
      <c r="H298" s="2"/>
      <c r="I298" s="2"/>
      <c r="J298" s="2"/>
      <c r="K298" s="2"/>
      <c r="L298" s="2"/>
      <c r="M298" s="2"/>
      <c r="N298" s="2"/>
      <c r="O298" s="2"/>
      <c r="P298" s="2"/>
      <c r="Q298" s="2"/>
      <c r="R298" s="2"/>
      <c r="S298" s="2"/>
      <c r="T298" s="2"/>
      <c r="U298" s="2"/>
      <c r="V298" s="2"/>
      <c r="W298" s="2"/>
      <c r="X298" s="2"/>
      <c r="Y298" s="2"/>
      <c r="Z298" s="2"/>
    </row>
    <row r="299" spans="1:26" ht="13.5" customHeight="1" x14ac:dyDescent="0.25">
      <c r="A299" s="25"/>
      <c r="B299" s="2"/>
      <c r="C299" s="103"/>
      <c r="D299" s="104"/>
      <c r="E299" s="105"/>
      <c r="F299" s="103"/>
      <c r="G299" s="1"/>
      <c r="H299" s="2"/>
      <c r="I299" s="2"/>
      <c r="J299" s="2"/>
      <c r="K299" s="2"/>
      <c r="L299" s="2"/>
      <c r="M299" s="2"/>
      <c r="N299" s="2"/>
      <c r="O299" s="2"/>
      <c r="P299" s="2"/>
      <c r="Q299" s="2"/>
      <c r="R299" s="2"/>
      <c r="S299" s="2"/>
      <c r="T299" s="2"/>
      <c r="U299" s="2"/>
      <c r="V299" s="2"/>
      <c r="W299" s="2"/>
      <c r="X299" s="2"/>
      <c r="Y299" s="2"/>
      <c r="Z299" s="2"/>
    </row>
    <row r="300" spans="1:26" ht="13.5" customHeight="1" x14ac:dyDescent="0.25">
      <c r="A300" s="25"/>
      <c r="B300" s="2"/>
      <c r="C300" s="103"/>
      <c r="D300" s="104"/>
      <c r="E300" s="105"/>
      <c r="F300" s="103"/>
      <c r="G300" s="1"/>
      <c r="H300" s="2"/>
      <c r="I300" s="2"/>
      <c r="J300" s="2"/>
      <c r="K300" s="2"/>
      <c r="L300" s="2"/>
      <c r="M300" s="2"/>
      <c r="N300" s="2"/>
      <c r="O300" s="2"/>
      <c r="P300" s="2"/>
      <c r="Q300" s="2"/>
      <c r="R300" s="2"/>
      <c r="S300" s="2"/>
      <c r="T300" s="2"/>
      <c r="U300" s="2"/>
      <c r="V300" s="2"/>
      <c r="W300" s="2"/>
      <c r="X300" s="2"/>
      <c r="Y300" s="2"/>
      <c r="Z300" s="2"/>
    </row>
    <row r="301" spans="1:26" ht="13.5" customHeight="1" x14ac:dyDescent="0.25">
      <c r="A301" s="25"/>
      <c r="B301" s="2"/>
      <c r="C301" s="103"/>
      <c r="D301" s="104"/>
      <c r="E301" s="105"/>
      <c r="F301" s="103"/>
      <c r="G301" s="1"/>
      <c r="H301" s="2"/>
      <c r="I301" s="2"/>
      <c r="J301" s="2"/>
      <c r="K301" s="2"/>
      <c r="L301" s="2"/>
      <c r="M301" s="2"/>
      <c r="N301" s="2"/>
      <c r="O301" s="2"/>
      <c r="P301" s="2"/>
      <c r="Q301" s="2"/>
      <c r="R301" s="2"/>
      <c r="S301" s="2"/>
      <c r="T301" s="2"/>
      <c r="U301" s="2"/>
      <c r="V301" s="2"/>
      <c r="W301" s="2"/>
      <c r="X301" s="2"/>
      <c r="Y301" s="2"/>
      <c r="Z301" s="2"/>
    </row>
    <row r="302" spans="1:26" ht="13.5" customHeight="1" x14ac:dyDescent="0.25">
      <c r="A302" s="25"/>
      <c r="B302" s="2"/>
      <c r="C302" s="103"/>
      <c r="D302" s="104"/>
      <c r="E302" s="105"/>
      <c r="F302" s="103"/>
      <c r="G302" s="1"/>
      <c r="H302" s="2"/>
      <c r="I302" s="2"/>
      <c r="J302" s="2"/>
      <c r="K302" s="2"/>
      <c r="L302" s="2"/>
      <c r="M302" s="2"/>
      <c r="N302" s="2"/>
      <c r="O302" s="2"/>
      <c r="P302" s="2"/>
      <c r="Q302" s="2"/>
      <c r="R302" s="2"/>
      <c r="S302" s="2"/>
      <c r="T302" s="2"/>
      <c r="U302" s="2"/>
      <c r="V302" s="2"/>
      <c r="W302" s="2"/>
      <c r="X302" s="2"/>
      <c r="Y302" s="2"/>
      <c r="Z302" s="2"/>
    </row>
    <row r="303" spans="1:26" ht="13.5" customHeight="1" x14ac:dyDescent="0.25">
      <c r="A303" s="25"/>
      <c r="B303" s="2"/>
      <c r="C303" s="103"/>
      <c r="D303" s="104"/>
      <c r="E303" s="105"/>
      <c r="F303" s="103"/>
      <c r="G303" s="1"/>
      <c r="H303" s="2"/>
      <c r="I303" s="2"/>
      <c r="J303" s="2"/>
      <c r="K303" s="2"/>
      <c r="L303" s="2"/>
      <c r="M303" s="2"/>
      <c r="N303" s="2"/>
      <c r="O303" s="2"/>
      <c r="P303" s="2"/>
      <c r="Q303" s="2"/>
      <c r="R303" s="2"/>
      <c r="S303" s="2"/>
      <c r="T303" s="2"/>
      <c r="U303" s="2"/>
      <c r="V303" s="2"/>
      <c r="W303" s="2"/>
      <c r="X303" s="2"/>
      <c r="Y303" s="2"/>
      <c r="Z303" s="2"/>
    </row>
    <row r="304" spans="1:26" ht="13.5" customHeight="1" x14ac:dyDescent="0.25">
      <c r="A304" s="25"/>
      <c r="B304" s="2"/>
      <c r="C304" s="103"/>
      <c r="D304" s="104"/>
      <c r="E304" s="105"/>
      <c r="F304" s="103"/>
      <c r="G304" s="1"/>
      <c r="H304" s="2"/>
      <c r="I304" s="2"/>
      <c r="J304" s="2"/>
      <c r="K304" s="2"/>
      <c r="L304" s="2"/>
      <c r="M304" s="2"/>
      <c r="N304" s="2"/>
      <c r="O304" s="2"/>
      <c r="P304" s="2"/>
      <c r="Q304" s="2"/>
      <c r="R304" s="2"/>
      <c r="S304" s="2"/>
      <c r="T304" s="2"/>
      <c r="U304" s="2"/>
      <c r="V304" s="2"/>
      <c r="W304" s="2"/>
      <c r="X304" s="2"/>
      <c r="Y304" s="2"/>
      <c r="Z304" s="2"/>
    </row>
    <row r="305" spans="1:26" ht="13.5" customHeight="1" x14ac:dyDescent="0.25">
      <c r="A305" s="25"/>
      <c r="B305" s="2"/>
      <c r="C305" s="103"/>
      <c r="D305" s="104"/>
      <c r="E305" s="105"/>
      <c r="F305" s="103"/>
      <c r="G305" s="1"/>
      <c r="H305" s="2"/>
      <c r="I305" s="2"/>
      <c r="J305" s="2"/>
      <c r="K305" s="2"/>
      <c r="L305" s="2"/>
      <c r="M305" s="2"/>
      <c r="N305" s="2"/>
      <c r="O305" s="2"/>
      <c r="P305" s="2"/>
      <c r="Q305" s="2"/>
      <c r="R305" s="2"/>
      <c r="S305" s="2"/>
      <c r="T305" s="2"/>
      <c r="U305" s="2"/>
      <c r="V305" s="2"/>
      <c r="W305" s="2"/>
      <c r="X305" s="2"/>
      <c r="Y305" s="2"/>
      <c r="Z305" s="2"/>
    </row>
    <row r="306" spans="1:26" ht="13.5" customHeight="1" x14ac:dyDescent="0.25">
      <c r="A306" s="25"/>
      <c r="B306" s="2"/>
      <c r="C306" s="103"/>
      <c r="D306" s="104"/>
      <c r="E306" s="105"/>
      <c r="F306" s="103"/>
      <c r="G306" s="1"/>
      <c r="H306" s="2"/>
      <c r="I306" s="2"/>
      <c r="J306" s="2"/>
      <c r="K306" s="2"/>
      <c r="L306" s="2"/>
      <c r="M306" s="2"/>
      <c r="N306" s="2"/>
      <c r="O306" s="2"/>
      <c r="P306" s="2"/>
      <c r="Q306" s="2"/>
      <c r="R306" s="2"/>
      <c r="S306" s="2"/>
      <c r="T306" s="2"/>
      <c r="U306" s="2"/>
      <c r="V306" s="2"/>
      <c r="W306" s="2"/>
      <c r="X306" s="2"/>
      <c r="Y306" s="2"/>
      <c r="Z306" s="2"/>
    </row>
    <row r="307" spans="1:26" ht="13.5" customHeight="1" x14ac:dyDescent="0.25">
      <c r="A307" s="25"/>
      <c r="B307" s="2"/>
      <c r="C307" s="103"/>
      <c r="D307" s="104"/>
      <c r="E307" s="105"/>
      <c r="F307" s="103"/>
      <c r="G307" s="1"/>
      <c r="H307" s="2"/>
      <c r="I307" s="2"/>
      <c r="J307" s="2"/>
      <c r="K307" s="2"/>
      <c r="L307" s="2"/>
      <c r="M307" s="2"/>
      <c r="N307" s="2"/>
      <c r="O307" s="2"/>
      <c r="P307" s="2"/>
      <c r="Q307" s="2"/>
      <c r="R307" s="2"/>
      <c r="S307" s="2"/>
      <c r="T307" s="2"/>
      <c r="U307" s="2"/>
      <c r="V307" s="2"/>
      <c r="W307" s="2"/>
      <c r="X307" s="2"/>
      <c r="Y307" s="2"/>
      <c r="Z307" s="2"/>
    </row>
    <row r="308" spans="1:26" ht="13.5" customHeight="1" x14ac:dyDescent="0.25">
      <c r="A308" s="25"/>
      <c r="B308" s="2"/>
      <c r="C308" s="103"/>
      <c r="D308" s="104"/>
      <c r="E308" s="105"/>
      <c r="F308" s="103"/>
      <c r="G308" s="1"/>
      <c r="H308" s="2"/>
      <c r="I308" s="2"/>
      <c r="J308" s="2"/>
      <c r="K308" s="2"/>
      <c r="L308" s="2"/>
      <c r="M308" s="2"/>
      <c r="N308" s="2"/>
      <c r="O308" s="2"/>
      <c r="P308" s="2"/>
      <c r="Q308" s="2"/>
      <c r="R308" s="2"/>
      <c r="S308" s="2"/>
      <c r="T308" s="2"/>
      <c r="U308" s="2"/>
      <c r="V308" s="2"/>
      <c r="W308" s="2"/>
      <c r="X308" s="2"/>
      <c r="Y308" s="2"/>
      <c r="Z308" s="2"/>
    </row>
    <row r="309" spans="1:26" ht="13.5" customHeight="1" x14ac:dyDescent="0.25">
      <c r="A309" s="25"/>
      <c r="B309" s="2"/>
      <c r="C309" s="103"/>
      <c r="D309" s="104"/>
      <c r="E309" s="105"/>
      <c r="F309" s="103"/>
      <c r="G309" s="1"/>
      <c r="H309" s="2"/>
      <c r="I309" s="2"/>
      <c r="J309" s="2"/>
      <c r="K309" s="2"/>
      <c r="L309" s="2"/>
      <c r="M309" s="2"/>
      <c r="N309" s="2"/>
      <c r="O309" s="2"/>
      <c r="P309" s="2"/>
      <c r="Q309" s="2"/>
      <c r="R309" s="2"/>
      <c r="S309" s="2"/>
      <c r="T309" s="2"/>
      <c r="U309" s="2"/>
      <c r="V309" s="2"/>
      <c r="W309" s="2"/>
      <c r="X309" s="2"/>
      <c r="Y309" s="2"/>
      <c r="Z309" s="2"/>
    </row>
    <row r="310" spans="1:26" ht="13.5" customHeight="1" x14ac:dyDescent="0.25">
      <c r="A310" s="25"/>
      <c r="B310" s="2"/>
      <c r="C310" s="103"/>
      <c r="D310" s="104"/>
      <c r="E310" s="105"/>
      <c r="F310" s="103"/>
      <c r="G310" s="1"/>
      <c r="H310" s="2"/>
      <c r="I310" s="2"/>
      <c r="J310" s="2"/>
      <c r="K310" s="2"/>
      <c r="L310" s="2"/>
      <c r="M310" s="2"/>
      <c r="N310" s="2"/>
      <c r="O310" s="2"/>
      <c r="P310" s="2"/>
      <c r="Q310" s="2"/>
      <c r="R310" s="2"/>
      <c r="S310" s="2"/>
      <c r="T310" s="2"/>
      <c r="U310" s="2"/>
      <c r="V310" s="2"/>
      <c r="W310" s="2"/>
      <c r="X310" s="2"/>
      <c r="Y310" s="2"/>
      <c r="Z310" s="2"/>
    </row>
    <row r="311" spans="1:26" ht="13.5" customHeight="1" x14ac:dyDescent="0.25">
      <c r="A311" s="25"/>
      <c r="B311" s="2"/>
      <c r="C311" s="103"/>
      <c r="D311" s="104"/>
      <c r="E311" s="105"/>
      <c r="F311" s="103"/>
      <c r="G311" s="1"/>
      <c r="H311" s="2"/>
      <c r="I311" s="2"/>
      <c r="J311" s="2"/>
      <c r="K311" s="2"/>
      <c r="L311" s="2"/>
      <c r="M311" s="2"/>
      <c r="N311" s="2"/>
      <c r="O311" s="2"/>
      <c r="P311" s="2"/>
      <c r="Q311" s="2"/>
      <c r="R311" s="2"/>
      <c r="S311" s="2"/>
      <c r="T311" s="2"/>
      <c r="U311" s="2"/>
      <c r="V311" s="2"/>
      <c r="W311" s="2"/>
      <c r="X311" s="2"/>
      <c r="Y311" s="2"/>
      <c r="Z311" s="2"/>
    </row>
    <row r="312" spans="1:26" ht="13.5" customHeight="1" x14ac:dyDescent="0.25">
      <c r="A312" s="25"/>
      <c r="B312" s="2"/>
      <c r="C312" s="103"/>
      <c r="D312" s="104"/>
      <c r="E312" s="105"/>
      <c r="F312" s="103"/>
      <c r="G312" s="1"/>
      <c r="H312" s="2"/>
      <c r="I312" s="2"/>
      <c r="J312" s="2"/>
      <c r="K312" s="2"/>
      <c r="L312" s="2"/>
      <c r="M312" s="2"/>
      <c r="N312" s="2"/>
      <c r="O312" s="2"/>
      <c r="P312" s="2"/>
      <c r="Q312" s="2"/>
      <c r="R312" s="2"/>
      <c r="S312" s="2"/>
      <c r="T312" s="2"/>
      <c r="U312" s="2"/>
      <c r="V312" s="2"/>
      <c r="W312" s="2"/>
      <c r="X312" s="2"/>
      <c r="Y312" s="2"/>
      <c r="Z312" s="2"/>
    </row>
    <row r="313" spans="1:26" ht="13.5" customHeight="1" x14ac:dyDescent="0.25">
      <c r="A313" s="25"/>
      <c r="B313" s="2"/>
      <c r="C313" s="103"/>
      <c r="D313" s="104"/>
      <c r="E313" s="105"/>
      <c r="F313" s="103"/>
      <c r="G313" s="1"/>
      <c r="H313" s="2"/>
      <c r="I313" s="2"/>
      <c r="J313" s="2"/>
      <c r="K313" s="2"/>
      <c r="L313" s="2"/>
      <c r="M313" s="2"/>
      <c r="N313" s="2"/>
      <c r="O313" s="2"/>
      <c r="P313" s="2"/>
      <c r="Q313" s="2"/>
      <c r="R313" s="2"/>
      <c r="S313" s="2"/>
      <c r="T313" s="2"/>
      <c r="U313" s="2"/>
      <c r="V313" s="2"/>
      <c r="W313" s="2"/>
      <c r="X313" s="2"/>
      <c r="Y313" s="2"/>
      <c r="Z313" s="2"/>
    </row>
    <row r="314" spans="1:26" ht="13.5" customHeight="1" x14ac:dyDescent="0.25">
      <c r="A314" s="25"/>
      <c r="B314" s="2"/>
      <c r="C314" s="103"/>
      <c r="D314" s="104"/>
      <c r="E314" s="105"/>
      <c r="F314" s="103"/>
      <c r="G314" s="1"/>
      <c r="H314" s="2"/>
      <c r="I314" s="2"/>
      <c r="J314" s="2"/>
      <c r="K314" s="2"/>
      <c r="L314" s="2"/>
      <c r="M314" s="2"/>
      <c r="N314" s="2"/>
      <c r="O314" s="2"/>
      <c r="P314" s="2"/>
      <c r="Q314" s="2"/>
      <c r="R314" s="2"/>
      <c r="S314" s="2"/>
      <c r="T314" s="2"/>
      <c r="U314" s="2"/>
      <c r="V314" s="2"/>
      <c r="W314" s="2"/>
      <c r="X314" s="2"/>
      <c r="Y314" s="2"/>
      <c r="Z314" s="2"/>
    </row>
    <row r="315" spans="1:26" ht="13.5" customHeight="1" x14ac:dyDescent="0.25">
      <c r="A315" s="25"/>
      <c r="B315" s="2"/>
      <c r="C315" s="103"/>
      <c r="D315" s="104"/>
      <c r="E315" s="105"/>
      <c r="F315" s="103"/>
      <c r="G315" s="1"/>
      <c r="H315" s="2"/>
      <c r="I315" s="2"/>
      <c r="J315" s="2"/>
      <c r="K315" s="2"/>
      <c r="L315" s="2"/>
      <c r="M315" s="2"/>
      <c r="N315" s="2"/>
      <c r="O315" s="2"/>
      <c r="P315" s="2"/>
      <c r="Q315" s="2"/>
      <c r="R315" s="2"/>
      <c r="S315" s="2"/>
      <c r="T315" s="2"/>
      <c r="U315" s="2"/>
      <c r="V315" s="2"/>
      <c r="W315" s="2"/>
      <c r="X315" s="2"/>
      <c r="Y315" s="2"/>
      <c r="Z315" s="2"/>
    </row>
    <row r="316" spans="1:26" ht="13.5" customHeight="1" x14ac:dyDescent="0.25">
      <c r="A316" s="25"/>
      <c r="B316" s="2"/>
      <c r="C316" s="103"/>
      <c r="D316" s="104"/>
      <c r="E316" s="105"/>
      <c r="F316" s="103"/>
      <c r="G316" s="1"/>
      <c r="H316" s="2"/>
      <c r="I316" s="2"/>
      <c r="J316" s="2"/>
      <c r="K316" s="2"/>
      <c r="L316" s="2"/>
      <c r="M316" s="2"/>
      <c r="N316" s="2"/>
      <c r="O316" s="2"/>
      <c r="P316" s="2"/>
      <c r="Q316" s="2"/>
      <c r="R316" s="2"/>
      <c r="S316" s="2"/>
      <c r="T316" s="2"/>
      <c r="U316" s="2"/>
      <c r="V316" s="2"/>
      <c r="W316" s="2"/>
      <c r="X316" s="2"/>
      <c r="Y316" s="2"/>
      <c r="Z316" s="2"/>
    </row>
    <row r="317" spans="1:26" ht="13.5" customHeight="1" x14ac:dyDescent="0.25">
      <c r="A317" s="25"/>
      <c r="B317" s="2"/>
      <c r="C317" s="103"/>
      <c r="D317" s="104"/>
      <c r="E317" s="105"/>
      <c r="F317" s="103"/>
      <c r="G317" s="1"/>
      <c r="H317" s="2"/>
      <c r="I317" s="2"/>
      <c r="J317" s="2"/>
      <c r="K317" s="2"/>
      <c r="L317" s="2"/>
      <c r="M317" s="2"/>
      <c r="N317" s="2"/>
      <c r="O317" s="2"/>
      <c r="P317" s="2"/>
      <c r="Q317" s="2"/>
      <c r="R317" s="2"/>
      <c r="S317" s="2"/>
      <c r="T317" s="2"/>
      <c r="U317" s="2"/>
      <c r="V317" s="2"/>
      <c r="W317" s="2"/>
      <c r="X317" s="2"/>
      <c r="Y317" s="2"/>
      <c r="Z317" s="2"/>
    </row>
    <row r="318" spans="1:26" ht="13.5" customHeight="1" x14ac:dyDescent="0.25">
      <c r="A318" s="25"/>
      <c r="B318" s="2"/>
      <c r="C318" s="103"/>
      <c r="D318" s="104"/>
      <c r="E318" s="105"/>
      <c r="F318" s="103"/>
      <c r="G318" s="1"/>
      <c r="H318" s="2"/>
      <c r="I318" s="2"/>
      <c r="J318" s="2"/>
      <c r="K318" s="2"/>
      <c r="L318" s="2"/>
      <c r="M318" s="2"/>
      <c r="N318" s="2"/>
      <c r="O318" s="2"/>
      <c r="P318" s="2"/>
      <c r="Q318" s="2"/>
      <c r="R318" s="2"/>
      <c r="S318" s="2"/>
      <c r="T318" s="2"/>
      <c r="U318" s="2"/>
      <c r="V318" s="2"/>
      <c r="W318" s="2"/>
      <c r="X318" s="2"/>
      <c r="Y318" s="2"/>
      <c r="Z318" s="2"/>
    </row>
    <row r="319" spans="1:26" ht="13.5" customHeight="1" x14ac:dyDescent="0.25">
      <c r="A319" s="25"/>
      <c r="B319" s="2"/>
      <c r="C319" s="103"/>
      <c r="D319" s="104"/>
      <c r="E319" s="105"/>
      <c r="F319" s="103"/>
      <c r="G319" s="1"/>
      <c r="H319" s="2"/>
      <c r="I319" s="2"/>
      <c r="J319" s="2"/>
      <c r="K319" s="2"/>
      <c r="L319" s="2"/>
      <c r="M319" s="2"/>
      <c r="N319" s="2"/>
      <c r="O319" s="2"/>
      <c r="P319" s="2"/>
      <c r="Q319" s="2"/>
      <c r="R319" s="2"/>
      <c r="S319" s="2"/>
      <c r="T319" s="2"/>
      <c r="U319" s="2"/>
      <c r="V319" s="2"/>
      <c r="W319" s="2"/>
      <c r="X319" s="2"/>
      <c r="Y319" s="2"/>
      <c r="Z319" s="2"/>
    </row>
    <row r="320" spans="1:26" ht="13.5" customHeight="1" x14ac:dyDescent="0.25">
      <c r="A320" s="25"/>
      <c r="B320" s="2"/>
      <c r="C320" s="103"/>
      <c r="D320" s="104"/>
      <c r="E320" s="105"/>
      <c r="F320" s="103"/>
      <c r="G320" s="1"/>
      <c r="H320" s="2"/>
      <c r="I320" s="2"/>
      <c r="J320" s="2"/>
      <c r="K320" s="2"/>
      <c r="L320" s="2"/>
      <c r="M320" s="2"/>
      <c r="N320" s="2"/>
      <c r="O320" s="2"/>
      <c r="P320" s="2"/>
      <c r="Q320" s="2"/>
      <c r="R320" s="2"/>
      <c r="S320" s="2"/>
      <c r="T320" s="2"/>
      <c r="U320" s="2"/>
      <c r="V320" s="2"/>
      <c r="W320" s="2"/>
      <c r="X320" s="2"/>
      <c r="Y320" s="2"/>
      <c r="Z320" s="2"/>
    </row>
    <row r="321" spans="1:26" ht="13.5" customHeight="1" x14ac:dyDescent="0.25">
      <c r="A321" s="25"/>
      <c r="B321" s="2"/>
      <c r="C321" s="103"/>
      <c r="D321" s="104"/>
      <c r="E321" s="105"/>
      <c r="F321" s="103"/>
      <c r="G321" s="1"/>
      <c r="H321" s="2"/>
      <c r="I321" s="2"/>
      <c r="J321" s="2"/>
      <c r="K321" s="2"/>
      <c r="L321" s="2"/>
      <c r="M321" s="2"/>
      <c r="N321" s="2"/>
      <c r="O321" s="2"/>
      <c r="P321" s="2"/>
      <c r="Q321" s="2"/>
      <c r="R321" s="2"/>
      <c r="S321" s="2"/>
      <c r="T321" s="2"/>
      <c r="U321" s="2"/>
      <c r="V321" s="2"/>
      <c r="W321" s="2"/>
      <c r="X321" s="2"/>
      <c r="Y321" s="2"/>
      <c r="Z321" s="2"/>
    </row>
    <row r="322" spans="1:26" ht="13.5" customHeight="1" x14ac:dyDescent="0.25">
      <c r="A322" s="25"/>
      <c r="B322" s="2"/>
      <c r="C322" s="103"/>
      <c r="D322" s="104"/>
      <c r="E322" s="105"/>
      <c r="F322" s="103"/>
      <c r="G322" s="1"/>
      <c r="H322" s="2"/>
      <c r="I322" s="2"/>
      <c r="J322" s="2"/>
      <c r="K322" s="2"/>
      <c r="L322" s="2"/>
      <c r="M322" s="2"/>
      <c r="N322" s="2"/>
      <c r="O322" s="2"/>
      <c r="P322" s="2"/>
      <c r="Q322" s="2"/>
      <c r="R322" s="2"/>
      <c r="S322" s="2"/>
      <c r="T322" s="2"/>
      <c r="U322" s="2"/>
      <c r="V322" s="2"/>
      <c r="W322" s="2"/>
      <c r="X322" s="2"/>
      <c r="Y322" s="2"/>
      <c r="Z322" s="2"/>
    </row>
    <row r="323" spans="1:26" ht="13.5" customHeight="1" x14ac:dyDescent="0.25">
      <c r="A323" s="25"/>
      <c r="B323" s="2"/>
      <c r="C323" s="103"/>
      <c r="D323" s="104"/>
      <c r="E323" s="105"/>
      <c r="F323" s="103"/>
      <c r="G323" s="1"/>
      <c r="H323" s="2"/>
      <c r="I323" s="2"/>
      <c r="J323" s="2"/>
      <c r="K323" s="2"/>
      <c r="L323" s="2"/>
      <c r="M323" s="2"/>
      <c r="N323" s="2"/>
      <c r="O323" s="2"/>
      <c r="P323" s="2"/>
      <c r="Q323" s="2"/>
      <c r="R323" s="2"/>
      <c r="S323" s="2"/>
      <c r="T323" s="2"/>
      <c r="U323" s="2"/>
      <c r="V323" s="2"/>
      <c r="W323" s="2"/>
      <c r="X323" s="2"/>
      <c r="Y323" s="2"/>
      <c r="Z323" s="2"/>
    </row>
    <row r="324" spans="1:26" ht="13.5" customHeight="1" x14ac:dyDescent="0.25">
      <c r="A324" s="25"/>
      <c r="B324" s="2"/>
      <c r="C324" s="103"/>
      <c r="D324" s="104"/>
      <c r="E324" s="105"/>
      <c r="F324" s="103"/>
      <c r="G324" s="1"/>
      <c r="H324" s="2"/>
      <c r="I324" s="2"/>
      <c r="J324" s="2"/>
      <c r="K324" s="2"/>
      <c r="L324" s="2"/>
      <c r="M324" s="2"/>
      <c r="N324" s="2"/>
      <c r="O324" s="2"/>
      <c r="P324" s="2"/>
      <c r="Q324" s="2"/>
      <c r="R324" s="2"/>
      <c r="S324" s="2"/>
      <c r="T324" s="2"/>
      <c r="U324" s="2"/>
      <c r="V324" s="2"/>
      <c r="W324" s="2"/>
      <c r="X324" s="2"/>
      <c r="Y324" s="2"/>
      <c r="Z324" s="2"/>
    </row>
    <row r="325" spans="1:26" ht="13.5" customHeight="1" x14ac:dyDescent="0.25">
      <c r="A325" s="25"/>
      <c r="B325" s="2"/>
      <c r="C325" s="103"/>
      <c r="D325" s="104"/>
      <c r="E325" s="105"/>
      <c r="F325" s="103"/>
      <c r="G325" s="1"/>
      <c r="H325" s="2"/>
      <c r="I325" s="2"/>
      <c r="J325" s="2"/>
      <c r="K325" s="2"/>
      <c r="L325" s="2"/>
      <c r="M325" s="2"/>
      <c r="N325" s="2"/>
      <c r="O325" s="2"/>
      <c r="P325" s="2"/>
      <c r="Q325" s="2"/>
      <c r="R325" s="2"/>
      <c r="S325" s="2"/>
      <c r="T325" s="2"/>
      <c r="U325" s="2"/>
      <c r="V325" s="2"/>
      <c r="W325" s="2"/>
      <c r="X325" s="2"/>
      <c r="Y325" s="2"/>
      <c r="Z325" s="2"/>
    </row>
    <row r="326" spans="1:26" ht="13.5" customHeight="1" x14ac:dyDescent="0.25">
      <c r="A326" s="25"/>
      <c r="B326" s="2"/>
      <c r="C326" s="103"/>
      <c r="D326" s="104"/>
      <c r="E326" s="105"/>
      <c r="F326" s="103"/>
      <c r="G326" s="1"/>
      <c r="H326" s="2"/>
      <c r="I326" s="2"/>
      <c r="J326" s="2"/>
      <c r="K326" s="2"/>
      <c r="L326" s="2"/>
      <c r="M326" s="2"/>
      <c r="N326" s="2"/>
      <c r="O326" s="2"/>
      <c r="P326" s="2"/>
      <c r="Q326" s="2"/>
      <c r="R326" s="2"/>
      <c r="S326" s="2"/>
      <c r="T326" s="2"/>
      <c r="U326" s="2"/>
      <c r="V326" s="2"/>
      <c r="W326" s="2"/>
      <c r="X326" s="2"/>
      <c r="Y326" s="2"/>
      <c r="Z326" s="2"/>
    </row>
    <row r="327" spans="1:26" ht="13.5" customHeight="1" x14ac:dyDescent="0.25">
      <c r="A327" s="25"/>
      <c r="B327" s="2"/>
      <c r="C327" s="103"/>
      <c r="D327" s="104"/>
      <c r="E327" s="105"/>
      <c r="F327" s="103"/>
      <c r="G327" s="1"/>
      <c r="H327" s="2"/>
      <c r="I327" s="2"/>
      <c r="J327" s="2"/>
      <c r="K327" s="2"/>
      <c r="L327" s="2"/>
      <c r="M327" s="2"/>
      <c r="N327" s="2"/>
      <c r="O327" s="2"/>
      <c r="P327" s="2"/>
      <c r="Q327" s="2"/>
      <c r="R327" s="2"/>
      <c r="S327" s="2"/>
      <c r="T327" s="2"/>
      <c r="U327" s="2"/>
      <c r="V327" s="2"/>
      <c r="W327" s="2"/>
      <c r="X327" s="2"/>
      <c r="Y327" s="2"/>
      <c r="Z327" s="2"/>
    </row>
    <row r="328" spans="1:26" ht="13.5" customHeight="1" x14ac:dyDescent="0.25">
      <c r="A328" s="25"/>
      <c r="B328" s="2"/>
      <c r="C328" s="103"/>
      <c r="D328" s="104"/>
      <c r="E328" s="105"/>
      <c r="F328" s="103"/>
      <c r="G328" s="1"/>
      <c r="H328" s="2"/>
      <c r="I328" s="2"/>
      <c r="J328" s="2"/>
      <c r="K328" s="2"/>
      <c r="L328" s="2"/>
      <c r="M328" s="2"/>
      <c r="N328" s="2"/>
      <c r="O328" s="2"/>
      <c r="P328" s="2"/>
      <c r="Q328" s="2"/>
      <c r="R328" s="2"/>
      <c r="S328" s="2"/>
      <c r="T328" s="2"/>
      <c r="U328" s="2"/>
      <c r="V328" s="2"/>
      <c r="W328" s="2"/>
      <c r="X328" s="2"/>
      <c r="Y328" s="2"/>
      <c r="Z328" s="2"/>
    </row>
    <row r="329" spans="1:26" ht="13.5" customHeight="1" x14ac:dyDescent="0.25">
      <c r="A329" s="25"/>
      <c r="B329" s="2"/>
      <c r="C329" s="103"/>
      <c r="D329" s="104"/>
      <c r="E329" s="105"/>
      <c r="F329" s="103"/>
      <c r="G329" s="1"/>
      <c r="H329" s="2"/>
      <c r="I329" s="2"/>
      <c r="J329" s="2"/>
      <c r="K329" s="2"/>
      <c r="L329" s="2"/>
      <c r="M329" s="2"/>
      <c r="N329" s="2"/>
      <c r="O329" s="2"/>
      <c r="P329" s="2"/>
      <c r="Q329" s="2"/>
      <c r="R329" s="2"/>
      <c r="S329" s="2"/>
      <c r="T329" s="2"/>
      <c r="U329" s="2"/>
      <c r="V329" s="2"/>
      <c r="W329" s="2"/>
      <c r="X329" s="2"/>
      <c r="Y329" s="2"/>
      <c r="Z329" s="2"/>
    </row>
    <row r="330" spans="1:26" ht="13.5" customHeight="1" x14ac:dyDescent="0.25">
      <c r="A330" s="25"/>
      <c r="B330" s="2"/>
      <c r="C330" s="103"/>
      <c r="D330" s="104"/>
      <c r="E330" s="105"/>
      <c r="F330" s="103"/>
      <c r="G330" s="1"/>
      <c r="H330" s="2"/>
      <c r="I330" s="2"/>
      <c r="J330" s="2"/>
      <c r="K330" s="2"/>
      <c r="L330" s="2"/>
      <c r="M330" s="2"/>
      <c r="N330" s="2"/>
      <c r="O330" s="2"/>
      <c r="P330" s="2"/>
      <c r="Q330" s="2"/>
      <c r="R330" s="2"/>
      <c r="S330" s="2"/>
      <c r="T330" s="2"/>
      <c r="U330" s="2"/>
      <c r="V330" s="2"/>
      <c r="W330" s="2"/>
      <c r="X330" s="2"/>
      <c r="Y330" s="2"/>
      <c r="Z330" s="2"/>
    </row>
    <row r="331" spans="1:26" ht="13.5" customHeight="1" x14ac:dyDescent="0.25">
      <c r="A331" s="25"/>
      <c r="B331" s="2"/>
      <c r="C331" s="103"/>
      <c r="D331" s="104"/>
      <c r="E331" s="105"/>
      <c r="F331" s="103"/>
      <c r="G331" s="1"/>
      <c r="H331" s="2"/>
      <c r="I331" s="2"/>
      <c r="J331" s="2"/>
      <c r="K331" s="2"/>
      <c r="L331" s="2"/>
      <c r="M331" s="2"/>
      <c r="N331" s="2"/>
      <c r="O331" s="2"/>
      <c r="P331" s="2"/>
      <c r="Q331" s="2"/>
      <c r="R331" s="2"/>
      <c r="S331" s="2"/>
      <c r="T331" s="2"/>
      <c r="U331" s="2"/>
      <c r="V331" s="2"/>
      <c r="W331" s="2"/>
      <c r="X331" s="2"/>
      <c r="Y331" s="2"/>
      <c r="Z331" s="2"/>
    </row>
    <row r="332" spans="1:26" ht="13.5" customHeight="1" x14ac:dyDescent="0.25">
      <c r="A332" s="25"/>
      <c r="B332" s="2"/>
      <c r="C332" s="103"/>
      <c r="D332" s="104"/>
      <c r="E332" s="105"/>
      <c r="F332" s="103"/>
      <c r="G332" s="1"/>
      <c r="H332" s="2"/>
      <c r="I332" s="2"/>
      <c r="J332" s="2"/>
      <c r="K332" s="2"/>
      <c r="L332" s="2"/>
      <c r="M332" s="2"/>
      <c r="N332" s="2"/>
      <c r="O332" s="2"/>
      <c r="P332" s="2"/>
      <c r="Q332" s="2"/>
      <c r="R332" s="2"/>
      <c r="S332" s="2"/>
      <c r="T332" s="2"/>
      <c r="U332" s="2"/>
      <c r="V332" s="2"/>
      <c r="W332" s="2"/>
      <c r="X332" s="2"/>
      <c r="Y332" s="2"/>
      <c r="Z332" s="2"/>
    </row>
    <row r="333" spans="1:26" ht="13.5" customHeight="1" x14ac:dyDescent="0.25">
      <c r="A333" s="25"/>
      <c r="B333" s="2"/>
      <c r="C333" s="103"/>
      <c r="D333" s="104"/>
      <c r="E333" s="105"/>
      <c r="F333" s="103"/>
      <c r="G333" s="1"/>
      <c r="H333" s="2"/>
      <c r="I333" s="2"/>
      <c r="J333" s="2"/>
      <c r="K333" s="2"/>
      <c r="L333" s="2"/>
      <c r="M333" s="2"/>
      <c r="N333" s="2"/>
      <c r="O333" s="2"/>
      <c r="P333" s="2"/>
      <c r="Q333" s="2"/>
      <c r="R333" s="2"/>
      <c r="S333" s="2"/>
      <c r="T333" s="2"/>
      <c r="U333" s="2"/>
      <c r="V333" s="2"/>
      <c r="W333" s="2"/>
      <c r="X333" s="2"/>
      <c r="Y333" s="2"/>
      <c r="Z333" s="2"/>
    </row>
    <row r="334" spans="1:26" ht="13.5" customHeight="1" x14ac:dyDescent="0.25">
      <c r="A334" s="25"/>
      <c r="B334" s="2"/>
      <c r="C334" s="103"/>
      <c r="D334" s="104"/>
      <c r="E334" s="105"/>
      <c r="F334" s="103"/>
      <c r="G334" s="1"/>
      <c r="H334" s="2"/>
      <c r="I334" s="2"/>
      <c r="J334" s="2"/>
      <c r="K334" s="2"/>
      <c r="L334" s="2"/>
      <c r="M334" s="2"/>
      <c r="N334" s="2"/>
      <c r="O334" s="2"/>
      <c r="P334" s="2"/>
      <c r="Q334" s="2"/>
      <c r="R334" s="2"/>
      <c r="S334" s="2"/>
      <c r="T334" s="2"/>
      <c r="U334" s="2"/>
      <c r="V334" s="2"/>
      <c r="W334" s="2"/>
      <c r="X334" s="2"/>
      <c r="Y334" s="2"/>
      <c r="Z334" s="2"/>
    </row>
    <row r="335" spans="1:26" ht="13.5" customHeight="1" x14ac:dyDescent="0.25">
      <c r="A335" s="25"/>
      <c r="B335" s="2"/>
      <c r="C335" s="103"/>
      <c r="D335" s="104"/>
      <c r="E335" s="105"/>
      <c r="F335" s="103"/>
      <c r="G335" s="1"/>
      <c r="H335" s="2"/>
      <c r="I335" s="2"/>
      <c r="J335" s="2"/>
      <c r="K335" s="2"/>
      <c r="L335" s="2"/>
      <c r="M335" s="2"/>
      <c r="N335" s="2"/>
      <c r="O335" s="2"/>
      <c r="P335" s="2"/>
      <c r="Q335" s="2"/>
      <c r="R335" s="2"/>
      <c r="S335" s="2"/>
      <c r="T335" s="2"/>
      <c r="U335" s="2"/>
      <c r="V335" s="2"/>
      <c r="W335" s="2"/>
      <c r="X335" s="2"/>
      <c r="Y335" s="2"/>
      <c r="Z335" s="2"/>
    </row>
    <row r="336" spans="1:26" ht="13.5" customHeight="1" x14ac:dyDescent="0.25">
      <c r="A336" s="25"/>
      <c r="B336" s="2"/>
      <c r="C336" s="103"/>
      <c r="D336" s="104"/>
      <c r="E336" s="105"/>
      <c r="F336" s="103"/>
      <c r="G336" s="1"/>
      <c r="H336" s="2"/>
      <c r="I336" s="2"/>
      <c r="J336" s="2"/>
      <c r="K336" s="2"/>
      <c r="L336" s="2"/>
      <c r="M336" s="2"/>
      <c r="N336" s="2"/>
      <c r="O336" s="2"/>
      <c r="P336" s="2"/>
      <c r="Q336" s="2"/>
      <c r="R336" s="2"/>
      <c r="S336" s="2"/>
      <c r="T336" s="2"/>
      <c r="U336" s="2"/>
      <c r="V336" s="2"/>
      <c r="W336" s="2"/>
      <c r="X336" s="2"/>
      <c r="Y336" s="2"/>
      <c r="Z336" s="2"/>
    </row>
    <row r="337" spans="1:26" ht="13.5" customHeight="1" x14ac:dyDescent="0.25">
      <c r="A337" s="25"/>
      <c r="B337" s="2"/>
      <c r="C337" s="103"/>
      <c r="D337" s="104"/>
      <c r="E337" s="105"/>
      <c r="F337" s="103"/>
      <c r="G337" s="1"/>
      <c r="H337" s="2"/>
      <c r="I337" s="2"/>
      <c r="J337" s="2"/>
      <c r="K337" s="2"/>
      <c r="L337" s="2"/>
      <c r="M337" s="2"/>
      <c r="N337" s="2"/>
      <c r="O337" s="2"/>
      <c r="P337" s="2"/>
      <c r="Q337" s="2"/>
      <c r="R337" s="2"/>
      <c r="S337" s="2"/>
      <c r="T337" s="2"/>
      <c r="U337" s="2"/>
      <c r="V337" s="2"/>
      <c r="W337" s="2"/>
      <c r="X337" s="2"/>
      <c r="Y337" s="2"/>
      <c r="Z337" s="2"/>
    </row>
    <row r="338" spans="1:26" ht="13.5" customHeight="1" x14ac:dyDescent="0.25">
      <c r="A338" s="25"/>
      <c r="B338" s="2"/>
      <c r="C338" s="103"/>
      <c r="D338" s="104"/>
      <c r="E338" s="105"/>
      <c r="F338" s="103"/>
      <c r="G338" s="1"/>
      <c r="H338" s="2"/>
      <c r="I338" s="2"/>
      <c r="J338" s="2"/>
      <c r="K338" s="2"/>
      <c r="L338" s="2"/>
      <c r="M338" s="2"/>
      <c r="N338" s="2"/>
      <c r="O338" s="2"/>
      <c r="P338" s="2"/>
      <c r="Q338" s="2"/>
      <c r="R338" s="2"/>
      <c r="S338" s="2"/>
      <c r="T338" s="2"/>
      <c r="U338" s="2"/>
      <c r="V338" s="2"/>
      <c r="W338" s="2"/>
      <c r="X338" s="2"/>
      <c r="Y338" s="2"/>
      <c r="Z338" s="2"/>
    </row>
    <row r="339" spans="1:26" ht="13.5" customHeight="1" x14ac:dyDescent="0.25">
      <c r="A339" s="25"/>
      <c r="B339" s="2"/>
      <c r="C339" s="103"/>
      <c r="D339" s="104"/>
      <c r="E339" s="105"/>
      <c r="F339" s="103"/>
      <c r="G339" s="1"/>
      <c r="H339" s="2"/>
      <c r="I339" s="2"/>
      <c r="J339" s="2"/>
      <c r="K339" s="2"/>
      <c r="L339" s="2"/>
      <c r="M339" s="2"/>
      <c r="N339" s="2"/>
      <c r="O339" s="2"/>
      <c r="P339" s="2"/>
      <c r="Q339" s="2"/>
      <c r="R339" s="2"/>
      <c r="S339" s="2"/>
      <c r="T339" s="2"/>
      <c r="U339" s="2"/>
      <c r="V339" s="2"/>
      <c r="W339" s="2"/>
      <c r="X339" s="2"/>
      <c r="Y339" s="2"/>
      <c r="Z339" s="2"/>
    </row>
    <row r="340" spans="1:26" ht="13.5" customHeight="1" x14ac:dyDescent="0.25">
      <c r="A340" s="25"/>
      <c r="B340" s="2"/>
      <c r="C340" s="103"/>
      <c r="D340" s="104"/>
      <c r="E340" s="105"/>
      <c r="F340" s="103"/>
      <c r="G340" s="1"/>
      <c r="H340" s="2"/>
      <c r="I340" s="2"/>
      <c r="J340" s="2"/>
      <c r="K340" s="2"/>
      <c r="L340" s="2"/>
      <c r="M340" s="2"/>
      <c r="N340" s="2"/>
      <c r="O340" s="2"/>
      <c r="P340" s="2"/>
      <c r="Q340" s="2"/>
      <c r="R340" s="2"/>
      <c r="S340" s="2"/>
      <c r="T340" s="2"/>
      <c r="U340" s="2"/>
      <c r="V340" s="2"/>
      <c r="W340" s="2"/>
      <c r="X340" s="2"/>
      <c r="Y340" s="2"/>
      <c r="Z340" s="2"/>
    </row>
    <row r="341" spans="1:26" ht="13.5" customHeight="1" x14ac:dyDescent="0.25">
      <c r="A341" s="25"/>
      <c r="B341" s="2"/>
      <c r="C341" s="103"/>
      <c r="D341" s="104"/>
      <c r="E341" s="105"/>
      <c r="F341" s="103"/>
      <c r="G341" s="1"/>
      <c r="H341" s="2"/>
      <c r="I341" s="2"/>
      <c r="J341" s="2"/>
      <c r="K341" s="2"/>
      <c r="L341" s="2"/>
      <c r="M341" s="2"/>
      <c r="N341" s="2"/>
      <c r="O341" s="2"/>
      <c r="P341" s="2"/>
      <c r="Q341" s="2"/>
      <c r="R341" s="2"/>
      <c r="S341" s="2"/>
      <c r="T341" s="2"/>
      <c r="U341" s="2"/>
      <c r="V341" s="2"/>
      <c r="W341" s="2"/>
      <c r="X341" s="2"/>
      <c r="Y341" s="2"/>
      <c r="Z341" s="2"/>
    </row>
    <row r="342" spans="1:26" ht="13.5" customHeight="1" x14ac:dyDescent="0.25">
      <c r="A342" s="25"/>
      <c r="B342" s="2"/>
      <c r="C342" s="103"/>
      <c r="D342" s="104"/>
      <c r="E342" s="105"/>
      <c r="F342" s="103"/>
      <c r="G342" s="1"/>
      <c r="H342" s="2"/>
      <c r="I342" s="2"/>
      <c r="J342" s="2"/>
      <c r="K342" s="2"/>
      <c r="L342" s="2"/>
      <c r="M342" s="2"/>
      <c r="N342" s="2"/>
      <c r="O342" s="2"/>
      <c r="P342" s="2"/>
      <c r="Q342" s="2"/>
      <c r="R342" s="2"/>
      <c r="S342" s="2"/>
      <c r="T342" s="2"/>
      <c r="U342" s="2"/>
      <c r="V342" s="2"/>
      <c r="W342" s="2"/>
      <c r="X342" s="2"/>
      <c r="Y342" s="2"/>
      <c r="Z342" s="2"/>
    </row>
    <row r="343" spans="1:26" ht="13.5" customHeight="1" x14ac:dyDescent="0.25">
      <c r="A343" s="25"/>
      <c r="B343" s="2"/>
      <c r="C343" s="103"/>
      <c r="D343" s="104"/>
      <c r="E343" s="105"/>
      <c r="F343" s="103"/>
      <c r="G343" s="1"/>
      <c r="H343" s="2"/>
      <c r="I343" s="2"/>
      <c r="J343" s="2"/>
      <c r="K343" s="2"/>
      <c r="L343" s="2"/>
      <c r="M343" s="2"/>
      <c r="N343" s="2"/>
      <c r="O343" s="2"/>
      <c r="P343" s="2"/>
      <c r="Q343" s="2"/>
      <c r="R343" s="2"/>
      <c r="S343" s="2"/>
      <c r="T343" s="2"/>
      <c r="U343" s="2"/>
      <c r="V343" s="2"/>
      <c r="W343" s="2"/>
      <c r="X343" s="2"/>
      <c r="Y343" s="2"/>
      <c r="Z343" s="2"/>
    </row>
    <row r="344" spans="1:26" ht="13.5" customHeight="1" x14ac:dyDescent="0.25">
      <c r="A344" s="25"/>
      <c r="B344" s="2"/>
      <c r="C344" s="103"/>
      <c r="D344" s="104"/>
      <c r="E344" s="105"/>
      <c r="F344" s="103"/>
      <c r="G344" s="1"/>
      <c r="H344" s="2"/>
      <c r="I344" s="2"/>
      <c r="J344" s="2"/>
      <c r="K344" s="2"/>
      <c r="L344" s="2"/>
      <c r="M344" s="2"/>
      <c r="N344" s="2"/>
      <c r="O344" s="2"/>
      <c r="P344" s="2"/>
      <c r="Q344" s="2"/>
      <c r="R344" s="2"/>
      <c r="S344" s="2"/>
      <c r="T344" s="2"/>
      <c r="U344" s="2"/>
      <c r="V344" s="2"/>
      <c r="W344" s="2"/>
      <c r="X344" s="2"/>
      <c r="Y344" s="2"/>
      <c r="Z344" s="2"/>
    </row>
    <row r="345" spans="1:26" ht="13.5" customHeight="1" x14ac:dyDescent="0.25">
      <c r="A345" s="25"/>
      <c r="B345" s="2"/>
      <c r="C345" s="103"/>
      <c r="D345" s="104"/>
      <c r="E345" s="105"/>
      <c r="F345" s="103"/>
      <c r="G345" s="1"/>
      <c r="H345" s="2"/>
      <c r="I345" s="2"/>
      <c r="J345" s="2"/>
      <c r="K345" s="2"/>
      <c r="L345" s="2"/>
      <c r="M345" s="2"/>
      <c r="N345" s="2"/>
      <c r="O345" s="2"/>
      <c r="P345" s="2"/>
      <c r="Q345" s="2"/>
      <c r="R345" s="2"/>
      <c r="S345" s="2"/>
      <c r="T345" s="2"/>
      <c r="U345" s="2"/>
      <c r="V345" s="2"/>
      <c r="W345" s="2"/>
      <c r="X345" s="2"/>
      <c r="Y345" s="2"/>
      <c r="Z345" s="2"/>
    </row>
    <row r="346" spans="1:26" ht="13.5" customHeight="1" x14ac:dyDescent="0.25">
      <c r="A346" s="25"/>
      <c r="B346" s="2"/>
      <c r="C346" s="103"/>
      <c r="D346" s="104"/>
      <c r="E346" s="105"/>
      <c r="F346" s="103"/>
      <c r="G346" s="1"/>
      <c r="H346" s="2"/>
      <c r="I346" s="2"/>
      <c r="J346" s="2"/>
      <c r="K346" s="2"/>
      <c r="L346" s="2"/>
      <c r="M346" s="2"/>
      <c r="N346" s="2"/>
      <c r="O346" s="2"/>
      <c r="P346" s="2"/>
      <c r="Q346" s="2"/>
      <c r="R346" s="2"/>
      <c r="S346" s="2"/>
      <c r="T346" s="2"/>
      <c r="U346" s="2"/>
      <c r="V346" s="2"/>
      <c r="W346" s="2"/>
      <c r="X346" s="2"/>
      <c r="Y346" s="2"/>
      <c r="Z346" s="2"/>
    </row>
    <row r="347" spans="1:26" ht="13.5" customHeight="1" x14ac:dyDescent="0.25">
      <c r="A347" s="25"/>
      <c r="B347" s="2"/>
      <c r="C347" s="103"/>
      <c r="D347" s="104"/>
      <c r="E347" s="105"/>
      <c r="F347" s="103"/>
      <c r="G347" s="1"/>
      <c r="H347" s="2"/>
      <c r="I347" s="2"/>
      <c r="J347" s="2"/>
      <c r="K347" s="2"/>
      <c r="L347" s="2"/>
      <c r="M347" s="2"/>
      <c r="N347" s="2"/>
      <c r="O347" s="2"/>
      <c r="P347" s="2"/>
      <c r="Q347" s="2"/>
      <c r="R347" s="2"/>
      <c r="S347" s="2"/>
      <c r="T347" s="2"/>
      <c r="U347" s="2"/>
      <c r="V347" s="2"/>
      <c r="W347" s="2"/>
      <c r="X347" s="2"/>
      <c r="Y347" s="2"/>
      <c r="Z347" s="2"/>
    </row>
    <row r="348" spans="1:26" ht="13.5" customHeight="1" x14ac:dyDescent="0.25">
      <c r="A348" s="25"/>
      <c r="B348" s="2"/>
      <c r="C348" s="103"/>
      <c r="D348" s="104"/>
      <c r="E348" s="105"/>
      <c r="F348" s="103"/>
      <c r="G348" s="1"/>
      <c r="H348" s="2"/>
      <c r="I348" s="2"/>
      <c r="J348" s="2"/>
      <c r="K348" s="2"/>
      <c r="L348" s="2"/>
      <c r="M348" s="2"/>
      <c r="N348" s="2"/>
      <c r="O348" s="2"/>
      <c r="P348" s="2"/>
      <c r="Q348" s="2"/>
      <c r="R348" s="2"/>
      <c r="S348" s="2"/>
      <c r="T348" s="2"/>
      <c r="U348" s="2"/>
      <c r="V348" s="2"/>
      <c r="W348" s="2"/>
      <c r="X348" s="2"/>
      <c r="Y348" s="2"/>
      <c r="Z348" s="2"/>
    </row>
    <row r="349" spans="1:26" ht="13.5" customHeight="1" x14ac:dyDescent="0.25">
      <c r="A349" s="25"/>
      <c r="B349" s="2"/>
      <c r="C349" s="103"/>
      <c r="D349" s="104"/>
      <c r="E349" s="105"/>
      <c r="F349" s="103"/>
      <c r="G349" s="1"/>
      <c r="H349" s="2"/>
      <c r="I349" s="2"/>
      <c r="J349" s="2"/>
      <c r="K349" s="2"/>
      <c r="L349" s="2"/>
      <c r="M349" s="2"/>
      <c r="N349" s="2"/>
      <c r="O349" s="2"/>
      <c r="P349" s="2"/>
      <c r="Q349" s="2"/>
      <c r="R349" s="2"/>
      <c r="S349" s="2"/>
      <c r="T349" s="2"/>
      <c r="U349" s="2"/>
      <c r="V349" s="2"/>
      <c r="W349" s="2"/>
      <c r="X349" s="2"/>
      <c r="Y349" s="2"/>
      <c r="Z349" s="2"/>
    </row>
    <row r="350" spans="1:26" ht="13.5" customHeight="1" x14ac:dyDescent="0.25">
      <c r="A350" s="25"/>
      <c r="B350" s="2"/>
      <c r="C350" s="103"/>
      <c r="D350" s="104"/>
      <c r="E350" s="105"/>
      <c r="F350" s="103"/>
      <c r="G350" s="1"/>
      <c r="H350" s="2"/>
      <c r="I350" s="2"/>
      <c r="J350" s="2"/>
      <c r="K350" s="2"/>
      <c r="L350" s="2"/>
      <c r="M350" s="2"/>
      <c r="N350" s="2"/>
      <c r="O350" s="2"/>
      <c r="P350" s="2"/>
      <c r="Q350" s="2"/>
      <c r="R350" s="2"/>
      <c r="S350" s="2"/>
      <c r="T350" s="2"/>
      <c r="U350" s="2"/>
      <c r="V350" s="2"/>
      <c r="W350" s="2"/>
      <c r="X350" s="2"/>
      <c r="Y350" s="2"/>
      <c r="Z350" s="2"/>
    </row>
    <row r="351" spans="1:26" ht="13.5" customHeight="1" x14ac:dyDescent="0.25">
      <c r="A351" s="25"/>
      <c r="B351" s="2"/>
      <c r="C351" s="103"/>
      <c r="D351" s="104"/>
      <c r="E351" s="105"/>
      <c r="F351" s="103"/>
      <c r="G351" s="1"/>
      <c r="H351" s="2"/>
      <c r="I351" s="2"/>
      <c r="J351" s="2"/>
      <c r="K351" s="2"/>
      <c r="L351" s="2"/>
      <c r="M351" s="2"/>
      <c r="N351" s="2"/>
      <c r="O351" s="2"/>
      <c r="P351" s="2"/>
      <c r="Q351" s="2"/>
      <c r="R351" s="2"/>
      <c r="S351" s="2"/>
      <c r="T351" s="2"/>
      <c r="U351" s="2"/>
      <c r="V351" s="2"/>
      <c r="W351" s="2"/>
      <c r="X351" s="2"/>
      <c r="Y351" s="2"/>
      <c r="Z351" s="2"/>
    </row>
    <row r="352" spans="1:26" ht="13.5" customHeight="1" x14ac:dyDescent="0.25">
      <c r="A352" s="25"/>
      <c r="B352" s="2"/>
      <c r="C352" s="103"/>
      <c r="D352" s="104"/>
      <c r="E352" s="105"/>
      <c r="F352" s="103"/>
      <c r="G352" s="1"/>
      <c r="H352" s="2"/>
      <c r="I352" s="2"/>
      <c r="J352" s="2"/>
      <c r="K352" s="2"/>
      <c r="L352" s="2"/>
      <c r="M352" s="2"/>
      <c r="N352" s="2"/>
      <c r="O352" s="2"/>
      <c r="P352" s="2"/>
      <c r="Q352" s="2"/>
      <c r="R352" s="2"/>
      <c r="S352" s="2"/>
      <c r="T352" s="2"/>
      <c r="U352" s="2"/>
      <c r="V352" s="2"/>
      <c r="W352" s="2"/>
      <c r="X352" s="2"/>
      <c r="Y352" s="2"/>
      <c r="Z352" s="2"/>
    </row>
    <row r="353" spans="1:26" ht="13.5" customHeight="1" x14ac:dyDescent="0.25">
      <c r="A353" s="25"/>
      <c r="B353" s="2"/>
      <c r="C353" s="103"/>
      <c r="D353" s="104"/>
      <c r="E353" s="105"/>
      <c r="F353" s="103"/>
      <c r="G353" s="1"/>
      <c r="H353" s="2"/>
      <c r="I353" s="2"/>
      <c r="J353" s="2"/>
      <c r="K353" s="2"/>
      <c r="L353" s="2"/>
      <c r="M353" s="2"/>
      <c r="N353" s="2"/>
      <c r="O353" s="2"/>
      <c r="P353" s="2"/>
      <c r="Q353" s="2"/>
      <c r="R353" s="2"/>
      <c r="S353" s="2"/>
      <c r="T353" s="2"/>
      <c r="U353" s="2"/>
      <c r="V353" s="2"/>
      <c r="W353" s="2"/>
      <c r="X353" s="2"/>
      <c r="Y353" s="2"/>
      <c r="Z353" s="2"/>
    </row>
    <row r="354" spans="1:26" ht="13.5" customHeight="1" x14ac:dyDescent="0.25">
      <c r="A354" s="25"/>
      <c r="B354" s="2"/>
      <c r="C354" s="103"/>
      <c r="D354" s="104"/>
      <c r="E354" s="105"/>
      <c r="F354" s="103"/>
      <c r="G354" s="1"/>
      <c r="H354" s="2"/>
      <c r="I354" s="2"/>
      <c r="J354" s="2"/>
      <c r="K354" s="2"/>
      <c r="L354" s="2"/>
      <c r="M354" s="2"/>
      <c r="N354" s="2"/>
      <c r="O354" s="2"/>
      <c r="P354" s="2"/>
      <c r="Q354" s="2"/>
      <c r="R354" s="2"/>
      <c r="S354" s="2"/>
      <c r="T354" s="2"/>
      <c r="U354" s="2"/>
      <c r="V354" s="2"/>
      <c r="W354" s="2"/>
      <c r="X354" s="2"/>
      <c r="Y354" s="2"/>
      <c r="Z354" s="2"/>
    </row>
    <row r="355" spans="1:26" ht="13.5" customHeight="1" x14ac:dyDescent="0.25">
      <c r="A355" s="25"/>
      <c r="B355" s="2"/>
      <c r="C355" s="103"/>
      <c r="D355" s="104"/>
      <c r="E355" s="105"/>
      <c r="F355" s="103"/>
      <c r="G355" s="1"/>
      <c r="H355" s="2"/>
      <c r="I355" s="2"/>
      <c r="J355" s="2"/>
      <c r="K355" s="2"/>
      <c r="L355" s="2"/>
      <c r="M355" s="2"/>
      <c r="N355" s="2"/>
      <c r="O355" s="2"/>
      <c r="P355" s="2"/>
      <c r="Q355" s="2"/>
      <c r="R355" s="2"/>
      <c r="S355" s="2"/>
      <c r="T355" s="2"/>
      <c r="U355" s="2"/>
      <c r="V355" s="2"/>
      <c r="W355" s="2"/>
      <c r="X355" s="2"/>
      <c r="Y355" s="2"/>
      <c r="Z355" s="2"/>
    </row>
    <row r="356" spans="1:26" ht="13.5" customHeight="1" x14ac:dyDescent="0.25">
      <c r="A356" s="25"/>
      <c r="B356" s="2"/>
      <c r="C356" s="103"/>
      <c r="D356" s="104"/>
      <c r="E356" s="105"/>
      <c r="F356" s="103"/>
      <c r="G356" s="1"/>
      <c r="H356" s="2"/>
      <c r="I356" s="2"/>
      <c r="J356" s="2"/>
      <c r="K356" s="2"/>
      <c r="L356" s="2"/>
      <c r="M356" s="2"/>
      <c r="N356" s="2"/>
      <c r="O356" s="2"/>
      <c r="P356" s="2"/>
      <c r="Q356" s="2"/>
      <c r="R356" s="2"/>
      <c r="S356" s="2"/>
      <c r="T356" s="2"/>
      <c r="U356" s="2"/>
      <c r="V356" s="2"/>
      <c r="W356" s="2"/>
      <c r="X356" s="2"/>
      <c r="Y356" s="2"/>
      <c r="Z356" s="2"/>
    </row>
    <row r="357" spans="1:26" ht="13.5" customHeight="1" x14ac:dyDescent="0.25">
      <c r="A357" s="25"/>
      <c r="B357" s="2"/>
      <c r="C357" s="103"/>
      <c r="D357" s="104"/>
      <c r="E357" s="105"/>
      <c r="F357" s="103"/>
      <c r="G357" s="1"/>
      <c r="H357" s="2"/>
      <c r="I357" s="2"/>
      <c r="J357" s="2"/>
      <c r="K357" s="2"/>
      <c r="L357" s="2"/>
      <c r="M357" s="2"/>
      <c r="N357" s="2"/>
      <c r="O357" s="2"/>
      <c r="P357" s="2"/>
      <c r="Q357" s="2"/>
      <c r="R357" s="2"/>
      <c r="S357" s="2"/>
      <c r="T357" s="2"/>
      <c r="U357" s="2"/>
      <c r="V357" s="2"/>
      <c r="W357" s="2"/>
      <c r="X357" s="2"/>
      <c r="Y357" s="2"/>
      <c r="Z357" s="2"/>
    </row>
    <row r="358" spans="1:26" ht="13.5" customHeight="1" x14ac:dyDescent="0.25">
      <c r="A358" s="25"/>
      <c r="B358" s="2"/>
      <c r="C358" s="103"/>
      <c r="D358" s="104"/>
      <c r="E358" s="105"/>
      <c r="F358" s="103"/>
      <c r="G358" s="1"/>
      <c r="H358" s="2"/>
      <c r="I358" s="2"/>
      <c r="J358" s="2"/>
      <c r="K358" s="2"/>
      <c r="L358" s="2"/>
      <c r="M358" s="2"/>
      <c r="N358" s="2"/>
      <c r="O358" s="2"/>
      <c r="P358" s="2"/>
      <c r="Q358" s="2"/>
      <c r="R358" s="2"/>
      <c r="S358" s="2"/>
      <c r="T358" s="2"/>
      <c r="U358" s="2"/>
      <c r="V358" s="2"/>
      <c r="W358" s="2"/>
      <c r="X358" s="2"/>
      <c r="Y358" s="2"/>
      <c r="Z358" s="2"/>
    </row>
    <row r="359" spans="1:26" ht="13.5" customHeight="1" x14ac:dyDescent="0.25">
      <c r="A359" s="25"/>
      <c r="B359" s="2"/>
      <c r="C359" s="103"/>
      <c r="D359" s="104"/>
      <c r="E359" s="105"/>
      <c r="F359" s="103"/>
      <c r="G359" s="1"/>
      <c r="H359" s="2"/>
      <c r="I359" s="2"/>
      <c r="J359" s="2"/>
      <c r="K359" s="2"/>
      <c r="L359" s="2"/>
      <c r="M359" s="2"/>
      <c r="N359" s="2"/>
      <c r="O359" s="2"/>
      <c r="P359" s="2"/>
      <c r="Q359" s="2"/>
      <c r="R359" s="2"/>
      <c r="S359" s="2"/>
      <c r="T359" s="2"/>
      <c r="U359" s="2"/>
      <c r="V359" s="2"/>
      <c r="W359" s="2"/>
      <c r="X359" s="2"/>
      <c r="Y359" s="2"/>
      <c r="Z359" s="2"/>
    </row>
    <row r="360" spans="1:26" ht="13.5" customHeight="1" x14ac:dyDescent="0.25">
      <c r="A360" s="25"/>
      <c r="B360" s="2"/>
      <c r="C360" s="103"/>
      <c r="D360" s="104"/>
      <c r="E360" s="105"/>
      <c r="F360" s="103"/>
      <c r="G360" s="1"/>
      <c r="H360" s="2"/>
      <c r="I360" s="2"/>
      <c r="J360" s="2"/>
      <c r="K360" s="2"/>
      <c r="L360" s="2"/>
      <c r="M360" s="2"/>
      <c r="N360" s="2"/>
      <c r="O360" s="2"/>
      <c r="P360" s="2"/>
      <c r="Q360" s="2"/>
      <c r="R360" s="2"/>
      <c r="S360" s="2"/>
      <c r="T360" s="2"/>
      <c r="U360" s="2"/>
      <c r="V360" s="2"/>
      <c r="W360" s="2"/>
      <c r="X360" s="2"/>
      <c r="Y360" s="2"/>
      <c r="Z360" s="2"/>
    </row>
    <row r="361" spans="1:26" ht="13.5" customHeight="1" x14ac:dyDescent="0.25">
      <c r="A361" s="25"/>
      <c r="B361" s="2"/>
      <c r="C361" s="103"/>
      <c r="D361" s="104"/>
      <c r="E361" s="105"/>
      <c r="F361" s="103"/>
      <c r="G361" s="1"/>
      <c r="H361" s="2"/>
      <c r="I361" s="2"/>
      <c r="J361" s="2"/>
      <c r="K361" s="2"/>
      <c r="L361" s="2"/>
      <c r="M361" s="2"/>
      <c r="N361" s="2"/>
      <c r="O361" s="2"/>
      <c r="P361" s="2"/>
      <c r="Q361" s="2"/>
      <c r="R361" s="2"/>
      <c r="S361" s="2"/>
      <c r="T361" s="2"/>
      <c r="U361" s="2"/>
      <c r="V361" s="2"/>
      <c r="W361" s="2"/>
      <c r="X361" s="2"/>
      <c r="Y361" s="2"/>
      <c r="Z361" s="2"/>
    </row>
    <row r="362" spans="1:26" ht="13.5" customHeight="1" x14ac:dyDescent="0.25">
      <c r="A362" s="25"/>
      <c r="B362" s="2"/>
      <c r="C362" s="103"/>
      <c r="D362" s="104"/>
      <c r="E362" s="105"/>
      <c r="F362" s="103"/>
      <c r="G362" s="1"/>
      <c r="H362" s="2"/>
      <c r="I362" s="2"/>
      <c r="J362" s="2"/>
      <c r="K362" s="2"/>
      <c r="L362" s="2"/>
      <c r="M362" s="2"/>
      <c r="N362" s="2"/>
      <c r="O362" s="2"/>
      <c r="P362" s="2"/>
      <c r="Q362" s="2"/>
      <c r="R362" s="2"/>
      <c r="S362" s="2"/>
      <c r="T362" s="2"/>
      <c r="U362" s="2"/>
      <c r="V362" s="2"/>
      <c r="W362" s="2"/>
      <c r="X362" s="2"/>
      <c r="Y362" s="2"/>
      <c r="Z362" s="2"/>
    </row>
    <row r="363" spans="1:26" ht="13.5" customHeight="1" x14ac:dyDescent="0.25">
      <c r="A363" s="25"/>
      <c r="B363" s="2"/>
      <c r="C363" s="103"/>
      <c r="D363" s="104"/>
      <c r="E363" s="105"/>
      <c r="F363" s="103"/>
      <c r="G363" s="1"/>
      <c r="H363" s="2"/>
      <c r="I363" s="2"/>
      <c r="J363" s="2"/>
      <c r="K363" s="2"/>
      <c r="L363" s="2"/>
      <c r="M363" s="2"/>
      <c r="N363" s="2"/>
      <c r="O363" s="2"/>
      <c r="P363" s="2"/>
      <c r="Q363" s="2"/>
      <c r="R363" s="2"/>
      <c r="S363" s="2"/>
      <c r="T363" s="2"/>
      <c r="U363" s="2"/>
      <c r="V363" s="2"/>
      <c r="W363" s="2"/>
      <c r="X363" s="2"/>
      <c r="Y363" s="2"/>
      <c r="Z363" s="2"/>
    </row>
    <row r="364" spans="1:26" ht="13.5" customHeight="1" x14ac:dyDescent="0.25">
      <c r="A364" s="25"/>
      <c r="B364" s="2"/>
      <c r="C364" s="103"/>
      <c r="D364" s="104"/>
      <c r="E364" s="105"/>
      <c r="F364" s="103"/>
      <c r="G364" s="1"/>
      <c r="H364" s="2"/>
      <c r="I364" s="2"/>
      <c r="J364" s="2"/>
      <c r="K364" s="2"/>
      <c r="L364" s="2"/>
      <c r="M364" s="2"/>
      <c r="N364" s="2"/>
      <c r="O364" s="2"/>
      <c r="P364" s="2"/>
      <c r="Q364" s="2"/>
      <c r="R364" s="2"/>
      <c r="S364" s="2"/>
      <c r="T364" s="2"/>
      <c r="U364" s="2"/>
      <c r="V364" s="2"/>
      <c r="W364" s="2"/>
      <c r="X364" s="2"/>
      <c r="Y364" s="2"/>
      <c r="Z364" s="2"/>
    </row>
    <row r="365" spans="1:26" ht="13.5" customHeight="1" x14ac:dyDescent="0.25">
      <c r="A365" s="25"/>
      <c r="B365" s="2"/>
      <c r="C365" s="103"/>
      <c r="D365" s="104"/>
      <c r="E365" s="105"/>
      <c r="F365" s="103"/>
      <c r="G365" s="1"/>
      <c r="H365" s="2"/>
      <c r="I365" s="2"/>
      <c r="J365" s="2"/>
      <c r="K365" s="2"/>
      <c r="L365" s="2"/>
      <c r="M365" s="2"/>
      <c r="N365" s="2"/>
      <c r="O365" s="2"/>
      <c r="P365" s="2"/>
      <c r="Q365" s="2"/>
      <c r="R365" s="2"/>
      <c r="S365" s="2"/>
      <c r="T365" s="2"/>
      <c r="U365" s="2"/>
      <c r="V365" s="2"/>
      <c r="W365" s="2"/>
      <c r="X365" s="2"/>
      <c r="Y365" s="2"/>
      <c r="Z365" s="2"/>
    </row>
    <row r="366" spans="1:26" ht="13.5" customHeight="1" x14ac:dyDescent="0.25">
      <c r="A366" s="25"/>
      <c r="B366" s="2"/>
      <c r="C366" s="103"/>
      <c r="D366" s="104"/>
      <c r="E366" s="105"/>
      <c r="F366" s="103"/>
      <c r="G366" s="1"/>
      <c r="H366" s="2"/>
      <c r="I366" s="2"/>
      <c r="J366" s="2"/>
      <c r="K366" s="2"/>
      <c r="L366" s="2"/>
      <c r="M366" s="2"/>
      <c r="N366" s="2"/>
      <c r="O366" s="2"/>
      <c r="P366" s="2"/>
      <c r="Q366" s="2"/>
      <c r="R366" s="2"/>
      <c r="S366" s="2"/>
      <c r="T366" s="2"/>
      <c r="U366" s="2"/>
      <c r="V366" s="2"/>
      <c r="W366" s="2"/>
      <c r="X366" s="2"/>
      <c r="Y366" s="2"/>
      <c r="Z366" s="2"/>
    </row>
    <row r="367" spans="1:26" ht="13.5" customHeight="1" x14ac:dyDescent="0.25">
      <c r="A367" s="25"/>
      <c r="B367" s="2"/>
      <c r="C367" s="103"/>
      <c r="D367" s="104"/>
      <c r="E367" s="105"/>
      <c r="F367" s="103"/>
      <c r="G367" s="1"/>
      <c r="H367" s="2"/>
      <c r="I367" s="2"/>
      <c r="J367" s="2"/>
      <c r="K367" s="2"/>
      <c r="L367" s="2"/>
      <c r="M367" s="2"/>
      <c r="N367" s="2"/>
      <c r="O367" s="2"/>
      <c r="P367" s="2"/>
      <c r="Q367" s="2"/>
      <c r="R367" s="2"/>
      <c r="S367" s="2"/>
      <c r="T367" s="2"/>
      <c r="U367" s="2"/>
      <c r="V367" s="2"/>
      <c r="W367" s="2"/>
      <c r="X367" s="2"/>
      <c r="Y367" s="2"/>
      <c r="Z367" s="2"/>
    </row>
    <row r="368" spans="1:26" ht="13.5" customHeight="1" x14ac:dyDescent="0.25">
      <c r="A368" s="25"/>
      <c r="B368" s="2"/>
      <c r="C368" s="103"/>
      <c r="D368" s="104"/>
      <c r="E368" s="105"/>
      <c r="F368" s="103"/>
      <c r="G368" s="1"/>
      <c r="H368" s="2"/>
      <c r="I368" s="2"/>
      <c r="J368" s="2"/>
      <c r="K368" s="2"/>
      <c r="L368" s="2"/>
      <c r="M368" s="2"/>
      <c r="N368" s="2"/>
      <c r="O368" s="2"/>
      <c r="P368" s="2"/>
      <c r="Q368" s="2"/>
      <c r="R368" s="2"/>
      <c r="S368" s="2"/>
      <c r="T368" s="2"/>
      <c r="U368" s="2"/>
      <c r="V368" s="2"/>
      <c r="W368" s="2"/>
      <c r="X368" s="2"/>
      <c r="Y368" s="2"/>
      <c r="Z368" s="2"/>
    </row>
    <row r="369" spans="1:26" ht="13.5" customHeight="1" x14ac:dyDescent="0.25">
      <c r="A369" s="25"/>
      <c r="B369" s="2"/>
      <c r="C369" s="103"/>
      <c r="D369" s="104"/>
      <c r="E369" s="105"/>
      <c r="F369" s="103"/>
      <c r="G369" s="1"/>
      <c r="H369" s="2"/>
      <c r="I369" s="2"/>
      <c r="J369" s="2"/>
      <c r="K369" s="2"/>
      <c r="L369" s="2"/>
      <c r="M369" s="2"/>
      <c r="N369" s="2"/>
      <c r="O369" s="2"/>
      <c r="P369" s="2"/>
      <c r="Q369" s="2"/>
      <c r="R369" s="2"/>
      <c r="S369" s="2"/>
      <c r="T369" s="2"/>
      <c r="U369" s="2"/>
      <c r="V369" s="2"/>
      <c r="W369" s="2"/>
      <c r="X369" s="2"/>
      <c r="Y369" s="2"/>
      <c r="Z369" s="2"/>
    </row>
    <row r="370" spans="1:26" ht="13.5" customHeight="1" x14ac:dyDescent="0.25">
      <c r="A370" s="25"/>
      <c r="B370" s="2"/>
      <c r="C370" s="103"/>
      <c r="D370" s="104"/>
      <c r="E370" s="105"/>
      <c r="F370" s="103"/>
      <c r="G370" s="1"/>
      <c r="H370" s="2"/>
      <c r="I370" s="2"/>
      <c r="J370" s="2"/>
      <c r="K370" s="2"/>
      <c r="L370" s="2"/>
      <c r="M370" s="2"/>
      <c r="N370" s="2"/>
      <c r="O370" s="2"/>
      <c r="P370" s="2"/>
      <c r="Q370" s="2"/>
      <c r="R370" s="2"/>
      <c r="S370" s="2"/>
      <c r="T370" s="2"/>
      <c r="U370" s="2"/>
      <c r="V370" s="2"/>
      <c r="W370" s="2"/>
      <c r="X370" s="2"/>
      <c r="Y370" s="2"/>
      <c r="Z370" s="2"/>
    </row>
    <row r="371" spans="1:26" ht="13.5" customHeight="1" x14ac:dyDescent="0.25">
      <c r="A371" s="25"/>
      <c r="B371" s="2"/>
      <c r="C371" s="103"/>
      <c r="D371" s="104"/>
      <c r="E371" s="105"/>
      <c r="F371" s="103"/>
      <c r="G371" s="1"/>
      <c r="H371" s="2"/>
      <c r="I371" s="2"/>
      <c r="J371" s="2"/>
      <c r="K371" s="2"/>
      <c r="L371" s="2"/>
      <c r="M371" s="2"/>
      <c r="N371" s="2"/>
      <c r="O371" s="2"/>
      <c r="P371" s="2"/>
      <c r="Q371" s="2"/>
      <c r="R371" s="2"/>
      <c r="S371" s="2"/>
      <c r="T371" s="2"/>
      <c r="U371" s="2"/>
      <c r="V371" s="2"/>
      <c r="W371" s="2"/>
      <c r="X371" s="2"/>
      <c r="Y371" s="2"/>
      <c r="Z371" s="2"/>
    </row>
    <row r="372" spans="1:26" ht="13.5" customHeight="1" x14ac:dyDescent="0.25">
      <c r="A372" s="25"/>
      <c r="B372" s="2"/>
      <c r="C372" s="103"/>
      <c r="D372" s="104"/>
      <c r="E372" s="105"/>
      <c r="F372" s="103"/>
      <c r="G372" s="1"/>
      <c r="H372" s="2"/>
      <c r="I372" s="2"/>
      <c r="J372" s="2"/>
      <c r="K372" s="2"/>
      <c r="L372" s="2"/>
      <c r="M372" s="2"/>
      <c r="N372" s="2"/>
      <c r="O372" s="2"/>
      <c r="P372" s="2"/>
      <c r="Q372" s="2"/>
      <c r="R372" s="2"/>
      <c r="S372" s="2"/>
      <c r="T372" s="2"/>
      <c r="U372" s="2"/>
      <c r="V372" s="2"/>
      <c r="W372" s="2"/>
      <c r="X372" s="2"/>
      <c r="Y372" s="2"/>
      <c r="Z372" s="2"/>
    </row>
    <row r="373" spans="1:26" ht="13.5" customHeight="1" x14ac:dyDescent="0.25">
      <c r="A373" s="25"/>
      <c r="B373" s="2"/>
      <c r="C373" s="103"/>
      <c r="D373" s="104"/>
      <c r="E373" s="105"/>
      <c r="F373" s="103"/>
      <c r="G373" s="1"/>
      <c r="H373" s="2"/>
      <c r="I373" s="2"/>
      <c r="J373" s="2"/>
      <c r="K373" s="2"/>
      <c r="L373" s="2"/>
      <c r="M373" s="2"/>
      <c r="N373" s="2"/>
      <c r="O373" s="2"/>
      <c r="P373" s="2"/>
      <c r="Q373" s="2"/>
      <c r="R373" s="2"/>
      <c r="S373" s="2"/>
      <c r="T373" s="2"/>
      <c r="U373" s="2"/>
      <c r="V373" s="2"/>
      <c r="W373" s="2"/>
      <c r="X373" s="2"/>
      <c r="Y373" s="2"/>
      <c r="Z373" s="2"/>
    </row>
    <row r="374" spans="1:26" ht="13.5" customHeight="1" x14ac:dyDescent="0.25">
      <c r="A374" s="25"/>
      <c r="B374" s="2"/>
      <c r="C374" s="103"/>
      <c r="D374" s="104"/>
      <c r="E374" s="105"/>
      <c r="F374" s="103"/>
      <c r="G374" s="1"/>
      <c r="H374" s="2"/>
      <c r="I374" s="2"/>
      <c r="J374" s="2"/>
      <c r="K374" s="2"/>
      <c r="L374" s="2"/>
      <c r="M374" s="2"/>
      <c r="N374" s="2"/>
      <c r="O374" s="2"/>
      <c r="P374" s="2"/>
      <c r="Q374" s="2"/>
      <c r="R374" s="2"/>
      <c r="S374" s="2"/>
      <c r="T374" s="2"/>
      <c r="U374" s="2"/>
      <c r="V374" s="2"/>
      <c r="W374" s="2"/>
      <c r="X374" s="2"/>
      <c r="Y374" s="2"/>
      <c r="Z374" s="2"/>
    </row>
    <row r="375" spans="1:26" ht="13.5" customHeight="1" x14ac:dyDescent="0.25">
      <c r="A375" s="25"/>
      <c r="B375" s="2"/>
      <c r="C375" s="103"/>
      <c r="D375" s="104"/>
      <c r="E375" s="105"/>
      <c r="F375" s="103"/>
      <c r="G375" s="1"/>
      <c r="H375" s="2"/>
      <c r="I375" s="2"/>
      <c r="J375" s="2"/>
      <c r="K375" s="2"/>
      <c r="L375" s="2"/>
      <c r="M375" s="2"/>
      <c r="N375" s="2"/>
      <c r="O375" s="2"/>
      <c r="P375" s="2"/>
      <c r="Q375" s="2"/>
      <c r="R375" s="2"/>
      <c r="S375" s="2"/>
      <c r="T375" s="2"/>
      <c r="U375" s="2"/>
      <c r="V375" s="2"/>
      <c r="W375" s="2"/>
      <c r="X375" s="2"/>
      <c r="Y375" s="2"/>
      <c r="Z375" s="2"/>
    </row>
    <row r="376" spans="1:26" ht="13.5" customHeight="1" x14ac:dyDescent="0.25">
      <c r="A376" s="25"/>
      <c r="B376" s="2"/>
      <c r="C376" s="103"/>
      <c r="D376" s="104"/>
      <c r="E376" s="105"/>
      <c r="F376" s="103"/>
      <c r="G376" s="1"/>
      <c r="H376" s="2"/>
      <c r="I376" s="2"/>
      <c r="J376" s="2"/>
      <c r="K376" s="2"/>
      <c r="L376" s="2"/>
      <c r="M376" s="2"/>
      <c r="N376" s="2"/>
      <c r="O376" s="2"/>
      <c r="P376" s="2"/>
      <c r="Q376" s="2"/>
      <c r="R376" s="2"/>
      <c r="S376" s="2"/>
      <c r="T376" s="2"/>
      <c r="U376" s="2"/>
      <c r="V376" s="2"/>
      <c r="W376" s="2"/>
      <c r="X376" s="2"/>
      <c r="Y376" s="2"/>
      <c r="Z376" s="2"/>
    </row>
    <row r="377" spans="1:26" ht="13.5" customHeight="1" x14ac:dyDescent="0.25">
      <c r="A377" s="25"/>
      <c r="B377" s="2"/>
      <c r="C377" s="103"/>
      <c r="D377" s="104"/>
      <c r="E377" s="105"/>
      <c r="F377" s="103"/>
      <c r="G377" s="1"/>
      <c r="H377" s="2"/>
      <c r="I377" s="2"/>
      <c r="J377" s="2"/>
      <c r="K377" s="2"/>
      <c r="L377" s="2"/>
      <c r="M377" s="2"/>
      <c r="N377" s="2"/>
      <c r="O377" s="2"/>
      <c r="P377" s="2"/>
      <c r="Q377" s="2"/>
      <c r="R377" s="2"/>
      <c r="S377" s="2"/>
      <c r="T377" s="2"/>
      <c r="U377" s="2"/>
      <c r="V377" s="2"/>
      <c r="W377" s="2"/>
      <c r="X377" s="2"/>
      <c r="Y377" s="2"/>
      <c r="Z377" s="2"/>
    </row>
    <row r="378" spans="1:26" ht="13.5" customHeight="1" x14ac:dyDescent="0.25">
      <c r="A378" s="25"/>
      <c r="B378" s="2"/>
      <c r="C378" s="103"/>
      <c r="D378" s="104"/>
      <c r="E378" s="105"/>
      <c r="F378" s="103"/>
      <c r="G378" s="1"/>
      <c r="H378" s="2"/>
      <c r="I378" s="2"/>
      <c r="J378" s="2"/>
      <c r="K378" s="2"/>
      <c r="L378" s="2"/>
      <c r="M378" s="2"/>
      <c r="N378" s="2"/>
      <c r="O378" s="2"/>
      <c r="P378" s="2"/>
      <c r="Q378" s="2"/>
      <c r="R378" s="2"/>
      <c r="S378" s="2"/>
      <c r="T378" s="2"/>
      <c r="U378" s="2"/>
      <c r="V378" s="2"/>
      <c r="W378" s="2"/>
      <c r="X378" s="2"/>
      <c r="Y378" s="2"/>
      <c r="Z378" s="2"/>
    </row>
    <row r="379" spans="1:26" ht="13.5" customHeight="1" x14ac:dyDescent="0.25">
      <c r="A379" s="25"/>
      <c r="B379" s="2"/>
      <c r="C379" s="103"/>
      <c r="D379" s="104"/>
      <c r="E379" s="105"/>
      <c r="F379" s="103"/>
      <c r="G379" s="1"/>
      <c r="H379" s="2"/>
      <c r="I379" s="2"/>
      <c r="J379" s="2"/>
      <c r="K379" s="2"/>
      <c r="L379" s="2"/>
      <c r="M379" s="2"/>
      <c r="N379" s="2"/>
      <c r="O379" s="2"/>
      <c r="P379" s="2"/>
      <c r="Q379" s="2"/>
      <c r="R379" s="2"/>
      <c r="S379" s="2"/>
      <c r="T379" s="2"/>
      <c r="U379" s="2"/>
      <c r="V379" s="2"/>
      <c r="W379" s="2"/>
      <c r="X379" s="2"/>
      <c r="Y379" s="2"/>
      <c r="Z379" s="2"/>
    </row>
    <row r="380" spans="1:26" ht="13.5" customHeight="1" x14ac:dyDescent="0.25">
      <c r="A380" s="25"/>
      <c r="B380" s="2"/>
      <c r="C380" s="103"/>
      <c r="D380" s="104"/>
      <c r="E380" s="105"/>
      <c r="F380" s="103"/>
      <c r="G380" s="1"/>
      <c r="H380" s="2"/>
      <c r="I380" s="2"/>
      <c r="J380" s="2"/>
      <c r="K380" s="2"/>
      <c r="L380" s="2"/>
      <c r="M380" s="2"/>
      <c r="N380" s="2"/>
      <c r="O380" s="2"/>
      <c r="P380" s="2"/>
      <c r="Q380" s="2"/>
      <c r="R380" s="2"/>
      <c r="S380" s="2"/>
      <c r="T380" s="2"/>
      <c r="U380" s="2"/>
      <c r="V380" s="2"/>
      <c r="W380" s="2"/>
      <c r="X380" s="2"/>
      <c r="Y380" s="2"/>
      <c r="Z380" s="2"/>
    </row>
    <row r="381" spans="1:26" ht="13.5" customHeight="1" x14ac:dyDescent="0.25">
      <c r="A381" s="25"/>
      <c r="B381" s="2"/>
      <c r="C381" s="103"/>
      <c r="D381" s="104"/>
      <c r="E381" s="105"/>
      <c r="F381" s="103"/>
      <c r="G381" s="1"/>
      <c r="H381" s="2"/>
      <c r="I381" s="2"/>
      <c r="J381" s="2"/>
      <c r="K381" s="2"/>
      <c r="L381" s="2"/>
      <c r="M381" s="2"/>
      <c r="N381" s="2"/>
      <c r="O381" s="2"/>
      <c r="P381" s="2"/>
      <c r="Q381" s="2"/>
      <c r="R381" s="2"/>
      <c r="S381" s="2"/>
      <c r="T381" s="2"/>
      <c r="U381" s="2"/>
      <c r="V381" s="2"/>
      <c r="W381" s="2"/>
      <c r="X381" s="2"/>
      <c r="Y381" s="2"/>
      <c r="Z381" s="2"/>
    </row>
    <row r="382" spans="1:26" ht="13.5" customHeight="1" x14ac:dyDescent="0.25">
      <c r="A382" s="25"/>
      <c r="B382" s="2"/>
      <c r="C382" s="103"/>
      <c r="D382" s="104"/>
      <c r="E382" s="105"/>
      <c r="F382" s="103"/>
      <c r="G382" s="1"/>
      <c r="H382" s="2"/>
      <c r="I382" s="2"/>
      <c r="J382" s="2"/>
      <c r="K382" s="2"/>
      <c r="L382" s="2"/>
      <c r="M382" s="2"/>
      <c r="N382" s="2"/>
      <c r="O382" s="2"/>
      <c r="P382" s="2"/>
      <c r="Q382" s="2"/>
      <c r="R382" s="2"/>
      <c r="S382" s="2"/>
      <c r="T382" s="2"/>
      <c r="U382" s="2"/>
      <c r="V382" s="2"/>
      <c r="W382" s="2"/>
      <c r="X382" s="2"/>
      <c r="Y382" s="2"/>
      <c r="Z382" s="2"/>
    </row>
    <row r="383" spans="1:26" ht="13.5" customHeight="1" x14ac:dyDescent="0.25">
      <c r="A383" s="25"/>
      <c r="B383" s="2"/>
      <c r="C383" s="103"/>
      <c r="D383" s="104"/>
      <c r="E383" s="105"/>
      <c r="F383" s="103"/>
      <c r="G383" s="1"/>
      <c r="H383" s="2"/>
      <c r="I383" s="2"/>
      <c r="J383" s="2"/>
      <c r="K383" s="2"/>
      <c r="L383" s="2"/>
      <c r="M383" s="2"/>
      <c r="N383" s="2"/>
      <c r="O383" s="2"/>
      <c r="P383" s="2"/>
      <c r="Q383" s="2"/>
      <c r="R383" s="2"/>
      <c r="S383" s="2"/>
      <c r="T383" s="2"/>
      <c r="U383" s="2"/>
      <c r="V383" s="2"/>
      <c r="W383" s="2"/>
      <c r="X383" s="2"/>
      <c r="Y383" s="2"/>
      <c r="Z383" s="2"/>
    </row>
    <row r="384" spans="1:26" ht="13.5" customHeight="1" x14ac:dyDescent="0.25">
      <c r="A384" s="25"/>
      <c r="B384" s="2"/>
      <c r="C384" s="103"/>
      <c r="D384" s="104"/>
      <c r="E384" s="105"/>
      <c r="F384" s="103"/>
      <c r="G384" s="1"/>
      <c r="H384" s="2"/>
      <c r="I384" s="2"/>
      <c r="J384" s="2"/>
      <c r="K384" s="2"/>
      <c r="L384" s="2"/>
      <c r="M384" s="2"/>
      <c r="N384" s="2"/>
      <c r="O384" s="2"/>
      <c r="P384" s="2"/>
      <c r="Q384" s="2"/>
      <c r="R384" s="2"/>
      <c r="S384" s="2"/>
      <c r="T384" s="2"/>
      <c r="U384" s="2"/>
      <c r="V384" s="2"/>
      <c r="W384" s="2"/>
      <c r="X384" s="2"/>
      <c r="Y384" s="2"/>
      <c r="Z384" s="2"/>
    </row>
    <row r="385" spans="1:26" ht="13.5" customHeight="1" x14ac:dyDescent="0.25">
      <c r="A385" s="25"/>
      <c r="B385" s="2"/>
      <c r="C385" s="103"/>
      <c r="D385" s="104"/>
      <c r="E385" s="105"/>
      <c r="F385" s="103"/>
      <c r="G385" s="1"/>
      <c r="H385" s="2"/>
      <c r="I385" s="2"/>
      <c r="J385" s="2"/>
      <c r="K385" s="2"/>
      <c r="L385" s="2"/>
      <c r="M385" s="2"/>
      <c r="N385" s="2"/>
      <c r="O385" s="2"/>
      <c r="P385" s="2"/>
      <c r="Q385" s="2"/>
      <c r="R385" s="2"/>
      <c r="S385" s="2"/>
      <c r="T385" s="2"/>
      <c r="U385" s="2"/>
      <c r="V385" s="2"/>
      <c r="W385" s="2"/>
      <c r="X385" s="2"/>
      <c r="Y385" s="2"/>
      <c r="Z385" s="2"/>
    </row>
    <row r="386" spans="1:26" ht="13.5" customHeight="1" x14ac:dyDescent="0.25">
      <c r="A386" s="25"/>
      <c r="B386" s="2"/>
      <c r="C386" s="103"/>
      <c r="D386" s="104"/>
      <c r="E386" s="105"/>
      <c r="F386" s="103"/>
      <c r="G386" s="1"/>
      <c r="H386" s="2"/>
      <c r="I386" s="2"/>
      <c r="J386" s="2"/>
      <c r="K386" s="2"/>
      <c r="L386" s="2"/>
      <c r="M386" s="2"/>
      <c r="N386" s="2"/>
      <c r="O386" s="2"/>
      <c r="P386" s="2"/>
      <c r="Q386" s="2"/>
      <c r="R386" s="2"/>
      <c r="S386" s="2"/>
      <c r="T386" s="2"/>
      <c r="U386" s="2"/>
      <c r="V386" s="2"/>
      <c r="W386" s="2"/>
      <c r="X386" s="2"/>
      <c r="Y386" s="2"/>
      <c r="Z386" s="2"/>
    </row>
    <row r="387" spans="1:26" ht="13.5" customHeight="1" x14ac:dyDescent="0.25">
      <c r="A387" s="25"/>
      <c r="B387" s="2"/>
      <c r="C387" s="103"/>
      <c r="D387" s="104"/>
      <c r="E387" s="105"/>
      <c r="F387" s="103"/>
      <c r="G387" s="1"/>
      <c r="H387" s="2"/>
      <c r="I387" s="2"/>
      <c r="J387" s="2"/>
      <c r="K387" s="2"/>
      <c r="L387" s="2"/>
      <c r="M387" s="2"/>
      <c r="N387" s="2"/>
      <c r="O387" s="2"/>
      <c r="P387" s="2"/>
      <c r="Q387" s="2"/>
      <c r="R387" s="2"/>
      <c r="S387" s="2"/>
      <c r="T387" s="2"/>
      <c r="U387" s="2"/>
      <c r="V387" s="2"/>
      <c r="W387" s="2"/>
      <c r="X387" s="2"/>
      <c r="Y387" s="2"/>
      <c r="Z387" s="2"/>
    </row>
    <row r="388" spans="1:26" ht="13.5" customHeight="1" x14ac:dyDescent="0.25">
      <c r="A388" s="25"/>
      <c r="B388" s="2"/>
      <c r="C388" s="103"/>
      <c r="D388" s="104"/>
      <c r="E388" s="105"/>
      <c r="F388" s="103"/>
      <c r="G388" s="1"/>
      <c r="H388" s="2"/>
      <c r="I388" s="2"/>
      <c r="J388" s="2"/>
      <c r="K388" s="2"/>
      <c r="L388" s="2"/>
      <c r="M388" s="2"/>
      <c r="N388" s="2"/>
      <c r="O388" s="2"/>
      <c r="P388" s="2"/>
      <c r="Q388" s="2"/>
      <c r="R388" s="2"/>
      <c r="S388" s="2"/>
      <c r="T388" s="2"/>
      <c r="U388" s="2"/>
      <c r="V388" s="2"/>
      <c r="W388" s="2"/>
      <c r="X388" s="2"/>
      <c r="Y388" s="2"/>
      <c r="Z388" s="2"/>
    </row>
    <row r="389" spans="1:26" ht="13.5" customHeight="1" x14ac:dyDescent="0.25">
      <c r="A389" s="25"/>
      <c r="B389" s="2"/>
      <c r="C389" s="103"/>
      <c r="D389" s="104"/>
      <c r="E389" s="105"/>
      <c r="F389" s="103"/>
      <c r="G389" s="1"/>
      <c r="H389" s="2"/>
      <c r="I389" s="2"/>
      <c r="J389" s="2"/>
      <c r="K389" s="2"/>
      <c r="L389" s="2"/>
      <c r="M389" s="2"/>
      <c r="N389" s="2"/>
      <c r="O389" s="2"/>
      <c r="P389" s="2"/>
      <c r="Q389" s="2"/>
      <c r="R389" s="2"/>
      <c r="S389" s="2"/>
      <c r="T389" s="2"/>
      <c r="U389" s="2"/>
      <c r="V389" s="2"/>
      <c r="W389" s="2"/>
      <c r="X389" s="2"/>
      <c r="Y389" s="2"/>
      <c r="Z389" s="2"/>
    </row>
    <row r="390" spans="1:26" ht="13.5" customHeight="1" x14ac:dyDescent="0.25">
      <c r="A390" s="25"/>
      <c r="B390" s="2"/>
      <c r="C390" s="103"/>
      <c r="D390" s="104"/>
      <c r="E390" s="105"/>
      <c r="F390" s="103"/>
      <c r="G390" s="1"/>
      <c r="H390" s="2"/>
      <c r="I390" s="2"/>
      <c r="J390" s="2"/>
      <c r="K390" s="2"/>
      <c r="L390" s="2"/>
      <c r="M390" s="2"/>
      <c r="N390" s="2"/>
      <c r="O390" s="2"/>
      <c r="P390" s="2"/>
      <c r="Q390" s="2"/>
      <c r="R390" s="2"/>
      <c r="S390" s="2"/>
      <c r="T390" s="2"/>
      <c r="U390" s="2"/>
      <c r="V390" s="2"/>
      <c r="W390" s="2"/>
      <c r="X390" s="2"/>
      <c r="Y390" s="2"/>
      <c r="Z390" s="2"/>
    </row>
    <row r="391" spans="1:26" ht="13.5" customHeight="1" x14ac:dyDescent="0.25">
      <c r="A391" s="25"/>
      <c r="B391" s="2"/>
      <c r="C391" s="103"/>
      <c r="D391" s="104"/>
      <c r="E391" s="105"/>
      <c r="F391" s="103"/>
      <c r="G391" s="1"/>
      <c r="H391" s="2"/>
      <c r="I391" s="2"/>
      <c r="J391" s="2"/>
      <c r="K391" s="2"/>
      <c r="L391" s="2"/>
      <c r="M391" s="2"/>
      <c r="N391" s="2"/>
      <c r="O391" s="2"/>
      <c r="P391" s="2"/>
      <c r="Q391" s="2"/>
      <c r="R391" s="2"/>
      <c r="S391" s="2"/>
      <c r="T391" s="2"/>
      <c r="U391" s="2"/>
      <c r="V391" s="2"/>
      <c r="W391" s="2"/>
      <c r="X391" s="2"/>
      <c r="Y391" s="2"/>
      <c r="Z391" s="2"/>
    </row>
    <row r="392" spans="1:26" ht="13.5" customHeight="1" x14ac:dyDescent="0.25">
      <c r="A392" s="25"/>
      <c r="B392" s="2"/>
      <c r="C392" s="103"/>
      <c r="D392" s="104"/>
      <c r="E392" s="105"/>
      <c r="F392" s="103"/>
      <c r="G392" s="1"/>
      <c r="H392" s="2"/>
      <c r="I392" s="2"/>
      <c r="J392" s="2"/>
      <c r="K392" s="2"/>
      <c r="L392" s="2"/>
      <c r="M392" s="2"/>
      <c r="N392" s="2"/>
      <c r="O392" s="2"/>
      <c r="P392" s="2"/>
      <c r="Q392" s="2"/>
      <c r="R392" s="2"/>
      <c r="S392" s="2"/>
      <c r="T392" s="2"/>
      <c r="U392" s="2"/>
      <c r="V392" s="2"/>
      <c r="W392" s="2"/>
      <c r="X392" s="2"/>
      <c r="Y392" s="2"/>
      <c r="Z392" s="2"/>
    </row>
    <row r="393" spans="1:26" ht="13.5" customHeight="1" x14ac:dyDescent="0.25">
      <c r="A393" s="25"/>
      <c r="B393" s="2"/>
      <c r="C393" s="103"/>
      <c r="D393" s="104"/>
      <c r="E393" s="105"/>
      <c r="F393" s="103"/>
      <c r="G393" s="1"/>
      <c r="H393" s="2"/>
      <c r="I393" s="2"/>
      <c r="J393" s="2"/>
      <c r="K393" s="2"/>
      <c r="L393" s="2"/>
      <c r="M393" s="2"/>
      <c r="N393" s="2"/>
      <c r="O393" s="2"/>
      <c r="P393" s="2"/>
      <c r="Q393" s="2"/>
      <c r="R393" s="2"/>
      <c r="S393" s="2"/>
      <c r="T393" s="2"/>
      <c r="U393" s="2"/>
      <c r="V393" s="2"/>
      <c r="W393" s="2"/>
      <c r="X393" s="2"/>
      <c r="Y393" s="2"/>
      <c r="Z393" s="2"/>
    </row>
    <row r="394" spans="1:26" ht="13.5" customHeight="1" x14ac:dyDescent="0.25">
      <c r="A394" s="25"/>
      <c r="B394" s="2"/>
      <c r="C394" s="103"/>
      <c r="D394" s="104"/>
      <c r="E394" s="105"/>
      <c r="F394" s="103"/>
      <c r="G394" s="1"/>
      <c r="H394" s="2"/>
      <c r="I394" s="2"/>
      <c r="J394" s="2"/>
      <c r="K394" s="2"/>
      <c r="L394" s="2"/>
      <c r="M394" s="2"/>
      <c r="N394" s="2"/>
      <c r="O394" s="2"/>
      <c r="P394" s="2"/>
      <c r="Q394" s="2"/>
      <c r="R394" s="2"/>
      <c r="S394" s="2"/>
      <c r="T394" s="2"/>
      <c r="U394" s="2"/>
      <c r="V394" s="2"/>
      <c r="W394" s="2"/>
      <c r="X394" s="2"/>
      <c r="Y394" s="2"/>
      <c r="Z394" s="2"/>
    </row>
    <row r="395" spans="1:26" ht="13.5" customHeight="1" x14ac:dyDescent="0.25">
      <c r="A395" s="25"/>
      <c r="B395" s="2"/>
      <c r="C395" s="103"/>
      <c r="D395" s="104"/>
      <c r="E395" s="105"/>
      <c r="F395" s="103"/>
      <c r="G395" s="1"/>
      <c r="H395" s="2"/>
      <c r="I395" s="2"/>
      <c r="J395" s="2"/>
      <c r="K395" s="2"/>
      <c r="L395" s="2"/>
      <c r="M395" s="2"/>
      <c r="N395" s="2"/>
      <c r="O395" s="2"/>
      <c r="P395" s="2"/>
      <c r="Q395" s="2"/>
      <c r="R395" s="2"/>
      <c r="S395" s="2"/>
      <c r="T395" s="2"/>
      <c r="U395" s="2"/>
      <c r="V395" s="2"/>
      <c r="W395" s="2"/>
      <c r="X395" s="2"/>
      <c r="Y395" s="2"/>
      <c r="Z395" s="2"/>
    </row>
    <row r="396" spans="1:26" ht="13.5" customHeight="1" x14ac:dyDescent="0.25">
      <c r="A396" s="25"/>
      <c r="B396" s="2"/>
      <c r="C396" s="103"/>
      <c r="D396" s="104"/>
      <c r="E396" s="105"/>
      <c r="F396" s="103"/>
      <c r="G396" s="1"/>
      <c r="H396" s="2"/>
      <c r="I396" s="2"/>
      <c r="J396" s="2"/>
      <c r="K396" s="2"/>
      <c r="L396" s="2"/>
      <c r="M396" s="2"/>
      <c r="N396" s="2"/>
      <c r="O396" s="2"/>
      <c r="P396" s="2"/>
      <c r="Q396" s="2"/>
      <c r="R396" s="2"/>
      <c r="S396" s="2"/>
      <c r="T396" s="2"/>
      <c r="U396" s="2"/>
      <c r="V396" s="2"/>
      <c r="W396" s="2"/>
      <c r="X396" s="2"/>
      <c r="Y396" s="2"/>
      <c r="Z396" s="2"/>
    </row>
    <row r="397" spans="1:26" ht="13.5" customHeight="1" x14ac:dyDescent="0.25">
      <c r="A397" s="25"/>
      <c r="B397" s="2"/>
      <c r="C397" s="103"/>
      <c r="D397" s="104"/>
      <c r="E397" s="105"/>
      <c r="F397" s="103"/>
      <c r="G397" s="1"/>
      <c r="H397" s="2"/>
      <c r="I397" s="2"/>
      <c r="J397" s="2"/>
      <c r="K397" s="2"/>
      <c r="L397" s="2"/>
      <c r="M397" s="2"/>
      <c r="N397" s="2"/>
      <c r="O397" s="2"/>
      <c r="P397" s="2"/>
      <c r="Q397" s="2"/>
      <c r="R397" s="2"/>
      <c r="S397" s="2"/>
      <c r="T397" s="2"/>
      <c r="U397" s="2"/>
      <c r="V397" s="2"/>
      <c r="W397" s="2"/>
      <c r="X397" s="2"/>
      <c r="Y397" s="2"/>
      <c r="Z397" s="2"/>
    </row>
    <row r="398" spans="1:26" ht="13.5" customHeight="1" x14ac:dyDescent="0.25">
      <c r="A398" s="25"/>
      <c r="B398" s="2"/>
      <c r="C398" s="103"/>
      <c r="D398" s="104"/>
      <c r="E398" s="105"/>
      <c r="F398" s="103"/>
      <c r="G398" s="1"/>
      <c r="H398" s="2"/>
      <c r="I398" s="2"/>
      <c r="J398" s="2"/>
      <c r="K398" s="2"/>
      <c r="L398" s="2"/>
      <c r="M398" s="2"/>
      <c r="N398" s="2"/>
      <c r="O398" s="2"/>
      <c r="P398" s="2"/>
      <c r="Q398" s="2"/>
      <c r="R398" s="2"/>
      <c r="S398" s="2"/>
      <c r="T398" s="2"/>
      <c r="U398" s="2"/>
      <c r="V398" s="2"/>
      <c r="W398" s="2"/>
      <c r="X398" s="2"/>
      <c r="Y398" s="2"/>
      <c r="Z398" s="2"/>
    </row>
    <row r="399" spans="1:26" ht="13.5" customHeight="1" x14ac:dyDescent="0.25">
      <c r="A399" s="25"/>
      <c r="B399" s="2"/>
      <c r="C399" s="103"/>
      <c r="D399" s="104"/>
      <c r="E399" s="105"/>
      <c r="F399" s="103"/>
      <c r="G399" s="1"/>
      <c r="H399" s="2"/>
      <c r="I399" s="2"/>
      <c r="J399" s="2"/>
      <c r="K399" s="2"/>
      <c r="L399" s="2"/>
      <c r="M399" s="2"/>
      <c r="N399" s="2"/>
      <c r="O399" s="2"/>
      <c r="P399" s="2"/>
      <c r="Q399" s="2"/>
      <c r="R399" s="2"/>
      <c r="S399" s="2"/>
      <c r="T399" s="2"/>
      <c r="U399" s="2"/>
      <c r="V399" s="2"/>
      <c r="W399" s="2"/>
      <c r="X399" s="2"/>
      <c r="Y399" s="2"/>
      <c r="Z399" s="2"/>
    </row>
    <row r="400" spans="1:26" ht="13.5" customHeight="1" x14ac:dyDescent="0.25">
      <c r="A400" s="25"/>
      <c r="B400" s="2"/>
      <c r="C400" s="103"/>
      <c r="D400" s="104"/>
      <c r="E400" s="105"/>
      <c r="F400" s="103"/>
      <c r="G400" s="1"/>
      <c r="H400" s="2"/>
      <c r="I400" s="2"/>
      <c r="J400" s="2"/>
      <c r="K400" s="2"/>
      <c r="L400" s="2"/>
      <c r="M400" s="2"/>
      <c r="N400" s="2"/>
      <c r="O400" s="2"/>
      <c r="P400" s="2"/>
      <c r="Q400" s="2"/>
      <c r="R400" s="2"/>
      <c r="S400" s="2"/>
      <c r="T400" s="2"/>
      <c r="U400" s="2"/>
      <c r="V400" s="2"/>
      <c r="W400" s="2"/>
      <c r="X400" s="2"/>
      <c r="Y400" s="2"/>
      <c r="Z400" s="2"/>
    </row>
    <row r="401" spans="1:26" ht="13.5" customHeight="1" x14ac:dyDescent="0.25">
      <c r="A401" s="25"/>
      <c r="B401" s="2"/>
      <c r="C401" s="103"/>
      <c r="D401" s="104"/>
      <c r="E401" s="105"/>
      <c r="F401" s="103"/>
      <c r="G401" s="1"/>
      <c r="H401" s="2"/>
      <c r="I401" s="2"/>
      <c r="J401" s="2"/>
      <c r="K401" s="2"/>
      <c r="L401" s="2"/>
      <c r="M401" s="2"/>
      <c r="N401" s="2"/>
      <c r="O401" s="2"/>
      <c r="P401" s="2"/>
      <c r="Q401" s="2"/>
      <c r="R401" s="2"/>
      <c r="S401" s="2"/>
      <c r="T401" s="2"/>
      <c r="U401" s="2"/>
      <c r="V401" s="2"/>
      <c r="W401" s="2"/>
      <c r="X401" s="2"/>
      <c r="Y401" s="2"/>
      <c r="Z401" s="2"/>
    </row>
    <row r="402" spans="1:26" ht="13.5" customHeight="1" x14ac:dyDescent="0.25">
      <c r="A402" s="25"/>
      <c r="B402" s="2"/>
      <c r="C402" s="103"/>
      <c r="D402" s="104"/>
      <c r="E402" s="105"/>
      <c r="F402" s="103"/>
      <c r="G402" s="1"/>
      <c r="H402" s="2"/>
      <c r="I402" s="2"/>
      <c r="J402" s="2"/>
      <c r="K402" s="2"/>
      <c r="L402" s="2"/>
      <c r="M402" s="2"/>
      <c r="N402" s="2"/>
      <c r="O402" s="2"/>
      <c r="P402" s="2"/>
      <c r="Q402" s="2"/>
      <c r="R402" s="2"/>
      <c r="S402" s="2"/>
      <c r="T402" s="2"/>
      <c r="U402" s="2"/>
      <c r="V402" s="2"/>
      <c r="W402" s="2"/>
      <c r="X402" s="2"/>
      <c r="Y402" s="2"/>
      <c r="Z402" s="2"/>
    </row>
    <row r="403" spans="1:26" ht="13.5" customHeight="1" x14ac:dyDescent="0.25">
      <c r="A403" s="25"/>
      <c r="B403" s="2"/>
      <c r="C403" s="103"/>
      <c r="D403" s="104"/>
      <c r="E403" s="105"/>
      <c r="F403" s="103"/>
      <c r="G403" s="1"/>
      <c r="H403" s="2"/>
      <c r="I403" s="2"/>
      <c r="J403" s="2"/>
      <c r="K403" s="2"/>
      <c r="L403" s="2"/>
      <c r="M403" s="2"/>
      <c r="N403" s="2"/>
      <c r="O403" s="2"/>
      <c r="P403" s="2"/>
      <c r="Q403" s="2"/>
      <c r="R403" s="2"/>
      <c r="S403" s="2"/>
      <c r="T403" s="2"/>
      <c r="U403" s="2"/>
      <c r="V403" s="2"/>
      <c r="W403" s="2"/>
      <c r="X403" s="2"/>
      <c r="Y403" s="2"/>
      <c r="Z403" s="2"/>
    </row>
    <row r="404" spans="1:26" ht="13.5" customHeight="1" x14ac:dyDescent="0.25">
      <c r="A404" s="25"/>
      <c r="B404" s="2"/>
      <c r="C404" s="103"/>
      <c r="D404" s="104"/>
      <c r="E404" s="105"/>
      <c r="F404" s="103"/>
      <c r="G404" s="1"/>
      <c r="H404" s="2"/>
      <c r="I404" s="2"/>
      <c r="J404" s="2"/>
      <c r="K404" s="2"/>
      <c r="L404" s="2"/>
      <c r="M404" s="2"/>
      <c r="N404" s="2"/>
      <c r="O404" s="2"/>
      <c r="P404" s="2"/>
      <c r="Q404" s="2"/>
      <c r="R404" s="2"/>
      <c r="S404" s="2"/>
      <c r="T404" s="2"/>
      <c r="U404" s="2"/>
      <c r="V404" s="2"/>
      <c r="W404" s="2"/>
      <c r="X404" s="2"/>
      <c r="Y404" s="2"/>
      <c r="Z404" s="2"/>
    </row>
    <row r="405" spans="1:26" ht="13.5" customHeight="1" x14ac:dyDescent="0.25">
      <c r="A405" s="25"/>
      <c r="B405" s="2"/>
      <c r="C405" s="103"/>
      <c r="D405" s="104"/>
      <c r="E405" s="105"/>
      <c r="F405" s="103"/>
      <c r="G405" s="1"/>
      <c r="H405" s="2"/>
      <c r="I405" s="2"/>
      <c r="J405" s="2"/>
      <c r="K405" s="2"/>
      <c r="L405" s="2"/>
      <c r="M405" s="2"/>
      <c r="N405" s="2"/>
      <c r="O405" s="2"/>
      <c r="P405" s="2"/>
      <c r="Q405" s="2"/>
      <c r="R405" s="2"/>
      <c r="S405" s="2"/>
      <c r="T405" s="2"/>
      <c r="U405" s="2"/>
      <c r="V405" s="2"/>
      <c r="W405" s="2"/>
      <c r="X405" s="2"/>
      <c r="Y405" s="2"/>
      <c r="Z405" s="2"/>
    </row>
    <row r="406" spans="1:26" ht="13.5" customHeight="1" x14ac:dyDescent="0.25">
      <c r="A406" s="25"/>
      <c r="B406" s="2"/>
      <c r="C406" s="103"/>
      <c r="D406" s="104"/>
      <c r="E406" s="105"/>
      <c r="F406" s="103"/>
      <c r="G406" s="1"/>
      <c r="H406" s="2"/>
      <c r="I406" s="2"/>
      <c r="J406" s="2"/>
      <c r="K406" s="2"/>
      <c r="L406" s="2"/>
      <c r="M406" s="2"/>
      <c r="N406" s="2"/>
      <c r="O406" s="2"/>
      <c r="P406" s="2"/>
      <c r="Q406" s="2"/>
      <c r="R406" s="2"/>
      <c r="S406" s="2"/>
      <c r="T406" s="2"/>
      <c r="U406" s="2"/>
      <c r="V406" s="2"/>
      <c r="W406" s="2"/>
      <c r="X406" s="2"/>
      <c r="Y406" s="2"/>
      <c r="Z406" s="2"/>
    </row>
    <row r="407" spans="1:26" ht="13.5" customHeight="1" x14ac:dyDescent="0.25">
      <c r="A407" s="25"/>
      <c r="B407" s="2"/>
      <c r="C407" s="103"/>
      <c r="D407" s="104"/>
      <c r="E407" s="105"/>
      <c r="F407" s="103"/>
      <c r="G407" s="1"/>
      <c r="H407" s="2"/>
      <c r="I407" s="2"/>
      <c r="J407" s="2"/>
      <c r="K407" s="2"/>
      <c r="L407" s="2"/>
      <c r="M407" s="2"/>
      <c r="N407" s="2"/>
      <c r="O407" s="2"/>
      <c r="P407" s="2"/>
      <c r="Q407" s="2"/>
      <c r="R407" s="2"/>
      <c r="S407" s="2"/>
      <c r="T407" s="2"/>
      <c r="U407" s="2"/>
      <c r="V407" s="2"/>
      <c r="W407" s="2"/>
      <c r="X407" s="2"/>
      <c r="Y407" s="2"/>
      <c r="Z407" s="2"/>
    </row>
    <row r="408" spans="1:26" ht="13.5" customHeight="1" x14ac:dyDescent="0.25">
      <c r="A408" s="25"/>
      <c r="B408" s="2"/>
      <c r="C408" s="103"/>
      <c r="D408" s="104"/>
      <c r="E408" s="105"/>
      <c r="F408" s="103"/>
      <c r="G408" s="1"/>
      <c r="H408" s="2"/>
      <c r="I408" s="2"/>
      <c r="J408" s="2"/>
      <c r="K408" s="2"/>
      <c r="L408" s="2"/>
      <c r="M408" s="2"/>
      <c r="N408" s="2"/>
      <c r="O408" s="2"/>
      <c r="P408" s="2"/>
      <c r="Q408" s="2"/>
      <c r="R408" s="2"/>
      <c r="S408" s="2"/>
      <c r="T408" s="2"/>
      <c r="U408" s="2"/>
      <c r="V408" s="2"/>
      <c r="W408" s="2"/>
      <c r="X408" s="2"/>
      <c r="Y408" s="2"/>
      <c r="Z408" s="2"/>
    </row>
    <row r="409" spans="1:26" ht="13.5" customHeight="1" x14ac:dyDescent="0.25">
      <c r="A409" s="25"/>
      <c r="B409" s="2"/>
      <c r="C409" s="103"/>
      <c r="D409" s="104"/>
      <c r="E409" s="105"/>
      <c r="F409" s="103"/>
      <c r="G409" s="1"/>
      <c r="H409" s="2"/>
      <c r="I409" s="2"/>
      <c r="J409" s="2"/>
      <c r="K409" s="2"/>
      <c r="L409" s="2"/>
      <c r="M409" s="2"/>
      <c r="N409" s="2"/>
      <c r="O409" s="2"/>
      <c r="P409" s="2"/>
      <c r="Q409" s="2"/>
      <c r="R409" s="2"/>
      <c r="S409" s="2"/>
      <c r="T409" s="2"/>
      <c r="U409" s="2"/>
      <c r="V409" s="2"/>
      <c r="W409" s="2"/>
      <c r="X409" s="2"/>
      <c r="Y409" s="2"/>
      <c r="Z409" s="2"/>
    </row>
    <row r="410" spans="1:26" ht="13.5" customHeight="1" x14ac:dyDescent="0.25">
      <c r="A410" s="25"/>
      <c r="B410" s="2"/>
      <c r="C410" s="103"/>
      <c r="D410" s="104"/>
      <c r="E410" s="105"/>
      <c r="F410" s="103"/>
      <c r="G410" s="1"/>
      <c r="H410" s="2"/>
      <c r="I410" s="2"/>
      <c r="J410" s="2"/>
      <c r="K410" s="2"/>
      <c r="L410" s="2"/>
      <c r="M410" s="2"/>
      <c r="N410" s="2"/>
      <c r="O410" s="2"/>
      <c r="P410" s="2"/>
      <c r="Q410" s="2"/>
      <c r="R410" s="2"/>
      <c r="S410" s="2"/>
      <c r="T410" s="2"/>
      <c r="U410" s="2"/>
      <c r="V410" s="2"/>
      <c r="W410" s="2"/>
      <c r="X410" s="2"/>
      <c r="Y410" s="2"/>
      <c r="Z410" s="2"/>
    </row>
    <row r="411" spans="1:26" ht="13.5" customHeight="1" x14ac:dyDescent="0.25">
      <c r="A411" s="25"/>
      <c r="B411" s="2"/>
      <c r="C411" s="103"/>
      <c r="D411" s="104"/>
      <c r="E411" s="105"/>
      <c r="F411" s="103"/>
      <c r="G411" s="1"/>
      <c r="H411" s="2"/>
      <c r="I411" s="2"/>
      <c r="J411" s="2"/>
      <c r="K411" s="2"/>
      <c r="L411" s="2"/>
      <c r="M411" s="2"/>
      <c r="N411" s="2"/>
      <c r="O411" s="2"/>
      <c r="P411" s="2"/>
      <c r="Q411" s="2"/>
      <c r="R411" s="2"/>
      <c r="S411" s="2"/>
      <c r="T411" s="2"/>
      <c r="U411" s="2"/>
      <c r="V411" s="2"/>
      <c r="W411" s="2"/>
      <c r="X411" s="2"/>
      <c r="Y411" s="2"/>
      <c r="Z411" s="2"/>
    </row>
    <row r="412" spans="1:26" ht="13.5" customHeight="1" x14ac:dyDescent="0.25">
      <c r="A412" s="25"/>
      <c r="B412" s="2"/>
      <c r="C412" s="103"/>
      <c r="D412" s="104"/>
      <c r="E412" s="105"/>
      <c r="F412" s="103"/>
      <c r="G412" s="1"/>
      <c r="H412" s="2"/>
      <c r="I412" s="2"/>
      <c r="J412" s="2"/>
      <c r="K412" s="2"/>
      <c r="L412" s="2"/>
      <c r="M412" s="2"/>
      <c r="N412" s="2"/>
      <c r="O412" s="2"/>
      <c r="P412" s="2"/>
      <c r="Q412" s="2"/>
      <c r="R412" s="2"/>
      <c r="S412" s="2"/>
      <c r="T412" s="2"/>
      <c r="U412" s="2"/>
      <c r="V412" s="2"/>
      <c r="W412" s="2"/>
      <c r="X412" s="2"/>
      <c r="Y412" s="2"/>
      <c r="Z412" s="2"/>
    </row>
    <row r="413" spans="1:26" ht="13.5" customHeight="1" x14ac:dyDescent="0.25">
      <c r="A413" s="25"/>
      <c r="B413" s="2"/>
      <c r="C413" s="103"/>
      <c r="D413" s="104"/>
      <c r="E413" s="105"/>
      <c r="F413" s="103"/>
      <c r="G413" s="1"/>
      <c r="H413" s="2"/>
      <c r="I413" s="2"/>
      <c r="J413" s="2"/>
      <c r="K413" s="2"/>
      <c r="L413" s="2"/>
      <c r="M413" s="2"/>
      <c r="N413" s="2"/>
      <c r="O413" s="2"/>
      <c r="P413" s="2"/>
      <c r="Q413" s="2"/>
      <c r="R413" s="2"/>
      <c r="S413" s="2"/>
      <c r="T413" s="2"/>
      <c r="U413" s="2"/>
      <c r="V413" s="2"/>
      <c r="W413" s="2"/>
      <c r="X413" s="2"/>
      <c r="Y413" s="2"/>
      <c r="Z413" s="2"/>
    </row>
    <row r="414" spans="1:26" ht="13.5" customHeight="1" x14ac:dyDescent="0.25">
      <c r="A414" s="25"/>
      <c r="B414" s="2"/>
      <c r="C414" s="103"/>
      <c r="D414" s="104"/>
      <c r="E414" s="105"/>
      <c r="F414" s="103"/>
      <c r="G414" s="1"/>
      <c r="H414" s="2"/>
      <c r="I414" s="2"/>
      <c r="J414" s="2"/>
      <c r="K414" s="2"/>
      <c r="L414" s="2"/>
      <c r="M414" s="2"/>
      <c r="N414" s="2"/>
      <c r="O414" s="2"/>
      <c r="P414" s="2"/>
      <c r="Q414" s="2"/>
      <c r="R414" s="2"/>
      <c r="S414" s="2"/>
      <c r="T414" s="2"/>
      <c r="U414" s="2"/>
      <c r="V414" s="2"/>
      <c r="W414" s="2"/>
      <c r="X414" s="2"/>
      <c r="Y414" s="2"/>
      <c r="Z414" s="2"/>
    </row>
    <row r="415" spans="1:26" ht="13.5" customHeight="1" x14ac:dyDescent="0.25">
      <c r="A415" s="25"/>
      <c r="B415" s="2"/>
      <c r="C415" s="103"/>
      <c r="D415" s="104"/>
      <c r="E415" s="105"/>
      <c r="F415" s="103"/>
      <c r="G415" s="1"/>
      <c r="H415" s="2"/>
      <c r="I415" s="2"/>
      <c r="J415" s="2"/>
      <c r="K415" s="2"/>
      <c r="L415" s="2"/>
      <c r="M415" s="2"/>
      <c r="N415" s="2"/>
      <c r="O415" s="2"/>
      <c r="P415" s="2"/>
      <c r="Q415" s="2"/>
      <c r="R415" s="2"/>
      <c r="S415" s="2"/>
      <c r="T415" s="2"/>
      <c r="U415" s="2"/>
      <c r="V415" s="2"/>
      <c r="W415" s="2"/>
      <c r="X415" s="2"/>
      <c r="Y415" s="2"/>
      <c r="Z415" s="2"/>
    </row>
    <row r="416" spans="1:26" ht="13.5" customHeight="1" x14ac:dyDescent="0.25">
      <c r="A416" s="25"/>
      <c r="B416" s="2"/>
      <c r="C416" s="103"/>
      <c r="D416" s="104"/>
      <c r="E416" s="105"/>
      <c r="F416" s="103"/>
      <c r="G416" s="1"/>
      <c r="H416" s="2"/>
      <c r="I416" s="2"/>
      <c r="J416" s="2"/>
      <c r="K416" s="2"/>
      <c r="L416" s="2"/>
      <c r="M416" s="2"/>
      <c r="N416" s="2"/>
      <c r="O416" s="2"/>
      <c r="P416" s="2"/>
      <c r="Q416" s="2"/>
      <c r="R416" s="2"/>
      <c r="S416" s="2"/>
      <c r="T416" s="2"/>
      <c r="U416" s="2"/>
      <c r="V416" s="2"/>
      <c r="W416" s="2"/>
      <c r="X416" s="2"/>
      <c r="Y416" s="2"/>
      <c r="Z416" s="2"/>
    </row>
    <row r="417" spans="1:26" ht="13.5" customHeight="1" x14ac:dyDescent="0.25">
      <c r="A417" s="25"/>
      <c r="B417" s="2"/>
      <c r="C417" s="103"/>
      <c r="D417" s="104"/>
      <c r="E417" s="105"/>
      <c r="F417" s="103"/>
      <c r="G417" s="1"/>
      <c r="H417" s="2"/>
      <c r="I417" s="2"/>
      <c r="J417" s="2"/>
      <c r="K417" s="2"/>
      <c r="L417" s="2"/>
      <c r="M417" s="2"/>
      <c r="N417" s="2"/>
      <c r="O417" s="2"/>
      <c r="P417" s="2"/>
      <c r="Q417" s="2"/>
      <c r="R417" s="2"/>
      <c r="S417" s="2"/>
      <c r="T417" s="2"/>
      <c r="U417" s="2"/>
      <c r="V417" s="2"/>
      <c r="W417" s="2"/>
      <c r="X417" s="2"/>
      <c r="Y417" s="2"/>
      <c r="Z417" s="2"/>
    </row>
    <row r="418" spans="1:26" ht="13.5" customHeight="1" x14ac:dyDescent="0.25">
      <c r="A418" s="25"/>
      <c r="B418" s="2"/>
      <c r="C418" s="103"/>
      <c r="D418" s="104"/>
      <c r="E418" s="105"/>
      <c r="F418" s="103"/>
      <c r="G418" s="1"/>
      <c r="H418" s="2"/>
      <c r="I418" s="2"/>
      <c r="J418" s="2"/>
      <c r="K418" s="2"/>
      <c r="L418" s="2"/>
      <c r="M418" s="2"/>
      <c r="N418" s="2"/>
      <c r="O418" s="2"/>
      <c r="P418" s="2"/>
      <c r="Q418" s="2"/>
      <c r="R418" s="2"/>
      <c r="S418" s="2"/>
      <c r="T418" s="2"/>
      <c r="U418" s="2"/>
      <c r="V418" s="2"/>
      <c r="W418" s="2"/>
      <c r="X418" s="2"/>
      <c r="Y418" s="2"/>
      <c r="Z418" s="2"/>
    </row>
    <row r="419" spans="1:26" ht="13.5" customHeight="1" x14ac:dyDescent="0.25">
      <c r="A419" s="25"/>
      <c r="B419" s="2"/>
      <c r="C419" s="103"/>
      <c r="D419" s="104"/>
      <c r="E419" s="105"/>
      <c r="F419" s="103"/>
      <c r="G419" s="1"/>
      <c r="H419" s="2"/>
      <c r="I419" s="2"/>
      <c r="J419" s="2"/>
      <c r="K419" s="2"/>
      <c r="L419" s="2"/>
      <c r="M419" s="2"/>
      <c r="N419" s="2"/>
      <c r="O419" s="2"/>
      <c r="P419" s="2"/>
      <c r="Q419" s="2"/>
      <c r="R419" s="2"/>
      <c r="S419" s="2"/>
      <c r="T419" s="2"/>
      <c r="U419" s="2"/>
      <c r="V419" s="2"/>
      <c r="W419" s="2"/>
      <c r="X419" s="2"/>
      <c r="Y419" s="2"/>
      <c r="Z419" s="2"/>
    </row>
    <row r="420" spans="1:26" ht="13.5" customHeight="1" x14ac:dyDescent="0.25">
      <c r="A420" s="25"/>
      <c r="B420" s="2"/>
      <c r="C420" s="103"/>
      <c r="D420" s="104"/>
      <c r="E420" s="105"/>
      <c r="F420" s="103"/>
      <c r="G420" s="1"/>
      <c r="H420" s="2"/>
      <c r="I420" s="2"/>
      <c r="J420" s="2"/>
      <c r="K420" s="2"/>
      <c r="L420" s="2"/>
      <c r="M420" s="2"/>
      <c r="N420" s="2"/>
      <c r="O420" s="2"/>
      <c r="P420" s="2"/>
      <c r="Q420" s="2"/>
      <c r="R420" s="2"/>
      <c r="S420" s="2"/>
      <c r="T420" s="2"/>
      <c r="U420" s="2"/>
      <c r="V420" s="2"/>
      <c r="W420" s="2"/>
      <c r="X420" s="2"/>
      <c r="Y420" s="2"/>
      <c r="Z420" s="2"/>
    </row>
    <row r="421" spans="1:26" ht="13.5" customHeight="1" x14ac:dyDescent="0.25">
      <c r="A421" s="25"/>
      <c r="B421" s="2"/>
      <c r="C421" s="103"/>
      <c r="D421" s="104"/>
      <c r="E421" s="105"/>
      <c r="F421" s="103"/>
      <c r="G421" s="1"/>
      <c r="H421" s="2"/>
      <c r="I421" s="2"/>
      <c r="J421" s="2"/>
      <c r="K421" s="2"/>
      <c r="L421" s="2"/>
      <c r="M421" s="2"/>
      <c r="N421" s="2"/>
      <c r="O421" s="2"/>
      <c r="P421" s="2"/>
      <c r="Q421" s="2"/>
      <c r="R421" s="2"/>
      <c r="S421" s="2"/>
      <c r="T421" s="2"/>
      <c r="U421" s="2"/>
      <c r="V421" s="2"/>
      <c r="W421" s="2"/>
      <c r="X421" s="2"/>
      <c r="Y421" s="2"/>
      <c r="Z421" s="2"/>
    </row>
    <row r="422" spans="1:26" ht="13.5" customHeight="1" x14ac:dyDescent="0.25">
      <c r="A422" s="25"/>
      <c r="B422" s="2"/>
      <c r="C422" s="103"/>
      <c r="D422" s="104"/>
      <c r="E422" s="105"/>
      <c r="F422" s="103"/>
      <c r="G422" s="1"/>
      <c r="H422" s="2"/>
      <c r="I422" s="2"/>
      <c r="J422" s="2"/>
      <c r="K422" s="2"/>
      <c r="L422" s="2"/>
      <c r="M422" s="2"/>
      <c r="N422" s="2"/>
      <c r="O422" s="2"/>
      <c r="P422" s="2"/>
      <c r="Q422" s="2"/>
      <c r="R422" s="2"/>
      <c r="S422" s="2"/>
      <c r="T422" s="2"/>
      <c r="U422" s="2"/>
      <c r="V422" s="2"/>
      <c r="W422" s="2"/>
      <c r="X422" s="2"/>
      <c r="Y422" s="2"/>
      <c r="Z422" s="2"/>
    </row>
    <row r="423" spans="1:26" ht="13.5" customHeight="1" x14ac:dyDescent="0.25">
      <c r="A423" s="25"/>
      <c r="B423" s="2"/>
      <c r="C423" s="103"/>
      <c r="D423" s="104"/>
      <c r="E423" s="105"/>
      <c r="F423" s="103"/>
      <c r="G423" s="1"/>
      <c r="H423" s="2"/>
      <c r="I423" s="2"/>
      <c r="J423" s="2"/>
      <c r="K423" s="2"/>
      <c r="L423" s="2"/>
      <c r="M423" s="2"/>
      <c r="N423" s="2"/>
      <c r="O423" s="2"/>
      <c r="P423" s="2"/>
      <c r="Q423" s="2"/>
      <c r="R423" s="2"/>
      <c r="S423" s="2"/>
      <c r="T423" s="2"/>
      <c r="U423" s="2"/>
      <c r="V423" s="2"/>
      <c r="W423" s="2"/>
      <c r="X423" s="2"/>
      <c r="Y423" s="2"/>
      <c r="Z423" s="2"/>
    </row>
    <row r="424" spans="1:26" ht="13.5" customHeight="1" x14ac:dyDescent="0.25">
      <c r="A424" s="25"/>
      <c r="B424" s="2"/>
      <c r="C424" s="103"/>
      <c r="D424" s="104"/>
      <c r="E424" s="105"/>
      <c r="F424" s="103"/>
      <c r="G424" s="1"/>
      <c r="H424" s="2"/>
      <c r="I424" s="2"/>
      <c r="J424" s="2"/>
      <c r="K424" s="2"/>
      <c r="L424" s="2"/>
      <c r="M424" s="2"/>
      <c r="N424" s="2"/>
      <c r="O424" s="2"/>
      <c r="P424" s="2"/>
      <c r="Q424" s="2"/>
      <c r="R424" s="2"/>
      <c r="S424" s="2"/>
      <c r="T424" s="2"/>
      <c r="U424" s="2"/>
      <c r="V424" s="2"/>
      <c r="W424" s="2"/>
      <c r="X424" s="2"/>
      <c r="Y424" s="2"/>
      <c r="Z424" s="2"/>
    </row>
    <row r="425" spans="1:26" ht="13.5" customHeight="1" x14ac:dyDescent="0.25">
      <c r="A425" s="25"/>
      <c r="B425" s="2"/>
      <c r="C425" s="103"/>
      <c r="D425" s="104"/>
      <c r="E425" s="105"/>
      <c r="F425" s="103"/>
      <c r="G425" s="1"/>
      <c r="H425" s="2"/>
      <c r="I425" s="2"/>
      <c r="J425" s="2"/>
      <c r="K425" s="2"/>
      <c r="L425" s="2"/>
      <c r="M425" s="2"/>
      <c r="N425" s="2"/>
      <c r="O425" s="2"/>
      <c r="P425" s="2"/>
      <c r="Q425" s="2"/>
      <c r="R425" s="2"/>
      <c r="S425" s="2"/>
      <c r="T425" s="2"/>
      <c r="U425" s="2"/>
      <c r="V425" s="2"/>
      <c r="W425" s="2"/>
      <c r="X425" s="2"/>
      <c r="Y425" s="2"/>
      <c r="Z425" s="2"/>
    </row>
    <row r="426" spans="1:26" ht="13.5" customHeight="1" x14ac:dyDescent="0.25">
      <c r="A426" s="25"/>
      <c r="B426" s="2"/>
      <c r="C426" s="103"/>
      <c r="D426" s="104"/>
      <c r="E426" s="105"/>
      <c r="F426" s="103"/>
      <c r="G426" s="1"/>
      <c r="H426" s="2"/>
      <c r="I426" s="2"/>
      <c r="J426" s="2"/>
      <c r="K426" s="2"/>
      <c r="L426" s="2"/>
      <c r="M426" s="2"/>
      <c r="N426" s="2"/>
      <c r="O426" s="2"/>
      <c r="P426" s="2"/>
      <c r="Q426" s="2"/>
      <c r="R426" s="2"/>
      <c r="S426" s="2"/>
      <c r="T426" s="2"/>
      <c r="U426" s="2"/>
      <c r="V426" s="2"/>
      <c r="W426" s="2"/>
      <c r="X426" s="2"/>
      <c r="Y426" s="2"/>
      <c r="Z426" s="2"/>
    </row>
    <row r="427" spans="1:26" ht="13.5" customHeight="1" x14ac:dyDescent="0.25">
      <c r="A427" s="25"/>
      <c r="B427" s="2"/>
      <c r="C427" s="103"/>
      <c r="D427" s="104"/>
      <c r="E427" s="105"/>
      <c r="F427" s="103"/>
      <c r="G427" s="1"/>
      <c r="H427" s="2"/>
      <c r="I427" s="2"/>
      <c r="J427" s="2"/>
      <c r="K427" s="2"/>
      <c r="L427" s="2"/>
      <c r="M427" s="2"/>
      <c r="N427" s="2"/>
      <c r="O427" s="2"/>
      <c r="P427" s="2"/>
      <c r="Q427" s="2"/>
      <c r="R427" s="2"/>
      <c r="S427" s="2"/>
      <c r="T427" s="2"/>
      <c r="U427" s="2"/>
      <c r="V427" s="2"/>
      <c r="W427" s="2"/>
      <c r="X427" s="2"/>
      <c r="Y427" s="2"/>
      <c r="Z427" s="2"/>
    </row>
    <row r="428" spans="1:26" ht="13.5" customHeight="1" x14ac:dyDescent="0.25">
      <c r="A428" s="25"/>
      <c r="B428" s="2"/>
      <c r="C428" s="103"/>
      <c r="D428" s="104"/>
      <c r="E428" s="105"/>
      <c r="F428" s="103"/>
      <c r="G428" s="1"/>
      <c r="H428" s="2"/>
      <c r="I428" s="2"/>
      <c r="J428" s="2"/>
      <c r="K428" s="2"/>
      <c r="L428" s="2"/>
      <c r="M428" s="2"/>
      <c r="N428" s="2"/>
      <c r="O428" s="2"/>
      <c r="P428" s="2"/>
      <c r="Q428" s="2"/>
      <c r="R428" s="2"/>
      <c r="S428" s="2"/>
      <c r="T428" s="2"/>
      <c r="U428" s="2"/>
      <c r="V428" s="2"/>
      <c r="W428" s="2"/>
      <c r="X428" s="2"/>
      <c r="Y428" s="2"/>
      <c r="Z428" s="2"/>
    </row>
    <row r="429" spans="1:26" ht="13.5" customHeight="1" x14ac:dyDescent="0.25">
      <c r="A429" s="25"/>
      <c r="B429" s="2"/>
      <c r="C429" s="103"/>
      <c r="D429" s="104"/>
      <c r="E429" s="105"/>
      <c r="F429" s="103"/>
      <c r="G429" s="1"/>
      <c r="H429" s="2"/>
      <c r="I429" s="2"/>
      <c r="J429" s="2"/>
      <c r="K429" s="2"/>
      <c r="L429" s="2"/>
      <c r="M429" s="2"/>
      <c r="N429" s="2"/>
      <c r="O429" s="2"/>
      <c r="P429" s="2"/>
      <c r="Q429" s="2"/>
      <c r="R429" s="2"/>
      <c r="S429" s="2"/>
      <c r="T429" s="2"/>
      <c r="U429" s="2"/>
      <c r="V429" s="2"/>
      <c r="W429" s="2"/>
      <c r="X429" s="2"/>
      <c r="Y429" s="2"/>
      <c r="Z429" s="2"/>
    </row>
    <row r="430" spans="1:26" ht="13.5" customHeight="1" x14ac:dyDescent="0.25">
      <c r="A430" s="25"/>
      <c r="B430" s="2"/>
      <c r="C430" s="103"/>
      <c r="D430" s="104"/>
      <c r="E430" s="105"/>
      <c r="F430" s="103"/>
      <c r="G430" s="1"/>
      <c r="H430" s="2"/>
      <c r="I430" s="2"/>
      <c r="J430" s="2"/>
      <c r="K430" s="2"/>
      <c r="L430" s="2"/>
      <c r="M430" s="2"/>
      <c r="N430" s="2"/>
      <c r="O430" s="2"/>
      <c r="P430" s="2"/>
      <c r="Q430" s="2"/>
      <c r="R430" s="2"/>
      <c r="S430" s="2"/>
      <c r="T430" s="2"/>
      <c r="U430" s="2"/>
      <c r="V430" s="2"/>
      <c r="W430" s="2"/>
      <c r="X430" s="2"/>
      <c r="Y430" s="2"/>
      <c r="Z430" s="2"/>
    </row>
    <row r="431" spans="1:26" ht="13.5" customHeight="1" x14ac:dyDescent="0.25">
      <c r="A431" s="25"/>
      <c r="B431" s="2"/>
      <c r="C431" s="103"/>
      <c r="D431" s="104"/>
      <c r="E431" s="105"/>
      <c r="F431" s="103"/>
      <c r="G431" s="1"/>
      <c r="H431" s="2"/>
      <c r="I431" s="2"/>
      <c r="J431" s="2"/>
      <c r="K431" s="2"/>
      <c r="L431" s="2"/>
      <c r="M431" s="2"/>
      <c r="N431" s="2"/>
      <c r="O431" s="2"/>
      <c r="P431" s="2"/>
      <c r="Q431" s="2"/>
      <c r="R431" s="2"/>
      <c r="S431" s="2"/>
      <c r="T431" s="2"/>
      <c r="U431" s="2"/>
      <c r="V431" s="2"/>
      <c r="W431" s="2"/>
      <c r="X431" s="2"/>
      <c r="Y431" s="2"/>
      <c r="Z431" s="2"/>
    </row>
    <row r="432" spans="1:26" ht="13.5" customHeight="1" x14ac:dyDescent="0.25">
      <c r="A432" s="25"/>
      <c r="B432" s="2"/>
      <c r="C432" s="103"/>
      <c r="D432" s="104"/>
      <c r="E432" s="105"/>
      <c r="F432" s="103"/>
      <c r="G432" s="1"/>
      <c r="H432" s="2"/>
      <c r="I432" s="2"/>
      <c r="J432" s="2"/>
      <c r="K432" s="2"/>
      <c r="L432" s="2"/>
      <c r="M432" s="2"/>
      <c r="N432" s="2"/>
      <c r="O432" s="2"/>
      <c r="P432" s="2"/>
      <c r="Q432" s="2"/>
      <c r="R432" s="2"/>
      <c r="S432" s="2"/>
      <c r="T432" s="2"/>
      <c r="U432" s="2"/>
      <c r="V432" s="2"/>
      <c r="W432" s="2"/>
      <c r="X432" s="2"/>
      <c r="Y432" s="2"/>
      <c r="Z432" s="2"/>
    </row>
    <row r="433" spans="1:26" ht="13.5" customHeight="1" x14ac:dyDescent="0.25">
      <c r="A433" s="25"/>
      <c r="B433" s="2"/>
      <c r="C433" s="103"/>
      <c r="D433" s="104"/>
      <c r="E433" s="105"/>
      <c r="F433" s="103"/>
      <c r="G433" s="1"/>
      <c r="H433" s="2"/>
      <c r="I433" s="2"/>
      <c r="J433" s="2"/>
      <c r="K433" s="2"/>
      <c r="L433" s="2"/>
      <c r="M433" s="2"/>
      <c r="N433" s="2"/>
      <c r="O433" s="2"/>
      <c r="P433" s="2"/>
      <c r="Q433" s="2"/>
      <c r="R433" s="2"/>
      <c r="S433" s="2"/>
      <c r="T433" s="2"/>
      <c r="U433" s="2"/>
      <c r="V433" s="2"/>
      <c r="W433" s="2"/>
      <c r="X433" s="2"/>
      <c r="Y433" s="2"/>
      <c r="Z433" s="2"/>
    </row>
    <row r="434" spans="1:26" ht="13.5" customHeight="1" x14ac:dyDescent="0.25">
      <c r="A434" s="25"/>
      <c r="B434" s="2"/>
      <c r="C434" s="103"/>
      <c r="D434" s="104"/>
      <c r="E434" s="105"/>
      <c r="F434" s="103"/>
      <c r="G434" s="1"/>
      <c r="H434" s="2"/>
      <c r="I434" s="2"/>
      <c r="J434" s="2"/>
      <c r="K434" s="2"/>
      <c r="L434" s="2"/>
      <c r="M434" s="2"/>
      <c r="N434" s="2"/>
      <c r="O434" s="2"/>
      <c r="P434" s="2"/>
      <c r="Q434" s="2"/>
      <c r="R434" s="2"/>
      <c r="S434" s="2"/>
      <c r="T434" s="2"/>
      <c r="U434" s="2"/>
      <c r="V434" s="2"/>
      <c r="W434" s="2"/>
      <c r="X434" s="2"/>
      <c r="Y434" s="2"/>
      <c r="Z434" s="2"/>
    </row>
    <row r="435" spans="1:26" ht="13.5" customHeight="1" x14ac:dyDescent="0.25">
      <c r="A435" s="25"/>
      <c r="B435" s="2"/>
      <c r="C435" s="103"/>
      <c r="D435" s="104"/>
      <c r="E435" s="105"/>
      <c r="F435" s="103"/>
      <c r="G435" s="1"/>
      <c r="H435" s="2"/>
      <c r="I435" s="2"/>
      <c r="J435" s="2"/>
      <c r="K435" s="2"/>
      <c r="L435" s="2"/>
      <c r="M435" s="2"/>
      <c r="N435" s="2"/>
      <c r="O435" s="2"/>
      <c r="P435" s="2"/>
      <c r="Q435" s="2"/>
      <c r="R435" s="2"/>
      <c r="S435" s="2"/>
      <c r="T435" s="2"/>
      <c r="U435" s="2"/>
      <c r="V435" s="2"/>
      <c r="W435" s="2"/>
      <c r="X435" s="2"/>
      <c r="Y435" s="2"/>
      <c r="Z435" s="2"/>
    </row>
    <row r="436" spans="1:26" ht="13.5" customHeight="1" x14ac:dyDescent="0.25">
      <c r="A436" s="25"/>
      <c r="B436" s="2"/>
      <c r="C436" s="103"/>
      <c r="D436" s="104"/>
      <c r="E436" s="105"/>
      <c r="F436" s="103"/>
      <c r="G436" s="1"/>
      <c r="H436" s="2"/>
      <c r="I436" s="2"/>
      <c r="J436" s="2"/>
      <c r="K436" s="2"/>
      <c r="L436" s="2"/>
      <c r="M436" s="2"/>
      <c r="N436" s="2"/>
      <c r="O436" s="2"/>
      <c r="P436" s="2"/>
      <c r="Q436" s="2"/>
      <c r="R436" s="2"/>
      <c r="S436" s="2"/>
      <c r="T436" s="2"/>
      <c r="U436" s="2"/>
      <c r="V436" s="2"/>
      <c r="W436" s="2"/>
      <c r="X436" s="2"/>
      <c r="Y436" s="2"/>
      <c r="Z436" s="2"/>
    </row>
    <row r="437" spans="1:26" ht="13.5" customHeight="1" x14ac:dyDescent="0.25">
      <c r="A437" s="25"/>
      <c r="B437" s="2"/>
      <c r="C437" s="103"/>
      <c r="D437" s="104"/>
      <c r="E437" s="105"/>
      <c r="F437" s="103"/>
      <c r="G437" s="1"/>
      <c r="H437" s="2"/>
      <c r="I437" s="2"/>
      <c r="J437" s="2"/>
      <c r="K437" s="2"/>
      <c r="L437" s="2"/>
      <c r="M437" s="2"/>
      <c r="N437" s="2"/>
      <c r="O437" s="2"/>
      <c r="P437" s="2"/>
      <c r="Q437" s="2"/>
      <c r="R437" s="2"/>
      <c r="S437" s="2"/>
      <c r="T437" s="2"/>
      <c r="U437" s="2"/>
      <c r="V437" s="2"/>
      <c r="W437" s="2"/>
      <c r="X437" s="2"/>
      <c r="Y437" s="2"/>
      <c r="Z437" s="2"/>
    </row>
    <row r="438" spans="1:26" ht="13.5" customHeight="1" x14ac:dyDescent="0.25">
      <c r="A438" s="25"/>
      <c r="B438" s="2"/>
      <c r="C438" s="103"/>
      <c r="D438" s="104"/>
      <c r="E438" s="105"/>
      <c r="F438" s="103"/>
      <c r="G438" s="1"/>
      <c r="H438" s="2"/>
      <c r="I438" s="2"/>
      <c r="J438" s="2"/>
      <c r="K438" s="2"/>
      <c r="L438" s="2"/>
      <c r="M438" s="2"/>
      <c r="N438" s="2"/>
      <c r="O438" s="2"/>
      <c r="P438" s="2"/>
      <c r="Q438" s="2"/>
      <c r="R438" s="2"/>
      <c r="S438" s="2"/>
      <c r="T438" s="2"/>
      <c r="U438" s="2"/>
      <c r="V438" s="2"/>
      <c r="W438" s="2"/>
      <c r="X438" s="2"/>
      <c r="Y438" s="2"/>
      <c r="Z438" s="2"/>
    </row>
    <row r="439" spans="1:26" ht="13.5" customHeight="1" x14ac:dyDescent="0.25">
      <c r="A439" s="25"/>
      <c r="B439" s="2"/>
      <c r="C439" s="103"/>
      <c r="D439" s="104"/>
      <c r="E439" s="105"/>
      <c r="F439" s="103"/>
      <c r="G439" s="1"/>
      <c r="H439" s="2"/>
      <c r="I439" s="2"/>
      <c r="J439" s="2"/>
      <c r="K439" s="2"/>
      <c r="L439" s="2"/>
      <c r="M439" s="2"/>
      <c r="N439" s="2"/>
      <c r="O439" s="2"/>
      <c r="P439" s="2"/>
      <c r="Q439" s="2"/>
      <c r="R439" s="2"/>
      <c r="S439" s="2"/>
      <c r="T439" s="2"/>
      <c r="U439" s="2"/>
      <c r="V439" s="2"/>
      <c r="W439" s="2"/>
      <c r="X439" s="2"/>
      <c r="Y439" s="2"/>
      <c r="Z439" s="2"/>
    </row>
    <row r="440" spans="1:26" ht="13.5" customHeight="1" x14ac:dyDescent="0.25">
      <c r="A440" s="25"/>
      <c r="B440" s="2"/>
      <c r="C440" s="103"/>
      <c r="D440" s="104"/>
      <c r="E440" s="105"/>
      <c r="F440" s="103"/>
      <c r="G440" s="1"/>
      <c r="H440" s="2"/>
      <c r="I440" s="2"/>
      <c r="J440" s="2"/>
      <c r="K440" s="2"/>
      <c r="L440" s="2"/>
      <c r="M440" s="2"/>
      <c r="N440" s="2"/>
      <c r="O440" s="2"/>
      <c r="P440" s="2"/>
      <c r="Q440" s="2"/>
      <c r="R440" s="2"/>
      <c r="S440" s="2"/>
      <c r="T440" s="2"/>
      <c r="U440" s="2"/>
      <c r="V440" s="2"/>
      <c r="W440" s="2"/>
      <c r="X440" s="2"/>
      <c r="Y440" s="2"/>
      <c r="Z440" s="2"/>
    </row>
    <row r="441" spans="1:26" ht="13.5" customHeight="1" x14ac:dyDescent="0.25">
      <c r="A441" s="25"/>
      <c r="B441" s="2"/>
      <c r="C441" s="103"/>
      <c r="D441" s="104"/>
      <c r="E441" s="105"/>
      <c r="F441" s="103"/>
      <c r="G441" s="1"/>
      <c r="H441" s="2"/>
      <c r="I441" s="2"/>
      <c r="J441" s="2"/>
      <c r="K441" s="2"/>
      <c r="L441" s="2"/>
      <c r="M441" s="2"/>
      <c r="N441" s="2"/>
      <c r="O441" s="2"/>
      <c r="P441" s="2"/>
      <c r="Q441" s="2"/>
      <c r="R441" s="2"/>
      <c r="S441" s="2"/>
      <c r="T441" s="2"/>
      <c r="U441" s="2"/>
      <c r="V441" s="2"/>
      <c r="W441" s="2"/>
      <c r="X441" s="2"/>
      <c r="Y441" s="2"/>
      <c r="Z441" s="2"/>
    </row>
    <row r="442" spans="1:26" ht="13.5" customHeight="1" x14ac:dyDescent="0.25">
      <c r="A442" s="25"/>
      <c r="B442" s="2"/>
      <c r="C442" s="103"/>
      <c r="D442" s="104"/>
      <c r="E442" s="105"/>
      <c r="F442" s="103"/>
      <c r="G442" s="1"/>
      <c r="H442" s="2"/>
      <c r="I442" s="2"/>
      <c r="J442" s="2"/>
      <c r="K442" s="2"/>
      <c r="L442" s="2"/>
      <c r="M442" s="2"/>
      <c r="N442" s="2"/>
      <c r="O442" s="2"/>
      <c r="P442" s="2"/>
      <c r="Q442" s="2"/>
      <c r="R442" s="2"/>
      <c r="S442" s="2"/>
      <c r="T442" s="2"/>
      <c r="U442" s="2"/>
      <c r="V442" s="2"/>
      <c r="W442" s="2"/>
      <c r="X442" s="2"/>
      <c r="Y442" s="2"/>
      <c r="Z442" s="2"/>
    </row>
    <row r="443" spans="1:26" ht="13.5" customHeight="1" x14ac:dyDescent="0.25">
      <c r="A443" s="25"/>
      <c r="B443" s="2"/>
      <c r="C443" s="103"/>
      <c r="D443" s="104"/>
      <c r="E443" s="105"/>
      <c r="F443" s="103"/>
      <c r="G443" s="1"/>
      <c r="H443" s="2"/>
      <c r="I443" s="2"/>
      <c r="J443" s="2"/>
      <c r="K443" s="2"/>
      <c r="L443" s="2"/>
      <c r="M443" s="2"/>
      <c r="N443" s="2"/>
      <c r="O443" s="2"/>
      <c r="P443" s="2"/>
      <c r="Q443" s="2"/>
      <c r="R443" s="2"/>
      <c r="S443" s="2"/>
      <c r="T443" s="2"/>
      <c r="U443" s="2"/>
      <c r="V443" s="2"/>
      <c r="W443" s="2"/>
      <c r="X443" s="2"/>
      <c r="Y443" s="2"/>
      <c r="Z443" s="2"/>
    </row>
    <row r="444" spans="1:26" ht="13.5" customHeight="1" x14ac:dyDescent="0.25">
      <c r="A444" s="25"/>
      <c r="B444" s="2"/>
      <c r="C444" s="103"/>
      <c r="D444" s="104"/>
      <c r="E444" s="105"/>
      <c r="F444" s="103"/>
      <c r="G444" s="1"/>
      <c r="H444" s="2"/>
      <c r="I444" s="2"/>
      <c r="J444" s="2"/>
      <c r="K444" s="2"/>
      <c r="L444" s="2"/>
      <c r="M444" s="2"/>
      <c r="N444" s="2"/>
      <c r="O444" s="2"/>
      <c r="P444" s="2"/>
      <c r="Q444" s="2"/>
      <c r="R444" s="2"/>
      <c r="S444" s="2"/>
      <c r="T444" s="2"/>
      <c r="U444" s="2"/>
      <c r="V444" s="2"/>
      <c r="W444" s="2"/>
      <c r="X444" s="2"/>
      <c r="Y444" s="2"/>
      <c r="Z444" s="2"/>
    </row>
    <row r="445" spans="1:26" ht="13.5" customHeight="1" x14ac:dyDescent="0.25">
      <c r="A445" s="25"/>
      <c r="B445" s="2"/>
      <c r="C445" s="103"/>
      <c r="D445" s="104"/>
      <c r="E445" s="105"/>
      <c r="F445" s="103"/>
      <c r="G445" s="1"/>
      <c r="H445" s="2"/>
      <c r="I445" s="2"/>
      <c r="J445" s="2"/>
      <c r="K445" s="2"/>
      <c r="L445" s="2"/>
      <c r="M445" s="2"/>
      <c r="N445" s="2"/>
      <c r="O445" s="2"/>
      <c r="P445" s="2"/>
      <c r="Q445" s="2"/>
      <c r="R445" s="2"/>
      <c r="S445" s="2"/>
      <c r="T445" s="2"/>
      <c r="U445" s="2"/>
      <c r="V445" s="2"/>
      <c r="W445" s="2"/>
      <c r="X445" s="2"/>
      <c r="Y445" s="2"/>
      <c r="Z445" s="2"/>
    </row>
    <row r="446" spans="1:26" ht="13.5" customHeight="1" x14ac:dyDescent="0.25">
      <c r="A446" s="25"/>
      <c r="B446" s="2"/>
      <c r="C446" s="103"/>
      <c r="D446" s="104"/>
      <c r="E446" s="105"/>
      <c r="F446" s="103"/>
      <c r="G446" s="1"/>
      <c r="H446" s="2"/>
      <c r="I446" s="2"/>
      <c r="J446" s="2"/>
      <c r="K446" s="2"/>
      <c r="L446" s="2"/>
      <c r="M446" s="2"/>
      <c r="N446" s="2"/>
      <c r="O446" s="2"/>
      <c r="P446" s="2"/>
      <c r="Q446" s="2"/>
      <c r="R446" s="2"/>
      <c r="S446" s="2"/>
      <c r="T446" s="2"/>
      <c r="U446" s="2"/>
      <c r="V446" s="2"/>
      <c r="W446" s="2"/>
      <c r="X446" s="2"/>
      <c r="Y446" s="2"/>
      <c r="Z446" s="2"/>
    </row>
    <row r="447" spans="1:26" ht="13.5" customHeight="1" x14ac:dyDescent="0.25">
      <c r="A447" s="25"/>
      <c r="B447" s="2"/>
      <c r="C447" s="103"/>
      <c r="D447" s="104"/>
      <c r="E447" s="105"/>
      <c r="F447" s="103"/>
      <c r="G447" s="1"/>
      <c r="H447" s="2"/>
      <c r="I447" s="2"/>
      <c r="J447" s="2"/>
      <c r="K447" s="2"/>
      <c r="L447" s="2"/>
      <c r="M447" s="2"/>
      <c r="N447" s="2"/>
      <c r="O447" s="2"/>
      <c r="P447" s="2"/>
      <c r="Q447" s="2"/>
      <c r="R447" s="2"/>
      <c r="S447" s="2"/>
      <c r="T447" s="2"/>
      <c r="U447" s="2"/>
      <c r="V447" s="2"/>
      <c r="W447" s="2"/>
      <c r="X447" s="2"/>
      <c r="Y447" s="2"/>
      <c r="Z447" s="2"/>
    </row>
    <row r="448" spans="1:26" ht="13.5" customHeight="1" x14ac:dyDescent="0.25">
      <c r="A448" s="25"/>
      <c r="B448" s="2"/>
      <c r="C448" s="103"/>
      <c r="D448" s="104"/>
      <c r="E448" s="105"/>
      <c r="F448" s="103"/>
      <c r="G448" s="1"/>
      <c r="H448" s="2"/>
      <c r="I448" s="2"/>
      <c r="J448" s="2"/>
      <c r="K448" s="2"/>
      <c r="L448" s="2"/>
      <c r="M448" s="2"/>
      <c r="N448" s="2"/>
      <c r="O448" s="2"/>
      <c r="P448" s="2"/>
      <c r="Q448" s="2"/>
      <c r="R448" s="2"/>
      <c r="S448" s="2"/>
      <c r="T448" s="2"/>
      <c r="U448" s="2"/>
      <c r="V448" s="2"/>
      <c r="W448" s="2"/>
      <c r="X448" s="2"/>
      <c r="Y448" s="2"/>
      <c r="Z448" s="2"/>
    </row>
    <row r="449" spans="1:26" ht="13.5" customHeight="1" x14ac:dyDescent="0.25">
      <c r="A449" s="25"/>
      <c r="B449" s="2"/>
      <c r="C449" s="103"/>
      <c r="D449" s="104"/>
      <c r="E449" s="105"/>
      <c r="F449" s="103"/>
      <c r="G449" s="1"/>
      <c r="H449" s="2"/>
      <c r="I449" s="2"/>
      <c r="J449" s="2"/>
      <c r="K449" s="2"/>
      <c r="L449" s="2"/>
      <c r="M449" s="2"/>
      <c r="N449" s="2"/>
      <c r="O449" s="2"/>
      <c r="P449" s="2"/>
      <c r="Q449" s="2"/>
      <c r="R449" s="2"/>
      <c r="S449" s="2"/>
      <c r="T449" s="2"/>
      <c r="U449" s="2"/>
      <c r="V449" s="2"/>
      <c r="W449" s="2"/>
      <c r="X449" s="2"/>
      <c r="Y449" s="2"/>
      <c r="Z449" s="2"/>
    </row>
    <row r="450" spans="1:26" ht="13.5" customHeight="1" x14ac:dyDescent="0.25">
      <c r="A450" s="25"/>
      <c r="B450" s="2"/>
      <c r="C450" s="103"/>
      <c r="D450" s="104"/>
      <c r="E450" s="105"/>
      <c r="F450" s="103"/>
      <c r="G450" s="1"/>
      <c r="H450" s="2"/>
      <c r="I450" s="2"/>
      <c r="J450" s="2"/>
      <c r="K450" s="2"/>
      <c r="L450" s="2"/>
      <c r="M450" s="2"/>
      <c r="N450" s="2"/>
      <c r="O450" s="2"/>
      <c r="P450" s="2"/>
      <c r="Q450" s="2"/>
      <c r="R450" s="2"/>
      <c r="S450" s="2"/>
      <c r="T450" s="2"/>
      <c r="U450" s="2"/>
      <c r="V450" s="2"/>
      <c r="W450" s="2"/>
      <c r="X450" s="2"/>
      <c r="Y450" s="2"/>
      <c r="Z450" s="2"/>
    </row>
    <row r="451" spans="1:26" ht="13.5" customHeight="1" x14ac:dyDescent="0.25">
      <c r="A451" s="25"/>
      <c r="B451" s="2"/>
      <c r="C451" s="103"/>
      <c r="D451" s="104"/>
      <c r="E451" s="105"/>
      <c r="F451" s="103"/>
      <c r="G451" s="1"/>
      <c r="H451" s="2"/>
      <c r="I451" s="2"/>
      <c r="J451" s="2"/>
      <c r="K451" s="2"/>
      <c r="L451" s="2"/>
      <c r="M451" s="2"/>
      <c r="N451" s="2"/>
      <c r="O451" s="2"/>
      <c r="P451" s="2"/>
      <c r="Q451" s="2"/>
      <c r="R451" s="2"/>
      <c r="S451" s="2"/>
      <c r="T451" s="2"/>
      <c r="U451" s="2"/>
      <c r="V451" s="2"/>
      <c r="W451" s="2"/>
      <c r="X451" s="2"/>
      <c r="Y451" s="2"/>
      <c r="Z451" s="2"/>
    </row>
    <row r="452" spans="1:26" ht="13.5" customHeight="1" x14ac:dyDescent="0.25">
      <c r="A452" s="25"/>
      <c r="B452" s="2"/>
      <c r="C452" s="103"/>
      <c r="D452" s="104"/>
      <c r="E452" s="105"/>
      <c r="F452" s="103"/>
      <c r="G452" s="1"/>
      <c r="H452" s="2"/>
      <c r="I452" s="2"/>
      <c r="J452" s="2"/>
      <c r="K452" s="2"/>
      <c r="L452" s="2"/>
      <c r="M452" s="2"/>
      <c r="N452" s="2"/>
      <c r="O452" s="2"/>
      <c r="P452" s="2"/>
      <c r="Q452" s="2"/>
      <c r="R452" s="2"/>
      <c r="S452" s="2"/>
      <c r="T452" s="2"/>
      <c r="U452" s="2"/>
      <c r="V452" s="2"/>
      <c r="W452" s="2"/>
      <c r="X452" s="2"/>
      <c r="Y452" s="2"/>
      <c r="Z452" s="2"/>
    </row>
    <row r="453" spans="1:26" ht="13.5" customHeight="1" x14ac:dyDescent="0.25">
      <c r="A453" s="25"/>
      <c r="B453" s="2"/>
      <c r="C453" s="103"/>
      <c r="D453" s="104"/>
      <c r="E453" s="105"/>
      <c r="F453" s="103"/>
      <c r="G453" s="1"/>
      <c r="H453" s="2"/>
      <c r="I453" s="2"/>
      <c r="J453" s="2"/>
      <c r="K453" s="2"/>
      <c r="L453" s="2"/>
      <c r="M453" s="2"/>
      <c r="N453" s="2"/>
      <c r="O453" s="2"/>
      <c r="P453" s="2"/>
      <c r="Q453" s="2"/>
      <c r="R453" s="2"/>
      <c r="S453" s="2"/>
      <c r="T453" s="2"/>
      <c r="U453" s="2"/>
      <c r="V453" s="2"/>
      <c r="W453" s="2"/>
      <c r="X453" s="2"/>
      <c r="Y453" s="2"/>
      <c r="Z453" s="2"/>
    </row>
    <row r="454" spans="1:26" ht="13.5" customHeight="1" x14ac:dyDescent="0.25">
      <c r="A454" s="25"/>
      <c r="B454" s="2"/>
      <c r="C454" s="103"/>
      <c r="D454" s="104"/>
      <c r="E454" s="105"/>
      <c r="F454" s="103"/>
      <c r="G454" s="1"/>
      <c r="H454" s="2"/>
      <c r="I454" s="2"/>
      <c r="J454" s="2"/>
      <c r="K454" s="2"/>
      <c r="L454" s="2"/>
      <c r="M454" s="2"/>
      <c r="N454" s="2"/>
      <c r="O454" s="2"/>
      <c r="P454" s="2"/>
      <c r="Q454" s="2"/>
      <c r="R454" s="2"/>
      <c r="S454" s="2"/>
      <c r="T454" s="2"/>
      <c r="U454" s="2"/>
      <c r="V454" s="2"/>
      <c r="W454" s="2"/>
      <c r="X454" s="2"/>
      <c r="Y454" s="2"/>
      <c r="Z454" s="2"/>
    </row>
    <row r="455" spans="1:26" ht="13.5" customHeight="1" x14ac:dyDescent="0.25">
      <c r="A455" s="25"/>
      <c r="B455" s="2"/>
      <c r="C455" s="103"/>
      <c r="D455" s="104"/>
      <c r="E455" s="105"/>
      <c r="F455" s="103"/>
      <c r="G455" s="1"/>
      <c r="H455" s="2"/>
      <c r="I455" s="2"/>
      <c r="J455" s="2"/>
      <c r="K455" s="2"/>
      <c r="L455" s="2"/>
      <c r="M455" s="2"/>
      <c r="N455" s="2"/>
      <c r="O455" s="2"/>
      <c r="P455" s="2"/>
      <c r="Q455" s="2"/>
      <c r="R455" s="2"/>
      <c r="S455" s="2"/>
      <c r="T455" s="2"/>
      <c r="U455" s="2"/>
      <c r="V455" s="2"/>
      <c r="W455" s="2"/>
      <c r="X455" s="2"/>
      <c r="Y455" s="2"/>
      <c r="Z455" s="2"/>
    </row>
    <row r="456" spans="1:26" ht="13.5" customHeight="1" x14ac:dyDescent="0.25">
      <c r="A456" s="25"/>
      <c r="B456" s="2"/>
      <c r="C456" s="103"/>
      <c r="D456" s="104"/>
      <c r="E456" s="105"/>
      <c r="F456" s="103"/>
      <c r="G456" s="1"/>
      <c r="H456" s="2"/>
      <c r="I456" s="2"/>
      <c r="J456" s="2"/>
      <c r="K456" s="2"/>
      <c r="L456" s="2"/>
      <c r="M456" s="2"/>
      <c r="N456" s="2"/>
      <c r="O456" s="2"/>
      <c r="P456" s="2"/>
      <c r="Q456" s="2"/>
      <c r="R456" s="2"/>
      <c r="S456" s="2"/>
      <c r="T456" s="2"/>
      <c r="U456" s="2"/>
      <c r="V456" s="2"/>
      <c r="W456" s="2"/>
      <c r="X456" s="2"/>
      <c r="Y456" s="2"/>
      <c r="Z456" s="2"/>
    </row>
    <row r="457" spans="1:26" ht="13.5" customHeight="1" x14ac:dyDescent="0.25">
      <c r="A457" s="25"/>
      <c r="B457" s="2"/>
      <c r="C457" s="103"/>
      <c r="D457" s="104"/>
      <c r="E457" s="105"/>
      <c r="F457" s="103"/>
      <c r="G457" s="1"/>
      <c r="H457" s="2"/>
      <c r="I457" s="2"/>
      <c r="J457" s="2"/>
      <c r="K457" s="2"/>
      <c r="L457" s="2"/>
      <c r="M457" s="2"/>
      <c r="N457" s="2"/>
      <c r="O457" s="2"/>
      <c r="P457" s="2"/>
      <c r="Q457" s="2"/>
      <c r="R457" s="2"/>
      <c r="S457" s="2"/>
      <c r="T457" s="2"/>
      <c r="U457" s="2"/>
      <c r="V457" s="2"/>
      <c r="W457" s="2"/>
      <c r="X457" s="2"/>
      <c r="Y457" s="2"/>
      <c r="Z457" s="2"/>
    </row>
    <row r="458" spans="1:26" ht="13.5" customHeight="1" x14ac:dyDescent="0.25">
      <c r="A458" s="25"/>
      <c r="B458" s="2"/>
      <c r="C458" s="103"/>
      <c r="D458" s="104"/>
      <c r="E458" s="105"/>
      <c r="F458" s="103"/>
      <c r="G458" s="1"/>
      <c r="H458" s="2"/>
      <c r="I458" s="2"/>
      <c r="J458" s="2"/>
      <c r="K458" s="2"/>
      <c r="L458" s="2"/>
      <c r="M458" s="2"/>
      <c r="N458" s="2"/>
      <c r="O458" s="2"/>
      <c r="P458" s="2"/>
      <c r="Q458" s="2"/>
      <c r="R458" s="2"/>
      <c r="S458" s="2"/>
      <c r="T458" s="2"/>
      <c r="U458" s="2"/>
      <c r="V458" s="2"/>
      <c r="W458" s="2"/>
      <c r="X458" s="2"/>
      <c r="Y458" s="2"/>
      <c r="Z458" s="2"/>
    </row>
    <row r="459" spans="1:26" ht="13.5" customHeight="1" x14ac:dyDescent="0.25">
      <c r="A459" s="25"/>
      <c r="B459" s="2"/>
      <c r="C459" s="103"/>
      <c r="D459" s="104"/>
      <c r="E459" s="105"/>
      <c r="F459" s="103"/>
      <c r="G459" s="1"/>
      <c r="H459" s="2"/>
      <c r="I459" s="2"/>
      <c r="J459" s="2"/>
      <c r="K459" s="2"/>
      <c r="L459" s="2"/>
      <c r="M459" s="2"/>
      <c r="N459" s="2"/>
      <c r="O459" s="2"/>
      <c r="P459" s="2"/>
      <c r="Q459" s="2"/>
      <c r="R459" s="2"/>
      <c r="S459" s="2"/>
      <c r="T459" s="2"/>
      <c r="U459" s="2"/>
      <c r="V459" s="2"/>
      <c r="W459" s="2"/>
      <c r="X459" s="2"/>
      <c r="Y459" s="2"/>
      <c r="Z459" s="2"/>
    </row>
    <row r="460" spans="1:26" ht="13.5" customHeight="1" x14ac:dyDescent="0.25">
      <c r="A460" s="25"/>
      <c r="B460" s="2"/>
      <c r="C460" s="103"/>
      <c r="D460" s="104"/>
      <c r="E460" s="105"/>
      <c r="F460" s="103"/>
      <c r="G460" s="1"/>
      <c r="H460" s="2"/>
      <c r="I460" s="2"/>
      <c r="J460" s="2"/>
      <c r="K460" s="2"/>
      <c r="L460" s="2"/>
      <c r="M460" s="2"/>
      <c r="N460" s="2"/>
      <c r="O460" s="2"/>
      <c r="P460" s="2"/>
      <c r="Q460" s="2"/>
      <c r="R460" s="2"/>
      <c r="S460" s="2"/>
      <c r="T460" s="2"/>
      <c r="U460" s="2"/>
      <c r="V460" s="2"/>
      <c r="W460" s="2"/>
      <c r="X460" s="2"/>
      <c r="Y460" s="2"/>
      <c r="Z460" s="2"/>
    </row>
    <row r="461" spans="1:26" ht="13.5" customHeight="1" x14ac:dyDescent="0.25">
      <c r="A461" s="25"/>
      <c r="B461" s="2"/>
      <c r="C461" s="103"/>
      <c r="D461" s="104"/>
      <c r="E461" s="105"/>
      <c r="F461" s="103"/>
      <c r="G461" s="1"/>
      <c r="H461" s="2"/>
      <c r="I461" s="2"/>
      <c r="J461" s="2"/>
      <c r="K461" s="2"/>
      <c r="L461" s="2"/>
      <c r="M461" s="2"/>
      <c r="N461" s="2"/>
      <c r="O461" s="2"/>
      <c r="P461" s="2"/>
      <c r="Q461" s="2"/>
      <c r="R461" s="2"/>
      <c r="S461" s="2"/>
      <c r="T461" s="2"/>
      <c r="U461" s="2"/>
      <c r="V461" s="2"/>
      <c r="W461" s="2"/>
      <c r="X461" s="2"/>
      <c r="Y461" s="2"/>
      <c r="Z461" s="2"/>
    </row>
    <row r="462" spans="1:26" ht="13.5" customHeight="1" x14ac:dyDescent="0.25">
      <c r="A462" s="25"/>
      <c r="B462" s="2"/>
      <c r="C462" s="103"/>
      <c r="D462" s="104"/>
      <c r="E462" s="105"/>
      <c r="F462" s="103"/>
      <c r="G462" s="1"/>
      <c r="H462" s="2"/>
      <c r="I462" s="2"/>
      <c r="J462" s="2"/>
      <c r="K462" s="2"/>
      <c r="L462" s="2"/>
      <c r="M462" s="2"/>
      <c r="N462" s="2"/>
      <c r="O462" s="2"/>
      <c r="P462" s="2"/>
      <c r="Q462" s="2"/>
      <c r="R462" s="2"/>
      <c r="S462" s="2"/>
      <c r="T462" s="2"/>
      <c r="U462" s="2"/>
      <c r="V462" s="2"/>
      <c r="W462" s="2"/>
      <c r="X462" s="2"/>
      <c r="Y462" s="2"/>
      <c r="Z462" s="2"/>
    </row>
    <row r="463" spans="1:26" ht="13.5" customHeight="1" x14ac:dyDescent="0.25">
      <c r="A463" s="25"/>
      <c r="B463" s="2"/>
      <c r="C463" s="103"/>
      <c r="D463" s="104"/>
      <c r="E463" s="105"/>
      <c r="F463" s="103"/>
      <c r="G463" s="1"/>
      <c r="H463" s="2"/>
      <c r="I463" s="2"/>
      <c r="J463" s="2"/>
      <c r="K463" s="2"/>
      <c r="L463" s="2"/>
      <c r="M463" s="2"/>
      <c r="N463" s="2"/>
      <c r="O463" s="2"/>
      <c r="P463" s="2"/>
      <c r="Q463" s="2"/>
      <c r="R463" s="2"/>
      <c r="S463" s="2"/>
      <c r="T463" s="2"/>
      <c r="U463" s="2"/>
      <c r="V463" s="2"/>
      <c r="W463" s="2"/>
      <c r="X463" s="2"/>
      <c r="Y463" s="2"/>
      <c r="Z463" s="2"/>
    </row>
    <row r="464" spans="1:26" ht="13.5" customHeight="1" x14ac:dyDescent="0.25">
      <c r="A464" s="25"/>
      <c r="B464" s="2"/>
      <c r="C464" s="103"/>
      <c r="D464" s="104"/>
      <c r="E464" s="105"/>
      <c r="F464" s="103"/>
      <c r="G464" s="1"/>
      <c r="H464" s="2"/>
      <c r="I464" s="2"/>
      <c r="J464" s="2"/>
      <c r="K464" s="2"/>
      <c r="L464" s="2"/>
      <c r="M464" s="2"/>
      <c r="N464" s="2"/>
      <c r="O464" s="2"/>
      <c r="P464" s="2"/>
      <c r="Q464" s="2"/>
      <c r="R464" s="2"/>
      <c r="S464" s="2"/>
      <c r="T464" s="2"/>
      <c r="U464" s="2"/>
      <c r="V464" s="2"/>
      <c r="W464" s="2"/>
      <c r="X464" s="2"/>
      <c r="Y464" s="2"/>
      <c r="Z464" s="2"/>
    </row>
    <row r="465" spans="1:26" ht="13.5" customHeight="1" x14ac:dyDescent="0.25">
      <c r="A465" s="25"/>
      <c r="B465" s="2"/>
      <c r="C465" s="103"/>
      <c r="D465" s="104"/>
      <c r="E465" s="105"/>
      <c r="F465" s="103"/>
      <c r="G465" s="1"/>
      <c r="H465" s="2"/>
      <c r="I465" s="2"/>
      <c r="J465" s="2"/>
      <c r="K465" s="2"/>
      <c r="L465" s="2"/>
      <c r="M465" s="2"/>
      <c r="N465" s="2"/>
      <c r="O465" s="2"/>
      <c r="P465" s="2"/>
      <c r="Q465" s="2"/>
      <c r="R465" s="2"/>
      <c r="S465" s="2"/>
      <c r="T465" s="2"/>
      <c r="U465" s="2"/>
      <c r="V465" s="2"/>
      <c r="W465" s="2"/>
      <c r="X465" s="2"/>
      <c r="Y465" s="2"/>
      <c r="Z465" s="2"/>
    </row>
    <row r="466" spans="1:26" ht="13.5" customHeight="1" x14ac:dyDescent="0.25">
      <c r="A466" s="25"/>
      <c r="B466" s="2"/>
      <c r="C466" s="103"/>
      <c r="D466" s="104"/>
      <c r="E466" s="105"/>
      <c r="F466" s="103"/>
      <c r="G466" s="1"/>
      <c r="H466" s="2"/>
      <c r="I466" s="2"/>
      <c r="J466" s="2"/>
      <c r="K466" s="2"/>
      <c r="L466" s="2"/>
      <c r="M466" s="2"/>
      <c r="N466" s="2"/>
      <c r="O466" s="2"/>
      <c r="P466" s="2"/>
      <c r="Q466" s="2"/>
      <c r="R466" s="2"/>
      <c r="S466" s="2"/>
      <c r="T466" s="2"/>
      <c r="U466" s="2"/>
      <c r="V466" s="2"/>
      <c r="W466" s="2"/>
      <c r="X466" s="2"/>
      <c r="Y466" s="2"/>
      <c r="Z466" s="2"/>
    </row>
    <row r="467" spans="1:26" ht="13.5" customHeight="1" x14ac:dyDescent="0.25">
      <c r="A467" s="25"/>
      <c r="B467" s="2"/>
      <c r="C467" s="103"/>
      <c r="D467" s="104"/>
      <c r="E467" s="105"/>
      <c r="F467" s="103"/>
      <c r="G467" s="1"/>
      <c r="H467" s="2"/>
      <c r="I467" s="2"/>
      <c r="J467" s="2"/>
      <c r="K467" s="2"/>
      <c r="L467" s="2"/>
      <c r="M467" s="2"/>
      <c r="N467" s="2"/>
      <c r="O467" s="2"/>
      <c r="P467" s="2"/>
      <c r="Q467" s="2"/>
      <c r="R467" s="2"/>
      <c r="S467" s="2"/>
      <c r="T467" s="2"/>
      <c r="U467" s="2"/>
      <c r="V467" s="2"/>
      <c r="W467" s="2"/>
      <c r="X467" s="2"/>
      <c r="Y467" s="2"/>
      <c r="Z467" s="2"/>
    </row>
    <row r="468" spans="1:26" ht="13.5" customHeight="1" x14ac:dyDescent="0.25">
      <c r="A468" s="25"/>
      <c r="B468" s="2"/>
      <c r="C468" s="103"/>
      <c r="D468" s="104"/>
      <c r="E468" s="105"/>
      <c r="F468" s="103"/>
      <c r="G468" s="1"/>
      <c r="H468" s="2"/>
      <c r="I468" s="2"/>
      <c r="J468" s="2"/>
      <c r="K468" s="2"/>
      <c r="L468" s="2"/>
      <c r="M468" s="2"/>
      <c r="N468" s="2"/>
      <c r="O468" s="2"/>
      <c r="P468" s="2"/>
      <c r="Q468" s="2"/>
      <c r="R468" s="2"/>
      <c r="S468" s="2"/>
      <c r="T468" s="2"/>
      <c r="U468" s="2"/>
      <c r="V468" s="2"/>
      <c r="W468" s="2"/>
      <c r="X468" s="2"/>
      <c r="Y468" s="2"/>
      <c r="Z468" s="2"/>
    </row>
    <row r="469" spans="1:26" ht="13.5" customHeight="1" x14ac:dyDescent="0.25">
      <c r="A469" s="25"/>
      <c r="B469" s="2"/>
      <c r="C469" s="103"/>
      <c r="D469" s="104"/>
      <c r="E469" s="105"/>
      <c r="F469" s="103"/>
      <c r="G469" s="1"/>
      <c r="H469" s="2"/>
      <c r="I469" s="2"/>
      <c r="J469" s="2"/>
      <c r="K469" s="2"/>
      <c r="L469" s="2"/>
      <c r="M469" s="2"/>
      <c r="N469" s="2"/>
      <c r="O469" s="2"/>
      <c r="P469" s="2"/>
      <c r="Q469" s="2"/>
      <c r="R469" s="2"/>
      <c r="S469" s="2"/>
      <c r="T469" s="2"/>
      <c r="U469" s="2"/>
      <c r="V469" s="2"/>
      <c r="W469" s="2"/>
      <c r="X469" s="2"/>
      <c r="Y469" s="2"/>
      <c r="Z469" s="2"/>
    </row>
    <row r="470" spans="1:26" ht="13.5" customHeight="1" x14ac:dyDescent="0.25">
      <c r="A470" s="25"/>
      <c r="B470" s="2"/>
      <c r="C470" s="103"/>
      <c r="D470" s="104"/>
      <c r="E470" s="105"/>
      <c r="F470" s="103"/>
      <c r="G470" s="1"/>
      <c r="H470" s="2"/>
      <c r="I470" s="2"/>
      <c r="J470" s="2"/>
      <c r="K470" s="2"/>
      <c r="L470" s="2"/>
      <c r="M470" s="2"/>
      <c r="N470" s="2"/>
      <c r="O470" s="2"/>
      <c r="P470" s="2"/>
      <c r="Q470" s="2"/>
      <c r="R470" s="2"/>
      <c r="S470" s="2"/>
      <c r="T470" s="2"/>
      <c r="U470" s="2"/>
      <c r="V470" s="2"/>
      <c r="W470" s="2"/>
      <c r="X470" s="2"/>
      <c r="Y470" s="2"/>
      <c r="Z470" s="2"/>
    </row>
    <row r="471" spans="1:26" ht="13.5" customHeight="1" x14ac:dyDescent="0.25">
      <c r="A471" s="25"/>
      <c r="B471" s="2"/>
      <c r="C471" s="103"/>
      <c r="D471" s="104"/>
      <c r="E471" s="105"/>
      <c r="F471" s="103"/>
      <c r="G471" s="1"/>
      <c r="H471" s="2"/>
      <c r="I471" s="2"/>
      <c r="J471" s="2"/>
      <c r="K471" s="2"/>
      <c r="L471" s="2"/>
      <c r="M471" s="2"/>
      <c r="N471" s="2"/>
      <c r="O471" s="2"/>
      <c r="P471" s="2"/>
      <c r="Q471" s="2"/>
      <c r="R471" s="2"/>
      <c r="S471" s="2"/>
      <c r="T471" s="2"/>
      <c r="U471" s="2"/>
      <c r="V471" s="2"/>
      <c r="W471" s="2"/>
      <c r="X471" s="2"/>
      <c r="Y471" s="2"/>
      <c r="Z471" s="2"/>
    </row>
    <row r="472" spans="1:26" ht="13.5" customHeight="1" x14ac:dyDescent="0.25">
      <c r="A472" s="25"/>
      <c r="B472" s="2"/>
      <c r="C472" s="103"/>
      <c r="D472" s="104"/>
      <c r="E472" s="105"/>
      <c r="F472" s="103"/>
      <c r="G472" s="1"/>
      <c r="H472" s="2"/>
      <c r="I472" s="2"/>
      <c r="J472" s="2"/>
      <c r="K472" s="2"/>
      <c r="L472" s="2"/>
      <c r="M472" s="2"/>
      <c r="N472" s="2"/>
      <c r="O472" s="2"/>
      <c r="P472" s="2"/>
      <c r="Q472" s="2"/>
      <c r="R472" s="2"/>
      <c r="S472" s="2"/>
      <c r="T472" s="2"/>
      <c r="U472" s="2"/>
      <c r="V472" s="2"/>
      <c r="W472" s="2"/>
      <c r="X472" s="2"/>
      <c r="Y472" s="2"/>
      <c r="Z472" s="2"/>
    </row>
    <row r="473" spans="1:26" ht="13.5" customHeight="1" x14ac:dyDescent="0.25">
      <c r="A473" s="25"/>
      <c r="B473" s="2"/>
      <c r="C473" s="103"/>
      <c r="D473" s="104"/>
      <c r="E473" s="105"/>
      <c r="F473" s="103"/>
      <c r="G473" s="1"/>
      <c r="H473" s="2"/>
      <c r="I473" s="2"/>
      <c r="J473" s="2"/>
      <c r="K473" s="2"/>
      <c r="L473" s="2"/>
      <c r="M473" s="2"/>
      <c r="N473" s="2"/>
      <c r="O473" s="2"/>
      <c r="P473" s="2"/>
      <c r="Q473" s="2"/>
      <c r="R473" s="2"/>
      <c r="S473" s="2"/>
      <c r="T473" s="2"/>
      <c r="U473" s="2"/>
      <c r="V473" s="2"/>
      <c r="W473" s="2"/>
      <c r="X473" s="2"/>
      <c r="Y473" s="2"/>
      <c r="Z473" s="2"/>
    </row>
    <row r="474" spans="1:26" ht="13.5" customHeight="1" x14ac:dyDescent="0.25">
      <c r="A474" s="25"/>
      <c r="B474" s="2"/>
      <c r="C474" s="103"/>
      <c r="D474" s="104"/>
      <c r="E474" s="105"/>
      <c r="F474" s="103"/>
      <c r="G474" s="1"/>
      <c r="H474" s="2"/>
      <c r="I474" s="2"/>
      <c r="J474" s="2"/>
      <c r="K474" s="2"/>
      <c r="L474" s="2"/>
      <c r="M474" s="2"/>
      <c r="N474" s="2"/>
      <c r="O474" s="2"/>
      <c r="P474" s="2"/>
      <c r="Q474" s="2"/>
      <c r="R474" s="2"/>
      <c r="S474" s="2"/>
      <c r="T474" s="2"/>
      <c r="U474" s="2"/>
      <c r="V474" s="2"/>
      <c r="W474" s="2"/>
      <c r="X474" s="2"/>
      <c r="Y474" s="2"/>
      <c r="Z474" s="2"/>
    </row>
    <row r="475" spans="1:26" ht="13.5" customHeight="1" x14ac:dyDescent="0.25">
      <c r="A475" s="25"/>
      <c r="B475" s="2"/>
      <c r="C475" s="103"/>
      <c r="D475" s="104"/>
      <c r="E475" s="105"/>
      <c r="F475" s="103"/>
      <c r="G475" s="1"/>
      <c r="H475" s="2"/>
      <c r="I475" s="2"/>
      <c r="J475" s="2"/>
      <c r="K475" s="2"/>
      <c r="L475" s="2"/>
      <c r="M475" s="2"/>
      <c r="N475" s="2"/>
      <c r="O475" s="2"/>
      <c r="P475" s="2"/>
      <c r="Q475" s="2"/>
      <c r="R475" s="2"/>
      <c r="S475" s="2"/>
      <c r="T475" s="2"/>
      <c r="U475" s="2"/>
      <c r="V475" s="2"/>
      <c r="W475" s="2"/>
      <c r="X475" s="2"/>
      <c r="Y475" s="2"/>
      <c r="Z475" s="2"/>
    </row>
    <row r="476" spans="1:26" ht="13.5" customHeight="1" x14ac:dyDescent="0.25">
      <c r="A476" s="25"/>
      <c r="B476" s="2"/>
      <c r="C476" s="103"/>
      <c r="D476" s="104"/>
      <c r="E476" s="105"/>
      <c r="F476" s="103"/>
      <c r="G476" s="1"/>
      <c r="H476" s="2"/>
      <c r="I476" s="2"/>
      <c r="J476" s="2"/>
      <c r="K476" s="2"/>
      <c r="L476" s="2"/>
      <c r="M476" s="2"/>
      <c r="N476" s="2"/>
      <c r="O476" s="2"/>
      <c r="P476" s="2"/>
      <c r="Q476" s="2"/>
      <c r="R476" s="2"/>
      <c r="S476" s="2"/>
      <c r="T476" s="2"/>
      <c r="U476" s="2"/>
      <c r="V476" s="2"/>
      <c r="W476" s="2"/>
      <c r="X476" s="2"/>
      <c r="Y476" s="2"/>
      <c r="Z476" s="2"/>
    </row>
    <row r="477" spans="1:26" ht="13.5" customHeight="1" x14ac:dyDescent="0.25">
      <c r="A477" s="25"/>
      <c r="B477" s="2"/>
      <c r="C477" s="103"/>
      <c r="D477" s="104"/>
      <c r="E477" s="105"/>
      <c r="F477" s="103"/>
      <c r="G477" s="1"/>
      <c r="H477" s="2"/>
      <c r="I477" s="2"/>
      <c r="J477" s="2"/>
      <c r="K477" s="2"/>
      <c r="L477" s="2"/>
      <c r="M477" s="2"/>
      <c r="N477" s="2"/>
      <c r="O477" s="2"/>
      <c r="P477" s="2"/>
      <c r="Q477" s="2"/>
      <c r="R477" s="2"/>
      <c r="S477" s="2"/>
      <c r="T477" s="2"/>
      <c r="U477" s="2"/>
      <c r="V477" s="2"/>
      <c r="W477" s="2"/>
      <c r="X477" s="2"/>
      <c r="Y477" s="2"/>
      <c r="Z477" s="2"/>
    </row>
    <row r="478" spans="1:26" ht="13.5" customHeight="1" x14ac:dyDescent="0.25">
      <c r="A478" s="25"/>
      <c r="B478" s="2"/>
      <c r="C478" s="103"/>
      <c r="D478" s="104"/>
      <c r="E478" s="105"/>
      <c r="F478" s="103"/>
      <c r="G478" s="1"/>
      <c r="H478" s="2"/>
      <c r="I478" s="2"/>
      <c r="J478" s="2"/>
      <c r="K478" s="2"/>
      <c r="L478" s="2"/>
      <c r="M478" s="2"/>
      <c r="N478" s="2"/>
      <c r="O478" s="2"/>
      <c r="P478" s="2"/>
      <c r="Q478" s="2"/>
      <c r="R478" s="2"/>
      <c r="S478" s="2"/>
      <c r="T478" s="2"/>
      <c r="U478" s="2"/>
      <c r="V478" s="2"/>
      <c r="W478" s="2"/>
      <c r="X478" s="2"/>
      <c r="Y478" s="2"/>
      <c r="Z478" s="2"/>
    </row>
    <row r="479" spans="1:26" ht="13.5" customHeight="1" x14ac:dyDescent="0.25">
      <c r="A479" s="25"/>
      <c r="B479" s="2"/>
      <c r="C479" s="103"/>
      <c r="D479" s="104"/>
      <c r="E479" s="105"/>
      <c r="F479" s="103"/>
      <c r="G479" s="1"/>
      <c r="H479" s="2"/>
      <c r="I479" s="2"/>
      <c r="J479" s="2"/>
      <c r="K479" s="2"/>
      <c r="L479" s="2"/>
      <c r="M479" s="2"/>
      <c r="N479" s="2"/>
      <c r="O479" s="2"/>
      <c r="P479" s="2"/>
      <c r="Q479" s="2"/>
      <c r="R479" s="2"/>
      <c r="S479" s="2"/>
      <c r="T479" s="2"/>
      <c r="U479" s="2"/>
      <c r="V479" s="2"/>
      <c r="W479" s="2"/>
      <c r="X479" s="2"/>
      <c r="Y479" s="2"/>
      <c r="Z479" s="2"/>
    </row>
    <row r="480" spans="1:26" ht="13.5" customHeight="1" x14ac:dyDescent="0.25">
      <c r="A480" s="25"/>
      <c r="B480" s="2"/>
      <c r="C480" s="103"/>
      <c r="D480" s="104"/>
      <c r="E480" s="105"/>
      <c r="F480" s="103"/>
      <c r="G480" s="1"/>
      <c r="H480" s="2"/>
      <c r="I480" s="2"/>
      <c r="J480" s="2"/>
      <c r="K480" s="2"/>
      <c r="L480" s="2"/>
      <c r="M480" s="2"/>
      <c r="N480" s="2"/>
      <c r="O480" s="2"/>
      <c r="P480" s="2"/>
      <c r="Q480" s="2"/>
      <c r="R480" s="2"/>
      <c r="S480" s="2"/>
      <c r="T480" s="2"/>
      <c r="U480" s="2"/>
      <c r="V480" s="2"/>
      <c r="W480" s="2"/>
      <c r="X480" s="2"/>
      <c r="Y480" s="2"/>
      <c r="Z480" s="2"/>
    </row>
    <row r="481" spans="1:26" ht="13.5" customHeight="1" x14ac:dyDescent="0.25">
      <c r="A481" s="25"/>
      <c r="B481" s="2"/>
      <c r="C481" s="103"/>
      <c r="D481" s="104"/>
      <c r="E481" s="105"/>
      <c r="F481" s="103"/>
      <c r="G481" s="1"/>
      <c r="H481" s="2"/>
      <c r="I481" s="2"/>
      <c r="J481" s="2"/>
      <c r="K481" s="2"/>
      <c r="L481" s="2"/>
      <c r="M481" s="2"/>
      <c r="N481" s="2"/>
      <c r="O481" s="2"/>
      <c r="P481" s="2"/>
      <c r="Q481" s="2"/>
      <c r="R481" s="2"/>
      <c r="S481" s="2"/>
      <c r="T481" s="2"/>
      <c r="U481" s="2"/>
      <c r="V481" s="2"/>
      <c r="W481" s="2"/>
      <c r="X481" s="2"/>
      <c r="Y481" s="2"/>
      <c r="Z481" s="2"/>
    </row>
    <row r="482" spans="1:26" ht="13.5" customHeight="1" x14ac:dyDescent="0.25">
      <c r="A482" s="25"/>
      <c r="B482" s="2"/>
      <c r="C482" s="103"/>
      <c r="D482" s="104"/>
      <c r="E482" s="105"/>
      <c r="F482" s="103"/>
      <c r="G482" s="1"/>
      <c r="H482" s="2"/>
      <c r="I482" s="2"/>
      <c r="J482" s="2"/>
      <c r="K482" s="2"/>
      <c r="L482" s="2"/>
      <c r="M482" s="2"/>
      <c r="N482" s="2"/>
      <c r="O482" s="2"/>
      <c r="P482" s="2"/>
      <c r="Q482" s="2"/>
      <c r="R482" s="2"/>
      <c r="S482" s="2"/>
      <c r="T482" s="2"/>
      <c r="U482" s="2"/>
      <c r="V482" s="2"/>
      <c r="W482" s="2"/>
      <c r="X482" s="2"/>
      <c r="Y482" s="2"/>
      <c r="Z482" s="2"/>
    </row>
    <row r="483" spans="1:26" ht="13.5" customHeight="1" x14ac:dyDescent="0.25">
      <c r="A483" s="25"/>
      <c r="B483" s="2"/>
      <c r="C483" s="103"/>
      <c r="D483" s="104"/>
      <c r="E483" s="105"/>
      <c r="F483" s="103"/>
      <c r="G483" s="1"/>
      <c r="H483" s="2"/>
      <c r="I483" s="2"/>
      <c r="J483" s="2"/>
      <c r="K483" s="2"/>
      <c r="L483" s="2"/>
      <c r="M483" s="2"/>
      <c r="N483" s="2"/>
      <c r="O483" s="2"/>
      <c r="P483" s="2"/>
      <c r="Q483" s="2"/>
      <c r="R483" s="2"/>
      <c r="S483" s="2"/>
      <c r="T483" s="2"/>
      <c r="U483" s="2"/>
      <c r="V483" s="2"/>
      <c r="W483" s="2"/>
      <c r="X483" s="2"/>
      <c r="Y483" s="2"/>
      <c r="Z483" s="2"/>
    </row>
    <row r="484" spans="1:26" ht="13.5" customHeight="1" x14ac:dyDescent="0.25">
      <c r="A484" s="25"/>
      <c r="B484" s="2"/>
      <c r="C484" s="103"/>
      <c r="D484" s="104"/>
      <c r="E484" s="105"/>
      <c r="F484" s="103"/>
      <c r="G484" s="1"/>
      <c r="H484" s="2"/>
      <c r="I484" s="2"/>
      <c r="J484" s="2"/>
      <c r="K484" s="2"/>
      <c r="L484" s="2"/>
      <c r="M484" s="2"/>
      <c r="N484" s="2"/>
      <c r="O484" s="2"/>
      <c r="P484" s="2"/>
      <c r="Q484" s="2"/>
      <c r="R484" s="2"/>
      <c r="S484" s="2"/>
      <c r="T484" s="2"/>
      <c r="U484" s="2"/>
      <c r="V484" s="2"/>
      <c r="W484" s="2"/>
      <c r="X484" s="2"/>
      <c r="Y484" s="2"/>
      <c r="Z484" s="2"/>
    </row>
    <row r="485" spans="1:26" ht="13.5" customHeight="1" x14ac:dyDescent="0.25">
      <c r="A485" s="25"/>
      <c r="B485" s="2"/>
      <c r="C485" s="103"/>
      <c r="D485" s="104"/>
      <c r="E485" s="105"/>
      <c r="F485" s="103"/>
      <c r="G485" s="1"/>
      <c r="H485" s="2"/>
      <c r="I485" s="2"/>
      <c r="J485" s="2"/>
      <c r="K485" s="2"/>
      <c r="L485" s="2"/>
      <c r="M485" s="2"/>
      <c r="N485" s="2"/>
      <c r="O485" s="2"/>
      <c r="P485" s="2"/>
      <c r="Q485" s="2"/>
      <c r="R485" s="2"/>
      <c r="S485" s="2"/>
      <c r="T485" s="2"/>
      <c r="U485" s="2"/>
      <c r="V485" s="2"/>
      <c r="W485" s="2"/>
      <c r="X485" s="2"/>
      <c r="Y485" s="2"/>
      <c r="Z485" s="2"/>
    </row>
    <row r="486" spans="1:26" ht="13.5" customHeight="1" x14ac:dyDescent="0.25">
      <c r="A486" s="25"/>
      <c r="B486" s="2"/>
      <c r="C486" s="103"/>
      <c r="D486" s="104"/>
      <c r="E486" s="105"/>
      <c r="F486" s="103"/>
      <c r="G486" s="1"/>
      <c r="H486" s="2"/>
      <c r="I486" s="2"/>
      <c r="J486" s="2"/>
      <c r="K486" s="2"/>
      <c r="L486" s="2"/>
      <c r="M486" s="2"/>
      <c r="N486" s="2"/>
      <c r="O486" s="2"/>
      <c r="P486" s="2"/>
      <c r="Q486" s="2"/>
      <c r="R486" s="2"/>
      <c r="S486" s="2"/>
      <c r="T486" s="2"/>
      <c r="U486" s="2"/>
      <c r="V486" s="2"/>
      <c r="W486" s="2"/>
      <c r="X486" s="2"/>
      <c r="Y486" s="2"/>
      <c r="Z486" s="2"/>
    </row>
    <row r="487" spans="1:26" ht="13.5" customHeight="1" x14ac:dyDescent="0.25">
      <c r="A487" s="25"/>
      <c r="B487" s="2"/>
      <c r="C487" s="103"/>
      <c r="D487" s="104"/>
      <c r="E487" s="105"/>
      <c r="F487" s="103"/>
      <c r="G487" s="1"/>
      <c r="H487" s="2"/>
      <c r="I487" s="2"/>
      <c r="J487" s="2"/>
      <c r="K487" s="2"/>
      <c r="L487" s="2"/>
      <c r="M487" s="2"/>
      <c r="N487" s="2"/>
      <c r="O487" s="2"/>
      <c r="P487" s="2"/>
      <c r="Q487" s="2"/>
      <c r="R487" s="2"/>
      <c r="S487" s="2"/>
      <c r="T487" s="2"/>
      <c r="U487" s="2"/>
      <c r="V487" s="2"/>
      <c r="W487" s="2"/>
      <c r="X487" s="2"/>
      <c r="Y487" s="2"/>
      <c r="Z487" s="2"/>
    </row>
    <row r="488" spans="1:26" ht="13.5" customHeight="1" x14ac:dyDescent="0.25">
      <c r="A488" s="25"/>
      <c r="B488" s="2"/>
      <c r="C488" s="103"/>
      <c r="D488" s="104"/>
      <c r="E488" s="105"/>
      <c r="F488" s="103"/>
      <c r="G488" s="1"/>
      <c r="H488" s="2"/>
      <c r="I488" s="2"/>
      <c r="J488" s="2"/>
      <c r="K488" s="2"/>
      <c r="L488" s="2"/>
      <c r="M488" s="2"/>
      <c r="N488" s="2"/>
      <c r="O488" s="2"/>
      <c r="P488" s="2"/>
      <c r="Q488" s="2"/>
      <c r="R488" s="2"/>
      <c r="S488" s="2"/>
      <c r="T488" s="2"/>
      <c r="U488" s="2"/>
      <c r="V488" s="2"/>
      <c r="W488" s="2"/>
      <c r="X488" s="2"/>
      <c r="Y488" s="2"/>
      <c r="Z488" s="2"/>
    </row>
    <row r="489" spans="1:26" ht="13.5" customHeight="1" x14ac:dyDescent="0.25">
      <c r="A489" s="25"/>
      <c r="B489" s="2"/>
      <c r="C489" s="103"/>
      <c r="D489" s="104"/>
      <c r="E489" s="105"/>
      <c r="F489" s="103"/>
      <c r="G489" s="1"/>
      <c r="H489" s="2"/>
      <c r="I489" s="2"/>
      <c r="J489" s="2"/>
      <c r="K489" s="2"/>
      <c r="L489" s="2"/>
      <c r="M489" s="2"/>
      <c r="N489" s="2"/>
      <c r="O489" s="2"/>
      <c r="P489" s="2"/>
      <c r="Q489" s="2"/>
      <c r="R489" s="2"/>
      <c r="S489" s="2"/>
      <c r="T489" s="2"/>
      <c r="U489" s="2"/>
      <c r="V489" s="2"/>
      <c r="W489" s="2"/>
      <c r="X489" s="2"/>
      <c r="Y489" s="2"/>
      <c r="Z489" s="2"/>
    </row>
    <row r="490" spans="1:26" ht="13.5" customHeight="1" x14ac:dyDescent="0.25">
      <c r="A490" s="25"/>
      <c r="B490" s="2"/>
      <c r="C490" s="103"/>
      <c r="D490" s="104"/>
      <c r="E490" s="105"/>
      <c r="F490" s="103"/>
      <c r="G490" s="1"/>
      <c r="H490" s="2"/>
      <c r="I490" s="2"/>
      <c r="J490" s="2"/>
      <c r="K490" s="2"/>
      <c r="L490" s="2"/>
      <c r="M490" s="2"/>
      <c r="N490" s="2"/>
      <c r="O490" s="2"/>
      <c r="P490" s="2"/>
      <c r="Q490" s="2"/>
      <c r="R490" s="2"/>
      <c r="S490" s="2"/>
      <c r="T490" s="2"/>
      <c r="U490" s="2"/>
      <c r="V490" s="2"/>
      <c r="W490" s="2"/>
      <c r="X490" s="2"/>
      <c r="Y490" s="2"/>
      <c r="Z490" s="2"/>
    </row>
    <row r="491" spans="1:26" ht="13.5" customHeight="1" x14ac:dyDescent="0.25">
      <c r="A491" s="25"/>
      <c r="B491" s="2"/>
      <c r="C491" s="103"/>
      <c r="D491" s="104"/>
      <c r="E491" s="105"/>
      <c r="F491" s="103"/>
      <c r="G491" s="1"/>
      <c r="H491" s="2"/>
      <c r="I491" s="2"/>
      <c r="J491" s="2"/>
      <c r="K491" s="2"/>
      <c r="L491" s="2"/>
      <c r="M491" s="2"/>
      <c r="N491" s="2"/>
      <c r="O491" s="2"/>
      <c r="P491" s="2"/>
      <c r="Q491" s="2"/>
      <c r="R491" s="2"/>
      <c r="S491" s="2"/>
      <c r="T491" s="2"/>
      <c r="U491" s="2"/>
      <c r="V491" s="2"/>
      <c r="W491" s="2"/>
      <c r="X491" s="2"/>
      <c r="Y491" s="2"/>
      <c r="Z491" s="2"/>
    </row>
    <row r="492" spans="1:26" ht="13.5" customHeight="1" x14ac:dyDescent="0.25">
      <c r="A492" s="25"/>
      <c r="B492" s="2"/>
      <c r="C492" s="103"/>
      <c r="D492" s="104"/>
      <c r="E492" s="105"/>
      <c r="F492" s="103"/>
      <c r="G492" s="1"/>
      <c r="H492" s="2"/>
      <c r="I492" s="2"/>
      <c r="J492" s="2"/>
      <c r="K492" s="2"/>
      <c r="L492" s="2"/>
      <c r="M492" s="2"/>
      <c r="N492" s="2"/>
      <c r="O492" s="2"/>
      <c r="P492" s="2"/>
      <c r="Q492" s="2"/>
      <c r="R492" s="2"/>
      <c r="S492" s="2"/>
      <c r="T492" s="2"/>
      <c r="U492" s="2"/>
      <c r="V492" s="2"/>
      <c r="W492" s="2"/>
      <c r="X492" s="2"/>
      <c r="Y492" s="2"/>
      <c r="Z492" s="2"/>
    </row>
    <row r="493" spans="1:26" ht="13.5" customHeight="1" x14ac:dyDescent="0.25">
      <c r="A493" s="25"/>
      <c r="B493" s="2"/>
      <c r="C493" s="103"/>
      <c r="D493" s="104"/>
      <c r="E493" s="105"/>
      <c r="F493" s="103"/>
      <c r="G493" s="1"/>
      <c r="H493" s="2"/>
      <c r="I493" s="2"/>
      <c r="J493" s="2"/>
      <c r="K493" s="2"/>
      <c r="L493" s="2"/>
      <c r="M493" s="2"/>
      <c r="N493" s="2"/>
      <c r="O493" s="2"/>
      <c r="P493" s="2"/>
      <c r="Q493" s="2"/>
      <c r="R493" s="2"/>
      <c r="S493" s="2"/>
      <c r="T493" s="2"/>
      <c r="U493" s="2"/>
      <c r="V493" s="2"/>
      <c r="W493" s="2"/>
      <c r="X493" s="2"/>
      <c r="Y493" s="2"/>
      <c r="Z493" s="2"/>
    </row>
    <row r="494" spans="1:26" ht="13.5" customHeight="1" x14ac:dyDescent="0.25">
      <c r="A494" s="25"/>
      <c r="B494" s="2"/>
      <c r="C494" s="103"/>
      <c r="D494" s="104"/>
      <c r="E494" s="105"/>
      <c r="F494" s="103"/>
      <c r="G494" s="1"/>
      <c r="H494" s="2"/>
      <c r="I494" s="2"/>
      <c r="J494" s="2"/>
      <c r="K494" s="2"/>
      <c r="L494" s="2"/>
      <c r="M494" s="2"/>
      <c r="N494" s="2"/>
      <c r="O494" s="2"/>
      <c r="P494" s="2"/>
      <c r="Q494" s="2"/>
      <c r="R494" s="2"/>
      <c r="S494" s="2"/>
      <c r="T494" s="2"/>
      <c r="U494" s="2"/>
      <c r="V494" s="2"/>
      <c r="W494" s="2"/>
      <c r="X494" s="2"/>
      <c r="Y494" s="2"/>
      <c r="Z494" s="2"/>
    </row>
    <row r="495" spans="1:26" ht="13.5" customHeight="1" x14ac:dyDescent="0.25">
      <c r="A495" s="25"/>
      <c r="B495" s="2"/>
      <c r="C495" s="103"/>
      <c r="D495" s="104"/>
      <c r="E495" s="105"/>
      <c r="F495" s="103"/>
      <c r="G495" s="1"/>
      <c r="H495" s="2"/>
      <c r="I495" s="2"/>
      <c r="J495" s="2"/>
      <c r="K495" s="2"/>
      <c r="L495" s="2"/>
      <c r="M495" s="2"/>
      <c r="N495" s="2"/>
      <c r="O495" s="2"/>
      <c r="P495" s="2"/>
      <c r="Q495" s="2"/>
      <c r="R495" s="2"/>
      <c r="S495" s="2"/>
      <c r="T495" s="2"/>
      <c r="U495" s="2"/>
      <c r="V495" s="2"/>
      <c r="W495" s="2"/>
      <c r="X495" s="2"/>
      <c r="Y495" s="2"/>
      <c r="Z495" s="2"/>
    </row>
    <row r="496" spans="1:26" ht="13.5" customHeight="1" x14ac:dyDescent="0.25">
      <c r="A496" s="25"/>
      <c r="B496" s="2"/>
      <c r="C496" s="103"/>
      <c r="D496" s="104"/>
      <c r="E496" s="105"/>
      <c r="F496" s="103"/>
      <c r="G496" s="1"/>
      <c r="H496" s="2"/>
      <c r="I496" s="2"/>
      <c r="J496" s="2"/>
      <c r="K496" s="2"/>
      <c r="L496" s="2"/>
      <c r="M496" s="2"/>
      <c r="N496" s="2"/>
      <c r="O496" s="2"/>
      <c r="P496" s="2"/>
      <c r="Q496" s="2"/>
      <c r="R496" s="2"/>
      <c r="S496" s="2"/>
      <c r="T496" s="2"/>
      <c r="U496" s="2"/>
      <c r="V496" s="2"/>
      <c r="W496" s="2"/>
      <c r="X496" s="2"/>
      <c r="Y496" s="2"/>
      <c r="Z496" s="2"/>
    </row>
    <row r="497" spans="1:26" ht="13.5" customHeight="1" x14ac:dyDescent="0.25">
      <c r="A497" s="25"/>
      <c r="B497" s="2"/>
      <c r="C497" s="103"/>
      <c r="D497" s="104"/>
      <c r="E497" s="105"/>
      <c r="F497" s="103"/>
      <c r="G497" s="1"/>
      <c r="H497" s="2"/>
      <c r="I497" s="2"/>
      <c r="J497" s="2"/>
      <c r="K497" s="2"/>
      <c r="L497" s="2"/>
      <c r="M497" s="2"/>
      <c r="N497" s="2"/>
      <c r="O497" s="2"/>
      <c r="P497" s="2"/>
      <c r="Q497" s="2"/>
      <c r="R497" s="2"/>
      <c r="S497" s="2"/>
      <c r="T497" s="2"/>
      <c r="U497" s="2"/>
      <c r="V497" s="2"/>
      <c r="W497" s="2"/>
      <c r="X497" s="2"/>
      <c r="Y497" s="2"/>
      <c r="Z497" s="2"/>
    </row>
    <row r="498" spans="1:26" ht="13.5" customHeight="1" x14ac:dyDescent="0.25">
      <c r="A498" s="25"/>
      <c r="B498" s="2"/>
      <c r="C498" s="103"/>
      <c r="D498" s="104"/>
      <c r="E498" s="105"/>
      <c r="F498" s="103"/>
      <c r="G498" s="1"/>
      <c r="H498" s="2"/>
      <c r="I498" s="2"/>
      <c r="J498" s="2"/>
      <c r="K498" s="2"/>
      <c r="L498" s="2"/>
      <c r="M498" s="2"/>
      <c r="N498" s="2"/>
      <c r="O498" s="2"/>
      <c r="P498" s="2"/>
      <c r="Q498" s="2"/>
      <c r="R498" s="2"/>
      <c r="S498" s="2"/>
      <c r="T498" s="2"/>
      <c r="U498" s="2"/>
      <c r="V498" s="2"/>
      <c r="W498" s="2"/>
      <c r="X498" s="2"/>
      <c r="Y498" s="2"/>
      <c r="Z498" s="2"/>
    </row>
    <row r="499" spans="1:26" ht="13.5" customHeight="1" x14ac:dyDescent="0.25">
      <c r="A499" s="25"/>
      <c r="B499" s="2"/>
      <c r="C499" s="103"/>
      <c r="D499" s="104"/>
      <c r="E499" s="105"/>
      <c r="F499" s="103"/>
      <c r="G499" s="1"/>
      <c r="H499" s="2"/>
      <c r="I499" s="2"/>
      <c r="J499" s="2"/>
      <c r="K499" s="2"/>
      <c r="L499" s="2"/>
      <c r="M499" s="2"/>
      <c r="N499" s="2"/>
      <c r="O499" s="2"/>
      <c r="P499" s="2"/>
      <c r="Q499" s="2"/>
      <c r="R499" s="2"/>
      <c r="S499" s="2"/>
      <c r="T499" s="2"/>
      <c r="U499" s="2"/>
      <c r="V499" s="2"/>
      <c r="W499" s="2"/>
      <c r="X499" s="2"/>
      <c r="Y499" s="2"/>
      <c r="Z499" s="2"/>
    </row>
    <row r="500" spans="1:26" ht="13.5" customHeight="1" x14ac:dyDescent="0.25">
      <c r="A500" s="25"/>
      <c r="B500" s="2"/>
      <c r="C500" s="103"/>
      <c r="D500" s="104"/>
      <c r="E500" s="105"/>
      <c r="F500" s="103"/>
      <c r="G500" s="1"/>
      <c r="H500" s="2"/>
      <c r="I500" s="2"/>
      <c r="J500" s="2"/>
      <c r="K500" s="2"/>
      <c r="L500" s="2"/>
      <c r="M500" s="2"/>
      <c r="N500" s="2"/>
      <c r="O500" s="2"/>
      <c r="P500" s="2"/>
      <c r="Q500" s="2"/>
      <c r="R500" s="2"/>
      <c r="S500" s="2"/>
      <c r="T500" s="2"/>
      <c r="U500" s="2"/>
      <c r="V500" s="2"/>
      <c r="W500" s="2"/>
      <c r="X500" s="2"/>
      <c r="Y500" s="2"/>
      <c r="Z500" s="2"/>
    </row>
    <row r="501" spans="1:26" ht="13.5" customHeight="1" x14ac:dyDescent="0.25">
      <c r="A501" s="25"/>
      <c r="B501" s="2"/>
      <c r="C501" s="103"/>
      <c r="D501" s="104"/>
      <c r="E501" s="105"/>
      <c r="F501" s="103"/>
      <c r="G501" s="1"/>
      <c r="H501" s="2"/>
      <c r="I501" s="2"/>
      <c r="J501" s="2"/>
      <c r="K501" s="2"/>
      <c r="L501" s="2"/>
      <c r="M501" s="2"/>
      <c r="N501" s="2"/>
      <c r="O501" s="2"/>
      <c r="P501" s="2"/>
      <c r="Q501" s="2"/>
      <c r="R501" s="2"/>
      <c r="S501" s="2"/>
      <c r="T501" s="2"/>
      <c r="U501" s="2"/>
      <c r="V501" s="2"/>
      <c r="W501" s="2"/>
      <c r="X501" s="2"/>
      <c r="Y501" s="2"/>
      <c r="Z501" s="2"/>
    </row>
    <row r="502" spans="1:26" ht="13.5" customHeight="1" x14ac:dyDescent="0.25">
      <c r="A502" s="25"/>
      <c r="B502" s="2"/>
      <c r="C502" s="103"/>
      <c r="D502" s="104"/>
      <c r="E502" s="105"/>
      <c r="F502" s="103"/>
      <c r="G502" s="1"/>
      <c r="H502" s="2"/>
      <c r="I502" s="2"/>
      <c r="J502" s="2"/>
      <c r="K502" s="2"/>
      <c r="L502" s="2"/>
      <c r="M502" s="2"/>
      <c r="N502" s="2"/>
      <c r="O502" s="2"/>
      <c r="P502" s="2"/>
      <c r="Q502" s="2"/>
      <c r="R502" s="2"/>
      <c r="S502" s="2"/>
      <c r="T502" s="2"/>
      <c r="U502" s="2"/>
      <c r="V502" s="2"/>
      <c r="W502" s="2"/>
      <c r="X502" s="2"/>
      <c r="Y502" s="2"/>
      <c r="Z502" s="2"/>
    </row>
    <row r="503" spans="1:26" ht="13.5" customHeight="1" x14ac:dyDescent="0.25">
      <c r="A503" s="25"/>
      <c r="B503" s="2"/>
      <c r="C503" s="103"/>
      <c r="D503" s="104"/>
      <c r="E503" s="105"/>
      <c r="F503" s="103"/>
      <c r="G503" s="1"/>
      <c r="H503" s="2"/>
      <c r="I503" s="2"/>
      <c r="J503" s="2"/>
      <c r="K503" s="2"/>
      <c r="L503" s="2"/>
      <c r="M503" s="2"/>
      <c r="N503" s="2"/>
      <c r="O503" s="2"/>
      <c r="P503" s="2"/>
      <c r="Q503" s="2"/>
      <c r="R503" s="2"/>
      <c r="S503" s="2"/>
      <c r="T503" s="2"/>
      <c r="U503" s="2"/>
      <c r="V503" s="2"/>
      <c r="W503" s="2"/>
      <c r="X503" s="2"/>
      <c r="Y503" s="2"/>
      <c r="Z503" s="2"/>
    </row>
    <row r="504" spans="1:26" ht="13.5" customHeight="1" x14ac:dyDescent="0.25">
      <c r="A504" s="25"/>
      <c r="B504" s="2"/>
      <c r="C504" s="103"/>
      <c r="D504" s="104"/>
      <c r="E504" s="105"/>
      <c r="F504" s="103"/>
      <c r="G504" s="1"/>
      <c r="H504" s="2"/>
      <c r="I504" s="2"/>
      <c r="J504" s="2"/>
      <c r="K504" s="2"/>
      <c r="L504" s="2"/>
      <c r="M504" s="2"/>
      <c r="N504" s="2"/>
      <c r="O504" s="2"/>
      <c r="P504" s="2"/>
      <c r="Q504" s="2"/>
      <c r="R504" s="2"/>
      <c r="S504" s="2"/>
      <c r="T504" s="2"/>
      <c r="U504" s="2"/>
      <c r="V504" s="2"/>
      <c r="W504" s="2"/>
      <c r="X504" s="2"/>
      <c r="Y504" s="2"/>
      <c r="Z504" s="2"/>
    </row>
    <row r="505" spans="1:26" ht="13.5" customHeight="1" x14ac:dyDescent="0.25">
      <c r="A505" s="25"/>
      <c r="B505" s="2"/>
      <c r="C505" s="103"/>
      <c r="D505" s="104"/>
      <c r="E505" s="105"/>
      <c r="F505" s="103"/>
      <c r="G505" s="1"/>
      <c r="H505" s="2"/>
      <c r="I505" s="2"/>
      <c r="J505" s="2"/>
      <c r="K505" s="2"/>
      <c r="L505" s="2"/>
      <c r="M505" s="2"/>
      <c r="N505" s="2"/>
      <c r="O505" s="2"/>
      <c r="P505" s="2"/>
      <c r="Q505" s="2"/>
      <c r="R505" s="2"/>
      <c r="S505" s="2"/>
      <c r="T505" s="2"/>
      <c r="U505" s="2"/>
      <c r="V505" s="2"/>
      <c r="W505" s="2"/>
      <c r="X505" s="2"/>
      <c r="Y505" s="2"/>
      <c r="Z505" s="2"/>
    </row>
    <row r="506" spans="1:26" ht="13.5" customHeight="1" x14ac:dyDescent="0.25">
      <c r="A506" s="25"/>
      <c r="B506" s="2"/>
      <c r="C506" s="103"/>
      <c r="D506" s="104"/>
      <c r="E506" s="105"/>
      <c r="F506" s="103"/>
      <c r="G506" s="1"/>
      <c r="H506" s="2"/>
      <c r="I506" s="2"/>
      <c r="J506" s="2"/>
      <c r="K506" s="2"/>
      <c r="L506" s="2"/>
      <c r="M506" s="2"/>
      <c r="N506" s="2"/>
      <c r="O506" s="2"/>
      <c r="P506" s="2"/>
      <c r="Q506" s="2"/>
      <c r="R506" s="2"/>
      <c r="S506" s="2"/>
      <c r="T506" s="2"/>
      <c r="U506" s="2"/>
      <c r="V506" s="2"/>
      <c r="W506" s="2"/>
      <c r="X506" s="2"/>
      <c r="Y506" s="2"/>
      <c r="Z506" s="2"/>
    </row>
    <row r="507" spans="1:26" ht="13.5" customHeight="1" x14ac:dyDescent="0.25">
      <c r="A507" s="25"/>
      <c r="B507" s="2"/>
      <c r="C507" s="103"/>
      <c r="D507" s="104"/>
      <c r="E507" s="105"/>
      <c r="F507" s="103"/>
      <c r="G507" s="1"/>
      <c r="H507" s="2"/>
      <c r="I507" s="2"/>
      <c r="J507" s="2"/>
      <c r="K507" s="2"/>
      <c r="L507" s="2"/>
      <c r="M507" s="2"/>
      <c r="N507" s="2"/>
      <c r="O507" s="2"/>
      <c r="P507" s="2"/>
      <c r="Q507" s="2"/>
      <c r="R507" s="2"/>
      <c r="S507" s="2"/>
      <c r="T507" s="2"/>
      <c r="U507" s="2"/>
      <c r="V507" s="2"/>
      <c r="W507" s="2"/>
      <c r="X507" s="2"/>
      <c r="Y507" s="2"/>
      <c r="Z507" s="2"/>
    </row>
    <row r="508" spans="1:26" ht="13.5" customHeight="1" x14ac:dyDescent="0.25">
      <c r="A508" s="25"/>
      <c r="B508" s="2"/>
      <c r="C508" s="103"/>
      <c r="D508" s="104"/>
      <c r="E508" s="105"/>
      <c r="F508" s="103"/>
      <c r="G508" s="1"/>
      <c r="H508" s="2"/>
      <c r="I508" s="2"/>
      <c r="J508" s="2"/>
      <c r="K508" s="2"/>
      <c r="L508" s="2"/>
      <c r="M508" s="2"/>
      <c r="N508" s="2"/>
      <c r="O508" s="2"/>
      <c r="P508" s="2"/>
      <c r="Q508" s="2"/>
      <c r="R508" s="2"/>
      <c r="S508" s="2"/>
      <c r="T508" s="2"/>
      <c r="U508" s="2"/>
      <c r="V508" s="2"/>
      <c r="W508" s="2"/>
      <c r="X508" s="2"/>
      <c r="Y508" s="2"/>
      <c r="Z508" s="2"/>
    </row>
    <row r="509" spans="1:26" ht="13.5" customHeight="1" x14ac:dyDescent="0.25">
      <c r="A509" s="25"/>
      <c r="B509" s="2"/>
      <c r="C509" s="103"/>
      <c r="D509" s="104"/>
      <c r="E509" s="105"/>
      <c r="F509" s="103"/>
      <c r="G509" s="1"/>
      <c r="H509" s="2"/>
      <c r="I509" s="2"/>
      <c r="J509" s="2"/>
      <c r="K509" s="2"/>
      <c r="L509" s="2"/>
      <c r="M509" s="2"/>
      <c r="N509" s="2"/>
      <c r="O509" s="2"/>
      <c r="P509" s="2"/>
      <c r="Q509" s="2"/>
      <c r="R509" s="2"/>
      <c r="S509" s="2"/>
      <c r="T509" s="2"/>
      <c r="U509" s="2"/>
      <c r="V509" s="2"/>
      <c r="W509" s="2"/>
      <c r="X509" s="2"/>
      <c r="Y509" s="2"/>
      <c r="Z509" s="2"/>
    </row>
    <row r="510" spans="1:26" ht="13.5" customHeight="1" x14ac:dyDescent="0.25">
      <c r="A510" s="25"/>
      <c r="B510" s="2"/>
      <c r="C510" s="103"/>
      <c r="D510" s="104"/>
      <c r="E510" s="105"/>
      <c r="F510" s="103"/>
      <c r="G510" s="1"/>
      <c r="H510" s="2"/>
      <c r="I510" s="2"/>
      <c r="J510" s="2"/>
      <c r="K510" s="2"/>
      <c r="L510" s="2"/>
      <c r="M510" s="2"/>
      <c r="N510" s="2"/>
      <c r="O510" s="2"/>
      <c r="P510" s="2"/>
      <c r="Q510" s="2"/>
      <c r="R510" s="2"/>
      <c r="S510" s="2"/>
      <c r="T510" s="2"/>
      <c r="U510" s="2"/>
      <c r="V510" s="2"/>
      <c r="W510" s="2"/>
      <c r="X510" s="2"/>
      <c r="Y510" s="2"/>
      <c r="Z510" s="2"/>
    </row>
    <row r="511" spans="1:26" ht="13.5" customHeight="1" x14ac:dyDescent="0.25">
      <c r="A511" s="25"/>
      <c r="B511" s="2"/>
      <c r="C511" s="103"/>
      <c r="D511" s="104"/>
      <c r="E511" s="105"/>
      <c r="F511" s="103"/>
      <c r="G511" s="1"/>
      <c r="H511" s="2"/>
      <c r="I511" s="2"/>
      <c r="J511" s="2"/>
      <c r="K511" s="2"/>
      <c r="L511" s="2"/>
      <c r="M511" s="2"/>
      <c r="N511" s="2"/>
      <c r="O511" s="2"/>
      <c r="P511" s="2"/>
      <c r="Q511" s="2"/>
      <c r="R511" s="2"/>
      <c r="S511" s="2"/>
      <c r="T511" s="2"/>
      <c r="U511" s="2"/>
      <c r="V511" s="2"/>
      <c r="W511" s="2"/>
      <c r="X511" s="2"/>
      <c r="Y511" s="2"/>
      <c r="Z511" s="2"/>
    </row>
    <row r="512" spans="1:26" ht="13.5" customHeight="1" x14ac:dyDescent="0.25">
      <c r="A512" s="25"/>
      <c r="B512" s="2"/>
      <c r="C512" s="103"/>
      <c r="D512" s="104"/>
      <c r="E512" s="105"/>
      <c r="F512" s="103"/>
      <c r="G512" s="1"/>
      <c r="H512" s="2"/>
      <c r="I512" s="2"/>
      <c r="J512" s="2"/>
      <c r="K512" s="2"/>
      <c r="L512" s="2"/>
      <c r="M512" s="2"/>
      <c r="N512" s="2"/>
      <c r="O512" s="2"/>
      <c r="P512" s="2"/>
      <c r="Q512" s="2"/>
      <c r="R512" s="2"/>
      <c r="S512" s="2"/>
      <c r="T512" s="2"/>
      <c r="U512" s="2"/>
      <c r="V512" s="2"/>
      <c r="W512" s="2"/>
      <c r="X512" s="2"/>
      <c r="Y512" s="2"/>
      <c r="Z512" s="2"/>
    </row>
    <row r="513" spans="1:26" ht="13.5" customHeight="1" x14ac:dyDescent="0.25">
      <c r="A513" s="25"/>
      <c r="B513" s="2"/>
      <c r="C513" s="103"/>
      <c r="D513" s="104"/>
      <c r="E513" s="105"/>
      <c r="F513" s="103"/>
      <c r="G513" s="1"/>
      <c r="H513" s="2"/>
      <c r="I513" s="2"/>
      <c r="J513" s="2"/>
      <c r="K513" s="2"/>
      <c r="L513" s="2"/>
      <c r="M513" s="2"/>
      <c r="N513" s="2"/>
      <c r="O513" s="2"/>
      <c r="P513" s="2"/>
      <c r="Q513" s="2"/>
      <c r="R513" s="2"/>
      <c r="S513" s="2"/>
      <c r="T513" s="2"/>
      <c r="U513" s="2"/>
      <c r="V513" s="2"/>
      <c r="W513" s="2"/>
      <c r="X513" s="2"/>
      <c r="Y513" s="2"/>
      <c r="Z513" s="2"/>
    </row>
    <row r="514" spans="1:26" ht="13.5" customHeight="1" x14ac:dyDescent="0.25">
      <c r="A514" s="25"/>
      <c r="B514" s="2"/>
      <c r="C514" s="103"/>
      <c r="D514" s="104"/>
      <c r="E514" s="105"/>
      <c r="F514" s="103"/>
      <c r="G514" s="1"/>
      <c r="H514" s="2"/>
      <c r="I514" s="2"/>
      <c r="J514" s="2"/>
      <c r="K514" s="2"/>
      <c r="L514" s="2"/>
      <c r="M514" s="2"/>
      <c r="N514" s="2"/>
      <c r="O514" s="2"/>
      <c r="P514" s="2"/>
      <c r="Q514" s="2"/>
      <c r="R514" s="2"/>
      <c r="S514" s="2"/>
      <c r="T514" s="2"/>
      <c r="U514" s="2"/>
      <c r="V514" s="2"/>
      <c r="W514" s="2"/>
      <c r="X514" s="2"/>
      <c r="Y514" s="2"/>
      <c r="Z514" s="2"/>
    </row>
    <row r="515" spans="1:26" ht="13.5" customHeight="1" x14ac:dyDescent="0.25">
      <c r="A515" s="25"/>
      <c r="B515" s="2"/>
      <c r="C515" s="103"/>
      <c r="D515" s="104"/>
      <c r="E515" s="105"/>
      <c r="F515" s="103"/>
      <c r="G515" s="1"/>
      <c r="H515" s="2"/>
      <c r="I515" s="2"/>
      <c r="J515" s="2"/>
      <c r="K515" s="2"/>
      <c r="L515" s="2"/>
      <c r="M515" s="2"/>
      <c r="N515" s="2"/>
      <c r="O515" s="2"/>
      <c r="P515" s="2"/>
      <c r="Q515" s="2"/>
      <c r="R515" s="2"/>
      <c r="S515" s="2"/>
      <c r="T515" s="2"/>
      <c r="U515" s="2"/>
      <c r="V515" s="2"/>
      <c r="W515" s="2"/>
      <c r="X515" s="2"/>
      <c r="Y515" s="2"/>
      <c r="Z515" s="2"/>
    </row>
    <row r="516" spans="1:26" ht="13.5" customHeight="1" x14ac:dyDescent="0.25">
      <c r="A516" s="25"/>
      <c r="B516" s="2"/>
      <c r="C516" s="103"/>
      <c r="D516" s="104"/>
      <c r="E516" s="105"/>
      <c r="F516" s="103"/>
      <c r="G516" s="1"/>
      <c r="H516" s="2"/>
      <c r="I516" s="2"/>
      <c r="J516" s="2"/>
      <c r="K516" s="2"/>
      <c r="L516" s="2"/>
      <c r="M516" s="2"/>
      <c r="N516" s="2"/>
      <c r="O516" s="2"/>
      <c r="P516" s="2"/>
      <c r="Q516" s="2"/>
      <c r="R516" s="2"/>
      <c r="S516" s="2"/>
      <c r="T516" s="2"/>
      <c r="U516" s="2"/>
      <c r="V516" s="2"/>
      <c r="W516" s="2"/>
      <c r="X516" s="2"/>
      <c r="Y516" s="2"/>
      <c r="Z516" s="2"/>
    </row>
    <row r="517" spans="1:26" ht="13.5" customHeight="1" x14ac:dyDescent="0.25">
      <c r="A517" s="25"/>
      <c r="B517" s="2"/>
      <c r="C517" s="103"/>
      <c r="D517" s="104"/>
      <c r="E517" s="105"/>
      <c r="F517" s="103"/>
      <c r="G517" s="1"/>
      <c r="H517" s="2"/>
      <c r="I517" s="2"/>
      <c r="J517" s="2"/>
      <c r="K517" s="2"/>
      <c r="L517" s="2"/>
      <c r="M517" s="2"/>
      <c r="N517" s="2"/>
      <c r="O517" s="2"/>
      <c r="P517" s="2"/>
      <c r="Q517" s="2"/>
      <c r="R517" s="2"/>
      <c r="S517" s="2"/>
      <c r="T517" s="2"/>
      <c r="U517" s="2"/>
      <c r="V517" s="2"/>
      <c r="W517" s="2"/>
      <c r="X517" s="2"/>
      <c r="Y517" s="2"/>
      <c r="Z517" s="2"/>
    </row>
    <row r="518" spans="1:26" ht="13.5" customHeight="1" x14ac:dyDescent="0.25">
      <c r="A518" s="25"/>
      <c r="B518" s="2"/>
      <c r="C518" s="103"/>
      <c r="D518" s="104"/>
      <c r="E518" s="105"/>
      <c r="F518" s="103"/>
      <c r="G518" s="1"/>
      <c r="H518" s="2"/>
      <c r="I518" s="2"/>
      <c r="J518" s="2"/>
      <c r="K518" s="2"/>
      <c r="L518" s="2"/>
      <c r="M518" s="2"/>
      <c r="N518" s="2"/>
      <c r="O518" s="2"/>
      <c r="P518" s="2"/>
      <c r="Q518" s="2"/>
      <c r="R518" s="2"/>
      <c r="S518" s="2"/>
      <c r="T518" s="2"/>
      <c r="U518" s="2"/>
      <c r="V518" s="2"/>
      <c r="W518" s="2"/>
      <c r="X518" s="2"/>
      <c r="Y518" s="2"/>
      <c r="Z518" s="2"/>
    </row>
    <row r="519" spans="1:26" ht="13.5" customHeight="1" x14ac:dyDescent="0.25">
      <c r="A519" s="25"/>
      <c r="B519" s="2"/>
      <c r="C519" s="103"/>
      <c r="D519" s="104"/>
      <c r="E519" s="105"/>
      <c r="F519" s="103"/>
      <c r="G519" s="1"/>
      <c r="H519" s="2"/>
      <c r="I519" s="2"/>
      <c r="J519" s="2"/>
      <c r="K519" s="2"/>
      <c r="L519" s="2"/>
      <c r="M519" s="2"/>
      <c r="N519" s="2"/>
      <c r="O519" s="2"/>
      <c r="P519" s="2"/>
      <c r="Q519" s="2"/>
      <c r="R519" s="2"/>
      <c r="S519" s="2"/>
      <c r="T519" s="2"/>
      <c r="U519" s="2"/>
      <c r="V519" s="2"/>
      <c r="W519" s="2"/>
      <c r="X519" s="2"/>
      <c r="Y519" s="2"/>
      <c r="Z519" s="2"/>
    </row>
    <row r="520" spans="1:26" ht="13.5" customHeight="1" x14ac:dyDescent="0.25">
      <c r="A520" s="25"/>
      <c r="B520" s="2"/>
      <c r="C520" s="103"/>
      <c r="D520" s="104"/>
      <c r="E520" s="105"/>
      <c r="F520" s="103"/>
      <c r="G520" s="1"/>
      <c r="H520" s="2"/>
      <c r="I520" s="2"/>
      <c r="J520" s="2"/>
      <c r="K520" s="2"/>
      <c r="L520" s="2"/>
      <c r="M520" s="2"/>
      <c r="N520" s="2"/>
      <c r="O520" s="2"/>
      <c r="P520" s="2"/>
      <c r="Q520" s="2"/>
      <c r="R520" s="2"/>
      <c r="S520" s="2"/>
      <c r="T520" s="2"/>
      <c r="U520" s="2"/>
      <c r="V520" s="2"/>
      <c r="W520" s="2"/>
      <c r="X520" s="2"/>
      <c r="Y520" s="2"/>
      <c r="Z520" s="2"/>
    </row>
    <row r="521" spans="1:26" ht="13.5" customHeight="1" x14ac:dyDescent="0.25">
      <c r="A521" s="25"/>
      <c r="B521" s="2"/>
      <c r="C521" s="103"/>
      <c r="D521" s="104"/>
      <c r="E521" s="105"/>
      <c r="F521" s="103"/>
      <c r="G521" s="1"/>
      <c r="H521" s="2"/>
      <c r="I521" s="2"/>
      <c r="J521" s="2"/>
      <c r="K521" s="2"/>
      <c r="L521" s="2"/>
      <c r="M521" s="2"/>
      <c r="N521" s="2"/>
      <c r="O521" s="2"/>
      <c r="P521" s="2"/>
      <c r="Q521" s="2"/>
      <c r="R521" s="2"/>
      <c r="S521" s="2"/>
      <c r="T521" s="2"/>
      <c r="U521" s="2"/>
      <c r="V521" s="2"/>
      <c r="W521" s="2"/>
      <c r="X521" s="2"/>
      <c r="Y521" s="2"/>
      <c r="Z521" s="2"/>
    </row>
    <row r="522" spans="1:26" ht="13.5" customHeight="1" x14ac:dyDescent="0.25">
      <c r="A522" s="25"/>
      <c r="B522" s="2"/>
      <c r="C522" s="103"/>
      <c r="D522" s="104"/>
      <c r="E522" s="105"/>
      <c r="F522" s="103"/>
      <c r="G522" s="1"/>
      <c r="H522" s="2"/>
      <c r="I522" s="2"/>
      <c r="J522" s="2"/>
      <c r="K522" s="2"/>
      <c r="L522" s="2"/>
      <c r="M522" s="2"/>
      <c r="N522" s="2"/>
      <c r="O522" s="2"/>
      <c r="P522" s="2"/>
      <c r="Q522" s="2"/>
      <c r="R522" s="2"/>
      <c r="S522" s="2"/>
      <c r="T522" s="2"/>
      <c r="U522" s="2"/>
      <c r="V522" s="2"/>
      <c r="W522" s="2"/>
      <c r="X522" s="2"/>
      <c r="Y522" s="2"/>
      <c r="Z522" s="2"/>
    </row>
    <row r="523" spans="1:26" ht="13.5" customHeight="1" x14ac:dyDescent="0.25">
      <c r="A523" s="25"/>
      <c r="B523" s="2"/>
      <c r="C523" s="103"/>
      <c r="D523" s="104"/>
      <c r="E523" s="105"/>
      <c r="F523" s="103"/>
      <c r="G523" s="1"/>
      <c r="H523" s="2"/>
      <c r="I523" s="2"/>
      <c r="J523" s="2"/>
      <c r="K523" s="2"/>
      <c r="L523" s="2"/>
      <c r="M523" s="2"/>
      <c r="N523" s="2"/>
      <c r="O523" s="2"/>
      <c r="P523" s="2"/>
      <c r="Q523" s="2"/>
      <c r="R523" s="2"/>
      <c r="S523" s="2"/>
      <c r="T523" s="2"/>
      <c r="U523" s="2"/>
      <c r="V523" s="2"/>
      <c r="W523" s="2"/>
      <c r="X523" s="2"/>
      <c r="Y523" s="2"/>
      <c r="Z523" s="2"/>
    </row>
    <row r="524" spans="1:26" ht="13.5" customHeight="1" x14ac:dyDescent="0.25">
      <c r="A524" s="25"/>
      <c r="B524" s="2"/>
      <c r="C524" s="103"/>
      <c r="D524" s="104"/>
      <c r="E524" s="105"/>
      <c r="F524" s="103"/>
      <c r="G524" s="1"/>
      <c r="H524" s="2"/>
      <c r="I524" s="2"/>
      <c r="J524" s="2"/>
      <c r="K524" s="2"/>
      <c r="L524" s="2"/>
      <c r="M524" s="2"/>
      <c r="N524" s="2"/>
      <c r="O524" s="2"/>
      <c r="P524" s="2"/>
      <c r="Q524" s="2"/>
      <c r="R524" s="2"/>
      <c r="S524" s="2"/>
      <c r="T524" s="2"/>
      <c r="U524" s="2"/>
      <c r="V524" s="2"/>
      <c r="W524" s="2"/>
      <c r="X524" s="2"/>
      <c r="Y524" s="2"/>
      <c r="Z524" s="2"/>
    </row>
    <row r="525" spans="1:26" ht="13.5" customHeight="1" x14ac:dyDescent="0.25">
      <c r="A525" s="25"/>
      <c r="B525" s="2"/>
      <c r="C525" s="103"/>
      <c r="D525" s="104"/>
      <c r="E525" s="105"/>
      <c r="F525" s="103"/>
      <c r="G525" s="1"/>
      <c r="H525" s="2"/>
      <c r="I525" s="2"/>
      <c r="J525" s="2"/>
      <c r="K525" s="2"/>
      <c r="L525" s="2"/>
      <c r="M525" s="2"/>
      <c r="N525" s="2"/>
      <c r="O525" s="2"/>
      <c r="P525" s="2"/>
      <c r="Q525" s="2"/>
      <c r="R525" s="2"/>
      <c r="S525" s="2"/>
      <c r="T525" s="2"/>
      <c r="U525" s="2"/>
      <c r="V525" s="2"/>
      <c r="W525" s="2"/>
      <c r="X525" s="2"/>
      <c r="Y525" s="2"/>
      <c r="Z525" s="2"/>
    </row>
    <row r="526" spans="1:26" ht="13.5" customHeight="1" x14ac:dyDescent="0.25">
      <c r="A526" s="25"/>
      <c r="B526" s="2"/>
      <c r="C526" s="103"/>
      <c r="D526" s="104"/>
      <c r="E526" s="105"/>
      <c r="F526" s="103"/>
      <c r="G526" s="1"/>
      <c r="H526" s="2"/>
      <c r="I526" s="2"/>
      <c r="J526" s="2"/>
      <c r="K526" s="2"/>
      <c r="L526" s="2"/>
      <c r="M526" s="2"/>
      <c r="N526" s="2"/>
      <c r="O526" s="2"/>
      <c r="P526" s="2"/>
      <c r="Q526" s="2"/>
      <c r="R526" s="2"/>
      <c r="S526" s="2"/>
      <c r="T526" s="2"/>
      <c r="U526" s="2"/>
      <c r="V526" s="2"/>
      <c r="W526" s="2"/>
      <c r="X526" s="2"/>
      <c r="Y526" s="2"/>
      <c r="Z526" s="2"/>
    </row>
    <row r="527" spans="1:26" ht="13.5" customHeight="1" x14ac:dyDescent="0.25">
      <c r="A527" s="25"/>
      <c r="B527" s="2"/>
      <c r="C527" s="103"/>
      <c r="D527" s="104"/>
      <c r="E527" s="105"/>
      <c r="F527" s="103"/>
      <c r="G527" s="1"/>
      <c r="H527" s="2"/>
      <c r="I527" s="2"/>
      <c r="J527" s="2"/>
      <c r="K527" s="2"/>
      <c r="L527" s="2"/>
      <c r="M527" s="2"/>
      <c r="N527" s="2"/>
      <c r="O527" s="2"/>
      <c r="P527" s="2"/>
      <c r="Q527" s="2"/>
      <c r="R527" s="2"/>
      <c r="S527" s="2"/>
      <c r="T527" s="2"/>
      <c r="U527" s="2"/>
      <c r="V527" s="2"/>
      <c r="W527" s="2"/>
      <c r="X527" s="2"/>
      <c r="Y527" s="2"/>
      <c r="Z527" s="2"/>
    </row>
    <row r="528" spans="1:26" ht="13.5" customHeight="1" x14ac:dyDescent="0.25">
      <c r="A528" s="25"/>
      <c r="B528" s="2"/>
      <c r="C528" s="103"/>
      <c r="D528" s="104"/>
      <c r="E528" s="105"/>
      <c r="F528" s="103"/>
      <c r="G528" s="1"/>
      <c r="H528" s="2"/>
      <c r="I528" s="2"/>
      <c r="J528" s="2"/>
      <c r="K528" s="2"/>
      <c r="L528" s="2"/>
      <c r="M528" s="2"/>
      <c r="N528" s="2"/>
      <c r="O528" s="2"/>
      <c r="P528" s="2"/>
      <c r="Q528" s="2"/>
      <c r="R528" s="2"/>
      <c r="S528" s="2"/>
      <c r="T528" s="2"/>
      <c r="U528" s="2"/>
      <c r="V528" s="2"/>
      <c r="W528" s="2"/>
      <c r="X528" s="2"/>
      <c r="Y528" s="2"/>
      <c r="Z528" s="2"/>
    </row>
    <row r="529" spans="1:26" ht="13.5" customHeight="1" x14ac:dyDescent="0.25">
      <c r="A529" s="25"/>
      <c r="B529" s="2"/>
      <c r="C529" s="103"/>
      <c r="D529" s="104"/>
      <c r="E529" s="105"/>
      <c r="F529" s="103"/>
      <c r="G529" s="1"/>
      <c r="H529" s="2"/>
      <c r="I529" s="2"/>
      <c r="J529" s="2"/>
      <c r="K529" s="2"/>
      <c r="L529" s="2"/>
      <c r="M529" s="2"/>
      <c r="N529" s="2"/>
      <c r="O529" s="2"/>
      <c r="P529" s="2"/>
      <c r="Q529" s="2"/>
      <c r="R529" s="2"/>
      <c r="S529" s="2"/>
      <c r="T529" s="2"/>
      <c r="U529" s="2"/>
      <c r="V529" s="2"/>
      <c r="W529" s="2"/>
      <c r="X529" s="2"/>
      <c r="Y529" s="2"/>
      <c r="Z529" s="2"/>
    </row>
    <row r="530" spans="1:26" ht="13.5" customHeight="1" x14ac:dyDescent="0.25">
      <c r="A530" s="25"/>
      <c r="B530" s="2"/>
      <c r="C530" s="103"/>
      <c r="D530" s="104"/>
      <c r="E530" s="105"/>
      <c r="F530" s="103"/>
      <c r="G530" s="1"/>
      <c r="H530" s="2"/>
      <c r="I530" s="2"/>
      <c r="J530" s="2"/>
      <c r="K530" s="2"/>
      <c r="L530" s="2"/>
      <c r="M530" s="2"/>
      <c r="N530" s="2"/>
      <c r="O530" s="2"/>
      <c r="P530" s="2"/>
      <c r="Q530" s="2"/>
      <c r="R530" s="2"/>
      <c r="S530" s="2"/>
      <c r="T530" s="2"/>
      <c r="U530" s="2"/>
      <c r="V530" s="2"/>
      <c r="W530" s="2"/>
      <c r="X530" s="2"/>
      <c r="Y530" s="2"/>
      <c r="Z530" s="2"/>
    </row>
    <row r="531" spans="1:26" ht="13.5" customHeight="1" x14ac:dyDescent="0.25">
      <c r="A531" s="25"/>
      <c r="B531" s="2"/>
      <c r="C531" s="103"/>
      <c r="D531" s="104"/>
      <c r="E531" s="105"/>
      <c r="F531" s="103"/>
      <c r="G531" s="1"/>
      <c r="H531" s="2"/>
      <c r="I531" s="2"/>
      <c r="J531" s="2"/>
      <c r="K531" s="2"/>
      <c r="L531" s="2"/>
      <c r="M531" s="2"/>
      <c r="N531" s="2"/>
      <c r="O531" s="2"/>
      <c r="P531" s="2"/>
      <c r="Q531" s="2"/>
      <c r="R531" s="2"/>
      <c r="S531" s="2"/>
      <c r="T531" s="2"/>
      <c r="U531" s="2"/>
      <c r="V531" s="2"/>
      <c r="W531" s="2"/>
      <c r="X531" s="2"/>
      <c r="Y531" s="2"/>
      <c r="Z531" s="2"/>
    </row>
    <row r="532" spans="1:26" ht="13.5" customHeight="1" x14ac:dyDescent="0.25">
      <c r="A532" s="25"/>
      <c r="B532" s="2"/>
      <c r="C532" s="103"/>
      <c r="D532" s="104"/>
      <c r="E532" s="105"/>
      <c r="F532" s="103"/>
      <c r="G532" s="1"/>
      <c r="H532" s="2"/>
      <c r="I532" s="2"/>
      <c r="J532" s="2"/>
      <c r="K532" s="2"/>
      <c r="L532" s="2"/>
      <c r="M532" s="2"/>
      <c r="N532" s="2"/>
      <c r="O532" s="2"/>
      <c r="P532" s="2"/>
      <c r="Q532" s="2"/>
      <c r="R532" s="2"/>
      <c r="S532" s="2"/>
      <c r="T532" s="2"/>
      <c r="U532" s="2"/>
      <c r="V532" s="2"/>
      <c r="W532" s="2"/>
      <c r="X532" s="2"/>
      <c r="Y532" s="2"/>
      <c r="Z532" s="2"/>
    </row>
    <row r="533" spans="1:26" ht="13.5" customHeight="1" x14ac:dyDescent="0.25">
      <c r="A533" s="25"/>
      <c r="B533" s="2"/>
      <c r="C533" s="103"/>
      <c r="D533" s="104"/>
      <c r="E533" s="105"/>
      <c r="F533" s="103"/>
      <c r="G533" s="1"/>
      <c r="H533" s="2"/>
      <c r="I533" s="2"/>
      <c r="J533" s="2"/>
      <c r="K533" s="2"/>
      <c r="L533" s="2"/>
      <c r="M533" s="2"/>
      <c r="N533" s="2"/>
      <c r="O533" s="2"/>
      <c r="P533" s="2"/>
      <c r="Q533" s="2"/>
      <c r="R533" s="2"/>
      <c r="S533" s="2"/>
      <c r="T533" s="2"/>
      <c r="U533" s="2"/>
      <c r="V533" s="2"/>
      <c r="W533" s="2"/>
      <c r="X533" s="2"/>
      <c r="Y533" s="2"/>
      <c r="Z533" s="2"/>
    </row>
    <row r="534" spans="1:26" ht="13.5" customHeight="1" x14ac:dyDescent="0.25">
      <c r="A534" s="25"/>
      <c r="B534" s="2"/>
      <c r="C534" s="103"/>
      <c r="D534" s="104"/>
      <c r="E534" s="105"/>
      <c r="F534" s="103"/>
      <c r="G534" s="1"/>
      <c r="H534" s="2"/>
      <c r="I534" s="2"/>
      <c r="J534" s="2"/>
      <c r="K534" s="2"/>
      <c r="L534" s="2"/>
      <c r="M534" s="2"/>
      <c r="N534" s="2"/>
      <c r="O534" s="2"/>
      <c r="P534" s="2"/>
      <c r="Q534" s="2"/>
      <c r="R534" s="2"/>
      <c r="S534" s="2"/>
      <c r="T534" s="2"/>
      <c r="U534" s="2"/>
      <c r="V534" s="2"/>
      <c r="W534" s="2"/>
      <c r="X534" s="2"/>
      <c r="Y534" s="2"/>
      <c r="Z534" s="2"/>
    </row>
    <row r="535" spans="1:26" ht="13.5" customHeight="1" x14ac:dyDescent="0.25">
      <c r="A535" s="25"/>
      <c r="B535" s="2"/>
      <c r="C535" s="103"/>
      <c r="D535" s="104"/>
      <c r="E535" s="105"/>
      <c r="F535" s="103"/>
      <c r="G535" s="1"/>
      <c r="H535" s="2"/>
      <c r="I535" s="2"/>
      <c r="J535" s="2"/>
      <c r="K535" s="2"/>
      <c r="L535" s="2"/>
      <c r="M535" s="2"/>
      <c r="N535" s="2"/>
      <c r="O535" s="2"/>
      <c r="P535" s="2"/>
      <c r="Q535" s="2"/>
      <c r="R535" s="2"/>
      <c r="S535" s="2"/>
      <c r="T535" s="2"/>
      <c r="U535" s="2"/>
      <c r="V535" s="2"/>
      <c r="W535" s="2"/>
      <c r="X535" s="2"/>
      <c r="Y535" s="2"/>
      <c r="Z535" s="2"/>
    </row>
    <row r="536" spans="1:26" ht="13.5" customHeight="1" x14ac:dyDescent="0.25">
      <c r="A536" s="25"/>
      <c r="B536" s="2"/>
      <c r="C536" s="103"/>
      <c r="D536" s="104"/>
      <c r="E536" s="105"/>
      <c r="F536" s="103"/>
      <c r="G536" s="1"/>
      <c r="H536" s="2"/>
      <c r="I536" s="2"/>
      <c r="J536" s="2"/>
      <c r="K536" s="2"/>
      <c r="L536" s="2"/>
      <c r="M536" s="2"/>
      <c r="N536" s="2"/>
      <c r="O536" s="2"/>
      <c r="P536" s="2"/>
      <c r="Q536" s="2"/>
      <c r="R536" s="2"/>
      <c r="S536" s="2"/>
      <c r="T536" s="2"/>
      <c r="U536" s="2"/>
      <c r="V536" s="2"/>
      <c r="W536" s="2"/>
      <c r="X536" s="2"/>
      <c r="Y536" s="2"/>
      <c r="Z536" s="2"/>
    </row>
    <row r="537" spans="1:26" ht="13.5" customHeight="1" x14ac:dyDescent="0.25">
      <c r="A537" s="25"/>
      <c r="B537" s="2"/>
      <c r="C537" s="103"/>
      <c r="D537" s="104"/>
      <c r="E537" s="105"/>
      <c r="F537" s="103"/>
      <c r="G537" s="1"/>
      <c r="H537" s="2"/>
      <c r="I537" s="2"/>
      <c r="J537" s="2"/>
      <c r="K537" s="2"/>
      <c r="L537" s="2"/>
      <c r="M537" s="2"/>
      <c r="N537" s="2"/>
      <c r="O537" s="2"/>
      <c r="P537" s="2"/>
      <c r="Q537" s="2"/>
      <c r="R537" s="2"/>
      <c r="S537" s="2"/>
      <c r="T537" s="2"/>
      <c r="U537" s="2"/>
      <c r="V537" s="2"/>
      <c r="W537" s="2"/>
      <c r="X537" s="2"/>
      <c r="Y537" s="2"/>
      <c r="Z537" s="2"/>
    </row>
    <row r="538" spans="1:26" ht="13.5" customHeight="1" x14ac:dyDescent="0.25">
      <c r="A538" s="25"/>
      <c r="B538" s="2"/>
      <c r="C538" s="103"/>
      <c r="D538" s="104"/>
      <c r="E538" s="105"/>
      <c r="F538" s="103"/>
      <c r="G538" s="1"/>
      <c r="H538" s="2"/>
      <c r="I538" s="2"/>
      <c r="J538" s="2"/>
      <c r="K538" s="2"/>
      <c r="L538" s="2"/>
      <c r="M538" s="2"/>
      <c r="N538" s="2"/>
      <c r="O538" s="2"/>
      <c r="P538" s="2"/>
      <c r="Q538" s="2"/>
      <c r="R538" s="2"/>
      <c r="S538" s="2"/>
      <c r="T538" s="2"/>
      <c r="U538" s="2"/>
      <c r="V538" s="2"/>
      <c r="W538" s="2"/>
      <c r="X538" s="2"/>
      <c r="Y538" s="2"/>
      <c r="Z538" s="2"/>
    </row>
    <row r="539" spans="1:26" ht="13.5" customHeight="1" x14ac:dyDescent="0.25">
      <c r="A539" s="25"/>
      <c r="B539" s="2"/>
      <c r="C539" s="103"/>
      <c r="D539" s="104"/>
      <c r="E539" s="105"/>
      <c r="F539" s="103"/>
      <c r="G539" s="1"/>
      <c r="H539" s="2"/>
      <c r="I539" s="2"/>
      <c r="J539" s="2"/>
      <c r="K539" s="2"/>
      <c r="L539" s="2"/>
      <c r="M539" s="2"/>
      <c r="N539" s="2"/>
      <c r="O539" s="2"/>
      <c r="P539" s="2"/>
      <c r="Q539" s="2"/>
      <c r="R539" s="2"/>
      <c r="S539" s="2"/>
      <c r="T539" s="2"/>
      <c r="U539" s="2"/>
      <c r="V539" s="2"/>
      <c r="W539" s="2"/>
      <c r="X539" s="2"/>
      <c r="Y539" s="2"/>
      <c r="Z539" s="2"/>
    </row>
    <row r="540" spans="1:26" ht="13.5" customHeight="1" x14ac:dyDescent="0.25">
      <c r="A540" s="25"/>
      <c r="B540" s="2"/>
      <c r="C540" s="103"/>
      <c r="D540" s="104"/>
      <c r="E540" s="105"/>
      <c r="F540" s="103"/>
      <c r="G540" s="1"/>
      <c r="H540" s="2"/>
      <c r="I540" s="2"/>
      <c r="J540" s="2"/>
      <c r="K540" s="2"/>
      <c r="L540" s="2"/>
      <c r="M540" s="2"/>
      <c r="N540" s="2"/>
      <c r="O540" s="2"/>
      <c r="P540" s="2"/>
      <c r="Q540" s="2"/>
      <c r="R540" s="2"/>
      <c r="S540" s="2"/>
      <c r="T540" s="2"/>
      <c r="U540" s="2"/>
      <c r="V540" s="2"/>
      <c r="W540" s="2"/>
      <c r="X540" s="2"/>
      <c r="Y540" s="2"/>
      <c r="Z540" s="2"/>
    </row>
    <row r="541" spans="1:26" ht="13.5" customHeight="1" x14ac:dyDescent="0.25">
      <c r="A541" s="25"/>
      <c r="B541" s="2"/>
      <c r="C541" s="103"/>
      <c r="D541" s="104"/>
      <c r="E541" s="105"/>
      <c r="F541" s="103"/>
      <c r="G541" s="1"/>
      <c r="H541" s="2"/>
      <c r="I541" s="2"/>
      <c r="J541" s="2"/>
      <c r="K541" s="2"/>
      <c r="L541" s="2"/>
      <c r="M541" s="2"/>
      <c r="N541" s="2"/>
      <c r="O541" s="2"/>
      <c r="P541" s="2"/>
      <c r="Q541" s="2"/>
      <c r="R541" s="2"/>
      <c r="S541" s="2"/>
      <c r="T541" s="2"/>
      <c r="U541" s="2"/>
      <c r="V541" s="2"/>
      <c r="W541" s="2"/>
      <c r="X541" s="2"/>
      <c r="Y541" s="2"/>
      <c r="Z541" s="2"/>
    </row>
    <row r="542" spans="1:26" ht="13.5" customHeight="1" x14ac:dyDescent="0.25">
      <c r="A542" s="25"/>
      <c r="B542" s="2"/>
      <c r="C542" s="103"/>
      <c r="D542" s="104"/>
      <c r="E542" s="105"/>
      <c r="F542" s="103"/>
      <c r="G542" s="1"/>
      <c r="H542" s="2"/>
      <c r="I542" s="2"/>
      <c r="J542" s="2"/>
      <c r="K542" s="2"/>
      <c r="L542" s="2"/>
      <c r="M542" s="2"/>
      <c r="N542" s="2"/>
      <c r="O542" s="2"/>
      <c r="P542" s="2"/>
      <c r="Q542" s="2"/>
      <c r="R542" s="2"/>
      <c r="S542" s="2"/>
      <c r="T542" s="2"/>
      <c r="U542" s="2"/>
      <c r="V542" s="2"/>
      <c r="W542" s="2"/>
      <c r="X542" s="2"/>
      <c r="Y542" s="2"/>
      <c r="Z542" s="2"/>
    </row>
    <row r="543" spans="1:26" ht="13.5" customHeight="1" x14ac:dyDescent="0.25">
      <c r="A543" s="25"/>
      <c r="B543" s="2"/>
      <c r="C543" s="103"/>
      <c r="D543" s="104"/>
      <c r="E543" s="105"/>
      <c r="F543" s="103"/>
      <c r="G543" s="1"/>
      <c r="H543" s="2"/>
      <c r="I543" s="2"/>
      <c r="J543" s="2"/>
      <c r="K543" s="2"/>
      <c r="L543" s="2"/>
      <c r="M543" s="2"/>
      <c r="N543" s="2"/>
      <c r="O543" s="2"/>
      <c r="P543" s="2"/>
      <c r="Q543" s="2"/>
      <c r="R543" s="2"/>
      <c r="S543" s="2"/>
      <c r="T543" s="2"/>
      <c r="U543" s="2"/>
      <c r="V543" s="2"/>
      <c r="W543" s="2"/>
      <c r="X543" s="2"/>
      <c r="Y543" s="2"/>
      <c r="Z543" s="2"/>
    </row>
    <row r="544" spans="1:26" ht="13.5" customHeight="1" x14ac:dyDescent="0.25">
      <c r="A544" s="25"/>
      <c r="B544" s="2"/>
      <c r="C544" s="103"/>
      <c r="D544" s="104"/>
      <c r="E544" s="105"/>
      <c r="F544" s="103"/>
      <c r="G544" s="1"/>
      <c r="H544" s="2"/>
      <c r="I544" s="2"/>
      <c r="J544" s="2"/>
      <c r="K544" s="2"/>
      <c r="L544" s="2"/>
      <c r="M544" s="2"/>
      <c r="N544" s="2"/>
      <c r="O544" s="2"/>
      <c r="P544" s="2"/>
      <c r="Q544" s="2"/>
      <c r="R544" s="2"/>
      <c r="S544" s="2"/>
      <c r="T544" s="2"/>
      <c r="U544" s="2"/>
      <c r="V544" s="2"/>
      <c r="W544" s="2"/>
      <c r="X544" s="2"/>
      <c r="Y544" s="2"/>
      <c r="Z544" s="2"/>
    </row>
    <row r="545" spans="1:26" ht="13.5" customHeight="1" x14ac:dyDescent="0.25">
      <c r="A545" s="25"/>
      <c r="B545" s="2"/>
      <c r="C545" s="103"/>
      <c r="D545" s="104"/>
      <c r="E545" s="105"/>
      <c r="F545" s="103"/>
      <c r="G545" s="1"/>
      <c r="H545" s="2"/>
      <c r="I545" s="2"/>
      <c r="J545" s="2"/>
      <c r="K545" s="2"/>
      <c r="L545" s="2"/>
      <c r="M545" s="2"/>
      <c r="N545" s="2"/>
      <c r="O545" s="2"/>
      <c r="P545" s="2"/>
      <c r="Q545" s="2"/>
      <c r="R545" s="2"/>
      <c r="S545" s="2"/>
      <c r="T545" s="2"/>
      <c r="U545" s="2"/>
      <c r="V545" s="2"/>
      <c r="W545" s="2"/>
      <c r="X545" s="2"/>
      <c r="Y545" s="2"/>
      <c r="Z545" s="2"/>
    </row>
    <row r="546" spans="1:26" ht="13.5" customHeight="1" x14ac:dyDescent="0.25">
      <c r="A546" s="25"/>
      <c r="B546" s="2"/>
      <c r="C546" s="103"/>
      <c r="D546" s="104"/>
      <c r="E546" s="105"/>
      <c r="F546" s="103"/>
      <c r="G546" s="1"/>
      <c r="H546" s="2"/>
      <c r="I546" s="2"/>
      <c r="J546" s="2"/>
      <c r="K546" s="2"/>
      <c r="L546" s="2"/>
      <c r="M546" s="2"/>
      <c r="N546" s="2"/>
      <c r="O546" s="2"/>
      <c r="P546" s="2"/>
      <c r="Q546" s="2"/>
      <c r="R546" s="2"/>
      <c r="S546" s="2"/>
      <c r="T546" s="2"/>
      <c r="U546" s="2"/>
      <c r="V546" s="2"/>
      <c r="W546" s="2"/>
      <c r="X546" s="2"/>
      <c r="Y546" s="2"/>
      <c r="Z546" s="2"/>
    </row>
    <row r="547" spans="1:26" ht="13.5" customHeight="1" x14ac:dyDescent="0.25">
      <c r="A547" s="25"/>
      <c r="B547" s="2"/>
      <c r="C547" s="103"/>
      <c r="D547" s="104"/>
      <c r="E547" s="105"/>
      <c r="F547" s="103"/>
      <c r="G547" s="1"/>
      <c r="H547" s="2"/>
      <c r="I547" s="2"/>
      <c r="J547" s="2"/>
      <c r="K547" s="2"/>
      <c r="L547" s="2"/>
      <c r="M547" s="2"/>
      <c r="N547" s="2"/>
      <c r="O547" s="2"/>
      <c r="P547" s="2"/>
      <c r="Q547" s="2"/>
      <c r="R547" s="2"/>
      <c r="S547" s="2"/>
      <c r="T547" s="2"/>
      <c r="U547" s="2"/>
      <c r="V547" s="2"/>
      <c r="W547" s="2"/>
      <c r="X547" s="2"/>
      <c r="Y547" s="2"/>
      <c r="Z547" s="2"/>
    </row>
    <row r="548" spans="1:26" ht="13.5" customHeight="1" x14ac:dyDescent="0.25">
      <c r="A548" s="25"/>
      <c r="B548" s="2"/>
      <c r="C548" s="103"/>
      <c r="D548" s="104"/>
      <c r="E548" s="105"/>
      <c r="F548" s="103"/>
      <c r="G548" s="1"/>
      <c r="H548" s="2"/>
      <c r="I548" s="2"/>
      <c r="J548" s="2"/>
      <c r="K548" s="2"/>
      <c r="L548" s="2"/>
      <c r="M548" s="2"/>
      <c r="N548" s="2"/>
      <c r="O548" s="2"/>
      <c r="P548" s="2"/>
      <c r="Q548" s="2"/>
      <c r="R548" s="2"/>
      <c r="S548" s="2"/>
      <c r="T548" s="2"/>
      <c r="U548" s="2"/>
      <c r="V548" s="2"/>
      <c r="W548" s="2"/>
      <c r="X548" s="2"/>
      <c r="Y548" s="2"/>
      <c r="Z548" s="2"/>
    </row>
    <row r="549" spans="1:26" ht="13.5" customHeight="1" x14ac:dyDescent="0.25">
      <c r="A549" s="25"/>
      <c r="B549" s="2"/>
      <c r="C549" s="103"/>
      <c r="D549" s="104"/>
      <c r="E549" s="105"/>
      <c r="F549" s="103"/>
      <c r="G549" s="1"/>
      <c r="H549" s="2"/>
      <c r="I549" s="2"/>
      <c r="J549" s="2"/>
      <c r="K549" s="2"/>
      <c r="L549" s="2"/>
      <c r="M549" s="2"/>
      <c r="N549" s="2"/>
      <c r="O549" s="2"/>
      <c r="P549" s="2"/>
      <c r="Q549" s="2"/>
      <c r="R549" s="2"/>
      <c r="S549" s="2"/>
      <c r="T549" s="2"/>
      <c r="U549" s="2"/>
      <c r="V549" s="2"/>
      <c r="W549" s="2"/>
      <c r="X549" s="2"/>
      <c r="Y549" s="2"/>
      <c r="Z549" s="2"/>
    </row>
    <row r="550" spans="1:26" ht="13.5" customHeight="1" x14ac:dyDescent="0.25">
      <c r="A550" s="25"/>
      <c r="B550" s="2"/>
      <c r="C550" s="103"/>
      <c r="D550" s="104"/>
      <c r="E550" s="105"/>
      <c r="F550" s="103"/>
      <c r="G550" s="1"/>
      <c r="H550" s="2"/>
      <c r="I550" s="2"/>
      <c r="J550" s="2"/>
      <c r="K550" s="2"/>
      <c r="L550" s="2"/>
      <c r="M550" s="2"/>
      <c r="N550" s="2"/>
      <c r="O550" s="2"/>
      <c r="P550" s="2"/>
      <c r="Q550" s="2"/>
      <c r="R550" s="2"/>
      <c r="S550" s="2"/>
      <c r="T550" s="2"/>
      <c r="U550" s="2"/>
      <c r="V550" s="2"/>
      <c r="W550" s="2"/>
      <c r="X550" s="2"/>
      <c r="Y550" s="2"/>
      <c r="Z550" s="2"/>
    </row>
    <row r="551" spans="1:26" ht="13.5" customHeight="1" x14ac:dyDescent="0.25">
      <c r="A551" s="25"/>
      <c r="B551" s="2"/>
      <c r="C551" s="103"/>
      <c r="D551" s="104"/>
      <c r="E551" s="105"/>
      <c r="F551" s="103"/>
      <c r="G551" s="1"/>
      <c r="H551" s="2"/>
      <c r="I551" s="2"/>
      <c r="J551" s="2"/>
      <c r="K551" s="2"/>
      <c r="L551" s="2"/>
      <c r="M551" s="2"/>
      <c r="N551" s="2"/>
      <c r="O551" s="2"/>
      <c r="P551" s="2"/>
      <c r="Q551" s="2"/>
      <c r="R551" s="2"/>
      <c r="S551" s="2"/>
      <c r="T551" s="2"/>
      <c r="U551" s="2"/>
      <c r="V551" s="2"/>
      <c r="W551" s="2"/>
      <c r="X551" s="2"/>
      <c r="Y551" s="2"/>
      <c r="Z551" s="2"/>
    </row>
    <row r="552" spans="1:26" ht="13.5" customHeight="1" x14ac:dyDescent="0.25">
      <c r="A552" s="25"/>
      <c r="B552" s="2"/>
      <c r="C552" s="103"/>
      <c r="D552" s="104"/>
      <c r="E552" s="105"/>
      <c r="F552" s="103"/>
      <c r="G552" s="1"/>
      <c r="H552" s="2"/>
      <c r="I552" s="2"/>
      <c r="J552" s="2"/>
      <c r="K552" s="2"/>
      <c r="L552" s="2"/>
      <c r="M552" s="2"/>
      <c r="N552" s="2"/>
      <c r="O552" s="2"/>
      <c r="P552" s="2"/>
      <c r="Q552" s="2"/>
      <c r="R552" s="2"/>
      <c r="S552" s="2"/>
      <c r="T552" s="2"/>
      <c r="U552" s="2"/>
      <c r="V552" s="2"/>
      <c r="W552" s="2"/>
      <c r="X552" s="2"/>
      <c r="Y552" s="2"/>
      <c r="Z552" s="2"/>
    </row>
    <row r="553" spans="1:26" ht="13.5" customHeight="1" x14ac:dyDescent="0.25">
      <c r="A553" s="25"/>
      <c r="B553" s="2"/>
      <c r="C553" s="103"/>
      <c r="D553" s="104"/>
      <c r="E553" s="105"/>
      <c r="F553" s="103"/>
      <c r="G553" s="1"/>
      <c r="H553" s="2"/>
      <c r="I553" s="2"/>
      <c r="J553" s="2"/>
      <c r="K553" s="2"/>
      <c r="L553" s="2"/>
      <c r="M553" s="2"/>
      <c r="N553" s="2"/>
      <c r="O553" s="2"/>
      <c r="P553" s="2"/>
      <c r="Q553" s="2"/>
      <c r="R553" s="2"/>
      <c r="S553" s="2"/>
      <c r="T553" s="2"/>
      <c r="U553" s="2"/>
      <c r="V553" s="2"/>
      <c r="W553" s="2"/>
      <c r="X553" s="2"/>
      <c r="Y553" s="2"/>
      <c r="Z553" s="2"/>
    </row>
    <row r="554" spans="1:26" ht="13.5" customHeight="1" x14ac:dyDescent="0.25">
      <c r="A554" s="25"/>
      <c r="B554" s="2"/>
      <c r="C554" s="103"/>
      <c r="D554" s="104"/>
      <c r="E554" s="105"/>
      <c r="F554" s="103"/>
      <c r="G554" s="1"/>
      <c r="H554" s="2"/>
      <c r="I554" s="2"/>
      <c r="J554" s="2"/>
      <c r="K554" s="2"/>
      <c r="L554" s="2"/>
      <c r="M554" s="2"/>
      <c r="N554" s="2"/>
      <c r="O554" s="2"/>
      <c r="P554" s="2"/>
      <c r="Q554" s="2"/>
      <c r="R554" s="2"/>
      <c r="S554" s="2"/>
      <c r="T554" s="2"/>
      <c r="U554" s="2"/>
      <c r="V554" s="2"/>
      <c r="W554" s="2"/>
      <c r="X554" s="2"/>
      <c r="Y554" s="2"/>
      <c r="Z554" s="2"/>
    </row>
    <row r="555" spans="1:26" ht="13.5" customHeight="1" x14ac:dyDescent="0.25">
      <c r="A555" s="25"/>
      <c r="B555" s="2"/>
      <c r="C555" s="103"/>
      <c r="D555" s="104"/>
      <c r="E555" s="105"/>
      <c r="F555" s="103"/>
      <c r="G555" s="1"/>
      <c r="H555" s="2"/>
      <c r="I555" s="2"/>
      <c r="J555" s="2"/>
      <c r="K555" s="2"/>
      <c r="L555" s="2"/>
      <c r="M555" s="2"/>
      <c r="N555" s="2"/>
      <c r="O555" s="2"/>
      <c r="P555" s="2"/>
      <c r="Q555" s="2"/>
      <c r="R555" s="2"/>
      <c r="S555" s="2"/>
      <c r="T555" s="2"/>
      <c r="U555" s="2"/>
      <c r="V555" s="2"/>
      <c r="W555" s="2"/>
      <c r="X555" s="2"/>
      <c r="Y555" s="2"/>
      <c r="Z555" s="2"/>
    </row>
    <row r="556" spans="1:26" ht="13.5" customHeight="1" x14ac:dyDescent="0.25">
      <c r="A556" s="25"/>
      <c r="B556" s="2"/>
      <c r="C556" s="103"/>
      <c r="D556" s="104"/>
      <c r="E556" s="105"/>
      <c r="F556" s="103"/>
      <c r="G556" s="1"/>
      <c r="H556" s="2"/>
      <c r="I556" s="2"/>
      <c r="J556" s="2"/>
      <c r="K556" s="2"/>
      <c r="L556" s="2"/>
      <c r="M556" s="2"/>
      <c r="N556" s="2"/>
      <c r="O556" s="2"/>
      <c r="P556" s="2"/>
      <c r="Q556" s="2"/>
      <c r="R556" s="2"/>
      <c r="S556" s="2"/>
      <c r="T556" s="2"/>
      <c r="U556" s="2"/>
      <c r="V556" s="2"/>
      <c r="W556" s="2"/>
      <c r="X556" s="2"/>
      <c r="Y556" s="2"/>
      <c r="Z556" s="2"/>
    </row>
    <row r="557" spans="1:26" ht="13.5" customHeight="1" x14ac:dyDescent="0.25">
      <c r="A557" s="25"/>
      <c r="B557" s="2"/>
      <c r="C557" s="103"/>
      <c r="D557" s="104"/>
      <c r="E557" s="105"/>
      <c r="F557" s="103"/>
      <c r="G557" s="1"/>
      <c r="H557" s="2"/>
      <c r="I557" s="2"/>
      <c r="J557" s="2"/>
      <c r="K557" s="2"/>
      <c r="L557" s="2"/>
      <c r="M557" s="2"/>
      <c r="N557" s="2"/>
      <c r="O557" s="2"/>
      <c r="P557" s="2"/>
      <c r="Q557" s="2"/>
      <c r="R557" s="2"/>
      <c r="S557" s="2"/>
      <c r="T557" s="2"/>
      <c r="U557" s="2"/>
      <c r="V557" s="2"/>
      <c r="W557" s="2"/>
      <c r="X557" s="2"/>
      <c r="Y557" s="2"/>
      <c r="Z557" s="2"/>
    </row>
    <row r="558" spans="1:26" ht="13.5" customHeight="1" x14ac:dyDescent="0.25">
      <c r="A558" s="25"/>
      <c r="B558" s="2"/>
      <c r="C558" s="103"/>
      <c r="D558" s="104"/>
      <c r="E558" s="105"/>
      <c r="F558" s="103"/>
      <c r="G558" s="1"/>
      <c r="H558" s="2"/>
      <c r="I558" s="2"/>
      <c r="J558" s="2"/>
      <c r="K558" s="2"/>
      <c r="L558" s="2"/>
      <c r="M558" s="2"/>
      <c r="N558" s="2"/>
      <c r="O558" s="2"/>
      <c r="P558" s="2"/>
      <c r="Q558" s="2"/>
      <c r="R558" s="2"/>
      <c r="S558" s="2"/>
      <c r="T558" s="2"/>
      <c r="U558" s="2"/>
      <c r="V558" s="2"/>
      <c r="W558" s="2"/>
      <c r="X558" s="2"/>
      <c r="Y558" s="2"/>
      <c r="Z558" s="2"/>
    </row>
    <row r="559" spans="1:26" ht="13.5" customHeight="1" x14ac:dyDescent="0.25">
      <c r="A559" s="25"/>
      <c r="B559" s="2"/>
      <c r="C559" s="103"/>
      <c r="D559" s="104"/>
      <c r="E559" s="105"/>
      <c r="F559" s="103"/>
      <c r="G559" s="1"/>
      <c r="H559" s="2"/>
      <c r="I559" s="2"/>
      <c r="J559" s="2"/>
      <c r="K559" s="2"/>
      <c r="L559" s="2"/>
      <c r="M559" s="2"/>
      <c r="N559" s="2"/>
      <c r="O559" s="2"/>
      <c r="P559" s="2"/>
      <c r="Q559" s="2"/>
      <c r="R559" s="2"/>
      <c r="S559" s="2"/>
      <c r="T559" s="2"/>
      <c r="U559" s="2"/>
      <c r="V559" s="2"/>
      <c r="W559" s="2"/>
      <c r="X559" s="2"/>
      <c r="Y559" s="2"/>
      <c r="Z559" s="2"/>
    </row>
    <row r="560" spans="1:26" ht="13.5" customHeight="1" x14ac:dyDescent="0.25">
      <c r="A560" s="25"/>
      <c r="B560" s="2"/>
      <c r="C560" s="103"/>
      <c r="D560" s="104"/>
      <c r="E560" s="105"/>
      <c r="F560" s="103"/>
      <c r="G560" s="1"/>
      <c r="H560" s="2"/>
      <c r="I560" s="2"/>
      <c r="J560" s="2"/>
      <c r="K560" s="2"/>
      <c r="L560" s="2"/>
      <c r="M560" s="2"/>
      <c r="N560" s="2"/>
      <c r="O560" s="2"/>
      <c r="P560" s="2"/>
      <c r="Q560" s="2"/>
      <c r="R560" s="2"/>
      <c r="S560" s="2"/>
      <c r="T560" s="2"/>
      <c r="U560" s="2"/>
      <c r="V560" s="2"/>
      <c r="W560" s="2"/>
      <c r="X560" s="2"/>
      <c r="Y560" s="2"/>
      <c r="Z560" s="2"/>
    </row>
    <row r="561" spans="1:26" ht="13.5" customHeight="1" x14ac:dyDescent="0.25">
      <c r="A561" s="25"/>
      <c r="B561" s="2"/>
      <c r="C561" s="103"/>
      <c r="D561" s="104"/>
      <c r="E561" s="105"/>
      <c r="F561" s="103"/>
      <c r="G561" s="1"/>
      <c r="H561" s="2"/>
      <c r="I561" s="2"/>
      <c r="J561" s="2"/>
      <c r="K561" s="2"/>
      <c r="L561" s="2"/>
      <c r="M561" s="2"/>
      <c r="N561" s="2"/>
      <c r="O561" s="2"/>
      <c r="P561" s="2"/>
      <c r="Q561" s="2"/>
      <c r="R561" s="2"/>
      <c r="S561" s="2"/>
      <c r="T561" s="2"/>
      <c r="U561" s="2"/>
      <c r="V561" s="2"/>
      <c r="W561" s="2"/>
      <c r="X561" s="2"/>
      <c r="Y561" s="2"/>
      <c r="Z561" s="2"/>
    </row>
    <row r="562" spans="1:26" ht="13.5" customHeight="1" x14ac:dyDescent="0.25">
      <c r="A562" s="25"/>
      <c r="B562" s="2"/>
      <c r="C562" s="103"/>
      <c r="D562" s="104"/>
      <c r="E562" s="105"/>
      <c r="F562" s="103"/>
      <c r="G562" s="1"/>
      <c r="H562" s="2"/>
      <c r="I562" s="2"/>
      <c r="J562" s="2"/>
      <c r="K562" s="2"/>
      <c r="L562" s="2"/>
      <c r="M562" s="2"/>
      <c r="N562" s="2"/>
      <c r="O562" s="2"/>
      <c r="P562" s="2"/>
      <c r="Q562" s="2"/>
      <c r="R562" s="2"/>
      <c r="S562" s="2"/>
      <c r="T562" s="2"/>
      <c r="U562" s="2"/>
      <c r="V562" s="2"/>
      <c r="W562" s="2"/>
      <c r="X562" s="2"/>
      <c r="Y562" s="2"/>
      <c r="Z562" s="2"/>
    </row>
    <row r="563" spans="1:26" ht="13.5" customHeight="1" x14ac:dyDescent="0.25">
      <c r="A563" s="25"/>
      <c r="B563" s="2"/>
      <c r="C563" s="103"/>
      <c r="D563" s="104"/>
      <c r="E563" s="105"/>
      <c r="F563" s="103"/>
      <c r="G563" s="1"/>
      <c r="H563" s="2"/>
      <c r="I563" s="2"/>
      <c r="J563" s="2"/>
      <c r="K563" s="2"/>
      <c r="L563" s="2"/>
      <c r="M563" s="2"/>
      <c r="N563" s="2"/>
      <c r="O563" s="2"/>
      <c r="P563" s="2"/>
      <c r="Q563" s="2"/>
      <c r="R563" s="2"/>
      <c r="S563" s="2"/>
      <c r="T563" s="2"/>
      <c r="U563" s="2"/>
      <c r="V563" s="2"/>
      <c r="W563" s="2"/>
      <c r="X563" s="2"/>
      <c r="Y563" s="2"/>
      <c r="Z563" s="2"/>
    </row>
    <row r="564" spans="1:26" ht="13.5" customHeight="1" x14ac:dyDescent="0.25">
      <c r="A564" s="25"/>
      <c r="B564" s="2"/>
      <c r="C564" s="103"/>
      <c r="D564" s="104"/>
      <c r="E564" s="105"/>
      <c r="F564" s="103"/>
      <c r="G564" s="1"/>
      <c r="H564" s="2"/>
      <c r="I564" s="2"/>
      <c r="J564" s="2"/>
      <c r="K564" s="2"/>
      <c r="L564" s="2"/>
      <c r="M564" s="2"/>
      <c r="N564" s="2"/>
      <c r="O564" s="2"/>
      <c r="P564" s="2"/>
      <c r="Q564" s="2"/>
      <c r="R564" s="2"/>
      <c r="S564" s="2"/>
      <c r="T564" s="2"/>
      <c r="U564" s="2"/>
      <c r="V564" s="2"/>
      <c r="W564" s="2"/>
      <c r="X564" s="2"/>
      <c r="Y564" s="2"/>
      <c r="Z564" s="2"/>
    </row>
    <row r="565" spans="1:26" ht="13.5" customHeight="1" x14ac:dyDescent="0.25">
      <c r="A565" s="25"/>
      <c r="B565" s="2"/>
      <c r="C565" s="103"/>
      <c r="D565" s="104"/>
      <c r="E565" s="105"/>
      <c r="F565" s="103"/>
      <c r="G565" s="1"/>
      <c r="H565" s="2"/>
      <c r="I565" s="2"/>
      <c r="J565" s="2"/>
      <c r="K565" s="2"/>
      <c r="L565" s="2"/>
      <c r="M565" s="2"/>
      <c r="N565" s="2"/>
      <c r="O565" s="2"/>
      <c r="P565" s="2"/>
      <c r="Q565" s="2"/>
      <c r="R565" s="2"/>
      <c r="S565" s="2"/>
      <c r="T565" s="2"/>
      <c r="U565" s="2"/>
      <c r="V565" s="2"/>
      <c r="W565" s="2"/>
      <c r="X565" s="2"/>
      <c r="Y565" s="2"/>
      <c r="Z565" s="2"/>
    </row>
    <row r="566" spans="1:26" ht="13.5" customHeight="1" x14ac:dyDescent="0.25">
      <c r="A566" s="25"/>
      <c r="B566" s="2"/>
      <c r="C566" s="103"/>
      <c r="D566" s="104"/>
      <c r="E566" s="105"/>
      <c r="F566" s="103"/>
      <c r="G566" s="1"/>
      <c r="H566" s="2"/>
      <c r="I566" s="2"/>
      <c r="J566" s="2"/>
      <c r="K566" s="2"/>
      <c r="L566" s="2"/>
      <c r="M566" s="2"/>
      <c r="N566" s="2"/>
      <c r="O566" s="2"/>
      <c r="P566" s="2"/>
      <c r="Q566" s="2"/>
      <c r="R566" s="2"/>
      <c r="S566" s="2"/>
      <c r="T566" s="2"/>
      <c r="U566" s="2"/>
      <c r="V566" s="2"/>
      <c r="W566" s="2"/>
      <c r="X566" s="2"/>
      <c r="Y566" s="2"/>
      <c r="Z566" s="2"/>
    </row>
    <row r="567" spans="1:26" ht="13.5" customHeight="1" x14ac:dyDescent="0.25">
      <c r="A567" s="25"/>
      <c r="B567" s="2"/>
      <c r="C567" s="103"/>
      <c r="D567" s="104"/>
      <c r="E567" s="105"/>
      <c r="F567" s="103"/>
      <c r="G567" s="1"/>
      <c r="H567" s="2"/>
      <c r="I567" s="2"/>
      <c r="J567" s="2"/>
      <c r="K567" s="2"/>
      <c r="L567" s="2"/>
      <c r="M567" s="2"/>
      <c r="N567" s="2"/>
      <c r="O567" s="2"/>
      <c r="P567" s="2"/>
      <c r="Q567" s="2"/>
      <c r="R567" s="2"/>
      <c r="S567" s="2"/>
      <c r="T567" s="2"/>
      <c r="U567" s="2"/>
      <c r="V567" s="2"/>
      <c r="W567" s="2"/>
      <c r="X567" s="2"/>
      <c r="Y567" s="2"/>
      <c r="Z567" s="2"/>
    </row>
    <row r="568" spans="1:26" ht="13.5" customHeight="1" x14ac:dyDescent="0.25">
      <c r="A568" s="25"/>
      <c r="B568" s="2"/>
      <c r="C568" s="103"/>
      <c r="D568" s="104"/>
      <c r="E568" s="105"/>
      <c r="F568" s="103"/>
      <c r="G568" s="1"/>
      <c r="H568" s="2"/>
      <c r="I568" s="2"/>
      <c r="J568" s="2"/>
      <c r="K568" s="2"/>
      <c r="L568" s="2"/>
      <c r="M568" s="2"/>
      <c r="N568" s="2"/>
      <c r="O568" s="2"/>
      <c r="P568" s="2"/>
      <c r="Q568" s="2"/>
      <c r="R568" s="2"/>
      <c r="S568" s="2"/>
      <c r="T568" s="2"/>
      <c r="U568" s="2"/>
      <c r="V568" s="2"/>
      <c r="W568" s="2"/>
      <c r="X568" s="2"/>
      <c r="Y568" s="2"/>
      <c r="Z568" s="2"/>
    </row>
    <row r="569" spans="1:26" ht="13.5" customHeight="1" x14ac:dyDescent="0.25">
      <c r="A569" s="25"/>
      <c r="B569" s="2"/>
      <c r="C569" s="103"/>
      <c r="D569" s="104"/>
      <c r="E569" s="105"/>
      <c r="F569" s="103"/>
      <c r="G569" s="1"/>
      <c r="H569" s="2"/>
      <c r="I569" s="2"/>
      <c r="J569" s="2"/>
      <c r="K569" s="2"/>
      <c r="L569" s="2"/>
      <c r="M569" s="2"/>
      <c r="N569" s="2"/>
      <c r="O569" s="2"/>
      <c r="P569" s="2"/>
      <c r="Q569" s="2"/>
      <c r="R569" s="2"/>
      <c r="S569" s="2"/>
      <c r="T569" s="2"/>
      <c r="U569" s="2"/>
      <c r="V569" s="2"/>
      <c r="W569" s="2"/>
      <c r="X569" s="2"/>
      <c r="Y569" s="2"/>
      <c r="Z569" s="2"/>
    </row>
    <row r="570" spans="1:26" ht="13.5" customHeight="1" x14ac:dyDescent="0.25">
      <c r="A570" s="25"/>
      <c r="B570" s="2"/>
      <c r="C570" s="103"/>
      <c r="D570" s="104"/>
      <c r="E570" s="105"/>
      <c r="F570" s="103"/>
      <c r="G570" s="1"/>
      <c r="H570" s="2"/>
      <c r="I570" s="2"/>
      <c r="J570" s="2"/>
      <c r="K570" s="2"/>
      <c r="L570" s="2"/>
      <c r="M570" s="2"/>
      <c r="N570" s="2"/>
      <c r="O570" s="2"/>
      <c r="P570" s="2"/>
      <c r="Q570" s="2"/>
      <c r="R570" s="2"/>
      <c r="S570" s="2"/>
      <c r="T570" s="2"/>
      <c r="U570" s="2"/>
      <c r="V570" s="2"/>
      <c r="W570" s="2"/>
      <c r="X570" s="2"/>
      <c r="Y570" s="2"/>
      <c r="Z570" s="2"/>
    </row>
    <row r="571" spans="1:26" ht="13.5" customHeight="1" x14ac:dyDescent="0.25">
      <c r="A571" s="25"/>
      <c r="B571" s="2"/>
      <c r="C571" s="103"/>
      <c r="D571" s="104"/>
      <c r="E571" s="105"/>
      <c r="F571" s="103"/>
      <c r="G571" s="1"/>
      <c r="H571" s="2"/>
      <c r="I571" s="2"/>
      <c r="J571" s="2"/>
      <c r="K571" s="2"/>
      <c r="L571" s="2"/>
      <c r="M571" s="2"/>
      <c r="N571" s="2"/>
      <c r="O571" s="2"/>
      <c r="P571" s="2"/>
      <c r="Q571" s="2"/>
      <c r="R571" s="2"/>
      <c r="S571" s="2"/>
      <c r="T571" s="2"/>
      <c r="U571" s="2"/>
      <c r="V571" s="2"/>
      <c r="W571" s="2"/>
      <c r="X571" s="2"/>
      <c r="Y571" s="2"/>
      <c r="Z571" s="2"/>
    </row>
    <row r="572" spans="1:26" ht="13.5" customHeight="1" x14ac:dyDescent="0.25">
      <c r="A572" s="25"/>
      <c r="B572" s="2"/>
      <c r="C572" s="103"/>
      <c r="D572" s="104"/>
      <c r="E572" s="105"/>
      <c r="F572" s="103"/>
      <c r="G572" s="1"/>
      <c r="H572" s="2"/>
      <c r="I572" s="2"/>
      <c r="J572" s="2"/>
      <c r="K572" s="2"/>
      <c r="L572" s="2"/>
      <c r="M572" s="2"/>
      <c r="N572" s="2"/>
      <c r="O572" s="2"/>
      <c r="P572" s="2"/>
      <c r="Q572" s="2"/>
      <c r="R572" s="2"/>
      <c r="S572" s="2"/>
      <c r="T572" s="2"/>
      <c r="U572" s="2"/>
      <c r="V572" s="2"/>
      <c r="W572" s="2"/>
      <c r="X572" s="2"/>
      <c r="Y572" s="2"/>
      <c r="Z572" s="2"/>
    </row>
    <row r="573" spans="1:26" ht="13.5" customHeight="1" x14ac:dyDescent="0.25">
      <c r="A573" s="25"/>
      <c r="B573" s="2"/>
      <c r="C573" s="103"/>
      <c r="D573" s="104"/>
      <c r="E573" s="105"/>
      <c r="F573" s="103"/>
      <c r="G573" s="1"/>
      <c r="H573" s="2"/>
      <c r="I573" s="2"/>
      <c r="J573" s="2"/>
      <c r="K573" s="2"/>
      <c r="L573" s="2"/>
      <c r="M573" s="2"/>
      <c r="N573" s="2"/>
      <c r="O573" s="2"/>
      <c r="P573" s="2"/>
      <c r="Q573" s="2"/>
      <c r="R573" s="2"/>
      <c r="S573" s="2"/>
      <c r="T573" s="2"/>
      <c r="U573" s="2"/>
      <c r="V573" s="2"/>
      <c r="W573" s="2"/>
      <c r="X573" s="2"/>
      <c r="Y573" s="2"/>
      <c r="Z573" s="2"/>
    </row>
    <row r="574" spans="1:26" ht="13.5" customHeight="1" x14ac:dyDescent="0.25">
      <c r="A574" s="25"/>
      <c r="B574" s="2"/>
      <c r="C574" s="103"/>
      <c r="D574" s="104"/>
      <c r="E574" s="105"/>
      <c r="F574" s="103"/>
      <c r="G574" s="1"/>
      <c r="H574" s="2"/>
      <c r="I574" s="2"/>
      <c r="J574" s="2"/>
      <c r="K574" s="2"/>
      <c r="L574" s="2"/>
      <c r="M574" s="2"/>
      <c r="N574" s="2"/>
      <c r="O574" s="2"/>
      <c r="P574" s="2"/>
      <c r="Q574" s="2"/>
      <c r="R574" s="2"/>
      <c r="S574" s="2"/>
      <c r="T574" s="2"/>
      <c r="U574" s="2"/>
      <c r="V574" s="2"/>
      <c r="W574" s="2"/>
      <c r="X574" s="2"/>
      <c r="Y574" s="2"/>
      <c r="Z574" s="2"/>
    </row>
    <row r="575" spans="1:26" ht="13.5" customHeight="1" x14ac:dyDescent="0.25">
      <c r="A575" s="25"/>
      <c r="B575" s="2"/>
      <c r="C575" s="103"/>
      <c r="D575" s="104"/>
      <c r="E575" s="105"/>
      <c r="F575" s="103"/>
      <c r="G575" s="1"/>
      <c r="H575" s="2"/>
      <c r="I575" s="2"/>
      <c r="J575" s="2"/>
      <c r="K575" s="2"/>
      <c r="L575" s="2"/>
      <c r="M575" s="2"/>
      <c r="N575" s="2"/>
      <c r="O575" s="2"/>
      <c r="P575" s="2"/>
      <c r="Q575" s="2"/>
      <c r="R575" s="2"/>
      <c r="S575" s="2"/>
      <c r="T575" s="2"/>
      <c r="U575" s="2"/>
      <c r="V575" s="2"/>
      <c r="W575" s="2"/>
      <c r="X575" s="2"/>
      <c r="Y575" s="2"/>
      <c r="Z575" s="2"/>
    </row>
    <row r="576" spans="1:26" ht="13.5" customHeight="1" x14ac:dyDescent="0.25">
      <c r="A576" s="25"/>
      <c r="B576" s="2"/>
      <c r="C576" s="103"/>
      <c r="D576" s="104"/>
      <c r="E576" s="105"/>
      <c r="F576" s="103"/>
      <c r="G576" s="1"/>
      <c r="H576" s="2"/>
      <c r="I576" s="2"/>
      <c r="J576" s="2"/>
      <c r="K576" s="2"/>
      <c r="L576" s="2"/>
      <c r="M576" s="2"/>
      <c r="N576" s="2"/>
      <c r="O576" s="2"/>
      <c r="P576" s="2"/>
      <c r="Q576" s="2"/>
      <c r="R576" s="2"/>
      <c r="S576" s="2"/>
      <c r="T576" s="2"/>
      <c r="U576" s="2"/>
      <c r="V576" s="2"/>
      <c r="W576" s="2"/>
      <c r="X576" s="2"/>
      <c r="Y576" s="2"/>
      <c r="Z576" s="2"/>
    </row>
    <row r="577" spans="1:26" ht="13.5" customHeight="1" x14ac:dyDescent="0.25">
      <c r="A577" s="25"/>
      <c r="B577" s="2"/>
      <c r="C577" s="103"/>
      <c r="D577" s="104"/>
      <c r="E577" s="105"/>
      <c r="F577" s="103"/>
      <c r="G577" s="1"/>
      <c r="H577" s="2"/>
      <c r="I577" s="2"/>
      <c r="J577" s="2"/>
      <c r="K577" s="2"/>
      <c r="L577" s="2"/>
      <c r="M577" s="2"/>
      <c r="N577" s="2"/>
      <c r="O577" s="2"/>
      <c r="P577" s="2"/>
      <c r="Q577" s="2"/>
      <c r="R577" s="2"/>
      <c r="S577" s="2"/>
      <c r="T577" s="2"/>
      <c r="U577" s="2"/>
      <c r="V577" s="2"/>
      <c r="W577" s="2"/>
      <c r="X577" s="2"/>
      <c r="Y577" s="2"/>
      <c r="Z577" s="2"/>
    </row>
    <row r="578" spans="1:26" ht="13.5" customHeight="1" x14ac:dyDescent="0.25">
      <c r="A578" s="25"/>
      <c r="B578" s="2"/>
      <c r="C578" s="103"/>
      <c r="D578" s="104"/>
      <c r="E578" s="105"/>
      <c r="F578" s="103"/>
      <c r="G578" s="1"/>
      <c r="H578" s="2"/>
      <c r="I578" s="2"/>
      <c r="J578" s="2"/>
      <c r="K578" s="2"/>
      <c r="L578" s="2"/>
      <c r="M578" s="2"/>
      <c r="N578" s="2"/>
      <c r="O578" s="2"/>
      <c r="P578" s="2"/>
      <c r="Q578" s="2"/>
      <c r="R578" s="2"/>
      <c r="S578" s="2"/>
      <c r="T578" s="2"/>
      <c r="U578" s="2"/>
      <c r="V578" s="2"/>
      <c r="W578" s="2"/>
      <c r="X578" s="2"/>
      <c r="Y578" s="2"/>
      <c r="Z578" s="2"/>
    </row>
    <row r="579" spans="1:26" ht="13.5" customHeight="1" x14ac:dyDescent="0.25">
      <c r="A579" s="25"/>
      <c r="B579" s="2"/>
      <c r="C579" s="103"/>
      <c r="D579" s="104"/>
      <c r="E579" s="105"/>
      <c r="F579" s="103"/>
      <c r="G579" s="1"/>
      <c r="H579" s="2"/>
      <c r="I579" s="2"/>
      <c r="J579" s="2"/>
      <c r="K579" s="2"/>
      <c r="L579" s="2"/>
      <c r="M579" s="2"/>
      <c r="N579" s="2"/>
      <c r="O579" s="2"/>
      <c r="P579" s="2"/>
      <c r="Q579" s="2"/>
      <c r="R579" s="2"/>
      <c r="S579" s="2"/>
      <c r="T579" s="2"/>
      <c r="U579" s="2"/>
      <c r="V579" s="2"/>
      <c r="W579" s="2"/>
      <c r="X579" s="2"/>
      <c r="Y579" s="2"/>
      <c r="Z579" s="2"/>
    </row>
    <row r="580" spans="1:26" ht="13.5" customHeight="1" x14ac:dyDescent="0.25">
      <c r="A580" s="25"/>
      <c r="B580" s="2"/>
      <c r="C580" s="103"/>
      <c r="D580" s="104"/>
      <c r="E580" s="105"/>
      <c r="F580" s="103"/>
      <c r="G580" s="1"/>
      <c r="H580" s="2"/>
      <c r="I580" s="2"/>
      <c r="J580" s="2"/>
      <c r="K580" s="2"/>
      <c r="L580" s="2"/>
      <c r="M580" s="2"/>
      <c r="N580" s="2"/>
      <c r="O580" s="2"/>
      <c r="P580" s="2"/>
      <c r="Q580" s="2"/>
      <c r="R580" s="2"/>
      <c r="S580" s="2"/>
      <c r="T580" s="2"/>
      <c r="U580" s="2"/>
      <c r="V580" s="2"/>
      <c r="W580" s="2"/>
      <c r="X580" s="2"/>
      <c r="Y580" s="2"/>
      <c r="Z580" s="2"/>
    </row>
    <row r="581" spans="1:26" ht="13.5" customHeight="1" x14ac:dyDescent="0.25">
      <c r="A581" s="25"/>
      <c r="B581" s="2"/>
      <c r="C581" s="103"/>
      <c r="D581" s="104"/>
      <c r="E581" s="105"/>
      <c r="F581" s="103"/>
      <c r="G581" s="1"/>
      <c r="H581" s="2"/>
      <c r="I581" s="2"/>
      <c r="J581" s="2"/>
      <c r="K581" s="2"/>
      <c r="L581" s="2"/>
      <c r="M581" s="2"/>
      <c r="N581" s="2"/>
      <c r="O581" s="2"/>
      <c r="P581" s="2"/>
      <c r="Q581" s="2"/>
      <c r="R581" s="2"/>
      <c r="S581" s="2"/>
      <c r="T581" s="2"/>
      <c r="U581" s="2"/>
      <c r="V581" s="2"/>
      <c r="W581" s="2"/>
      <c r="X581" s="2"/>
      <c r="Y581" s="2"/>
      <c r="Z581" s="2"/>
    </row>
    <row r="582" spans="1:26" ht="13.5" customHeight="1" x14ac:dyDescent="0.25">
      <c r="A582" s="25"/>
      <c r="B582" s="2"/>
      <c r="C582" s="103"/>
      <c r="D582" s="104"/>
      <c r="E582" s="105"/>
      <c r="F582" s="103"/>
      <c r="G582" s="1"/>
      <c r="H582" s="2"/>
      <c r="I582" s="2"/>
      <c r="J582" s="2"/>
      <c r="K582" s="2"/>
      <c r="L582" s="2"/>
      <c r="M582" s="2"/>
      <c r="N582" s="2"/>
      <c r="O582" s="2"/>
      <c r="P582" s="2"/>
      <c r="Q582" s="2"/>
      <c r="R582" s="2"/>
      <c r="S582" s="2"/>
      <c r="T582" s="2"/>
      <c r="U582" s="2"/>
      <c r="V582" s="2"/>
      <c r="W582" s="2"/>
      <c r="X582" s="2"/>
      <c r="Y582" s="2"/>
      <c r="Z582" s="2"/>
    </row>
    <row r="583" spans="1:26" ht="13.5" customHeight="1" x14ac:dyDescent="0.25">
      <c r="A583" s="25"/>
      <c r="B583" s="2"/>
      <c r="C583" s="103"/>
      <c r="D583" s="104"/>
      <c r="E583" s="105"/>
      <c r="F583" s="103"/>
      <c r="G583" s="1"/>
      <c r="H583" s="2"/>
      <c r="I583" s="2"/>
      <c r="J583" s="2"/>
      <c r="K583" s="2"/>
      <c r="L583" s="2"/>
      <c r="M583" s="2"/>
      <c r="N583" s="2"/>
      <c r="O583" s="2"/>
      <c r="P583" s="2"/>
      <c r="Q583" s="2"/>
      <c r="R583" s="2"/>
      <c r="S583" s="2"/>
      <c r="T583" s="2"/>
      <c r="U583" s="2"/>
      <c r="V583" s="2"/>
      <c r="W583" s="2"/>
      <c r="X583" s="2"/>
      <c r="Y583" s="2"/>
      <c r="Z583" s="2"/>
    </row>
    <row r="584" spans="1:26" ht="13.5" customHeight="1" x14ac:dyDescent="0.25">
      <c r="A584" s="25"/>
      <c r="B584" s="2"/>
      <c r="C584" s="103"/>
      <c r="D584" s="104"/>
      <c r="E584" s="105"/>
      <c r="F584" s="103"/>
      <c r="G584" s="1"/>
      <c r="H584" s="2"/>
      <c r="I584" s="2"/>
      <c r="J584" s="2"/>
      <c r="K584" s="2"/>
      <c r="L584" s="2"/>
      <c r="M584" s="2"/>
      <c r="N584" s="2"/>
      <c r="O584" s="2"/>
      <c r="P584" s="2"/>
      <c r="Q584" s="2"/>
      <c r="R584" s="2"/>
      <c r="S584" s="2"/>
      <c r="T584" s="2"/>
      <c r="U584" s="2"/>
      <c r="V584" s="2"/>
      <c r="W584" s="2"/>
      <c r="X584" s="2"/>
      <c r="Y584" s="2"/>
      <c r="Z584" s="2"/>
    </row>
    <row r="585" spans="1:26" ht="13.5" customHeight="1" x14ac:dyDescent="0.25">
      <c r="A585" s="25"/>
      <c r="B585" s="2"/>
      <c r="C585" s="103"/>
      <c r="D585" s="104"/>
      <c r="E585" s="105"/>
      <c r="F585" s="103"/>
      <c r="G585" s="1"/>
      <c r="H585" s="2"/>
      <c r="I585" s="2"/>
      <c r="J585" s="2"/>
      <c r="K585" s="2"/>
      <c r="L585" s="2"/>
      <c r="M585" s="2"/>
      <c r="N585" s="2"/>
      <c r="O585" s="2"/>
      <c r="P585" s="2"/>
      <c r="Q585" s="2"/>
      <c r="R585" s="2"/>
      <c r="S585" s="2"/>
      <c r="T585" s="2"/>
      <c r="U585" s="2"/>
      <c r="V585" s="2"/>
      <c r="W585" s="2"/>
      <c r="X585" s="2"/>
      <c r="Y585" s="2"/>
      <c r="Z585" s="2"/>
    </row>
    <row r="586" spans="1:26" ht="13.5" customHeight="1" x14ac:dyDescent="0.25">
      <c r="A586" s="25"/>
      <c r="B586" s="2"/>
      <c r="C586" s="103"/>
      <c r="D586" s="104"/>
      <c r="E586" s="105"/>
      <c r="F586" s="103"/>
      <c r="G586" s="1"/>
      <c r="H586" s="2"/>
      <c r="I586" s="2"/>
      <c r="J586" s="2"/>
      <c r="K586" s="2"/>
      <c r="L586" s="2"/>
      <c r="M586" s="2"/>
      <c r="N586" s="2"/>
      <c r="O586" s="2"/>
      <c r="P586" s="2"/>
      <c r="Q586" s="2"/>
      <c r="R586" s="2"/>
      <c r="S586" s="2"/>
      <c r="T586" s="2"/>
      <c r="U586" s="2"/>
      <c r="V586" s="2"/>
      <c r="W586" s="2"/>
      <c r="X586" s="2"/>
      <c r="Y586" s="2"/>
      <c r="Z586" s="2"/>
    </row>
    <row r="587" spans="1:26" ht="13.5" customHeight="1" x14ac:dyDescent="0.25">
      <c r="A587" s="25"/>
      <c r="B587" s="2"/>
      <c r="C587" s="103"/>
      <c r="D587" s="104"/>
      <c r="E587" s="105"/>
      <c r="F587" s="103"/>
      <c r="G587" s="1"/>
      <c r="H587" s="2"/>
      <c r="I587" s="2"/>
      <c r="J587" s="2"/>
      <c r="K587" s="2"/>
      <c r="L587" s="2"/>
      <c r="M587" s="2"/>
      <c r="N587" s="2"/>
      <c r="O587" s="2"/>
      <c r="P587" s="2"/>
      <c r="Q587" s="2"/>
      <c r="R587" s="2"/>
      <c r="S587" s="2"/>
      <c r="T587" s="2"/>
      <c r="U587" s="2"/>
      <c r="V587" s="2"/>
      <c r="W587" s="2"/>
      <c r="X587" s="2"/>
      <c r="Y587" s="2"/>
      <c r="Z587" s="2"/>
    </row>
    <row r="588" spans="1:26" ht="13.5" customHeight="1" x14ac:dyDescent="0.25">
      <c r="A588" s="25"/>
      <c r="B588" s="2"/>
      <c r="C588" s="103"/>
      <c r="D588" s="104"/>
      <c r="E588" s="105"/>
      <c r="F588" s="103"/>
      <c r="G588" s="1"/>
      <c r="H588" s="2"/>
      <c r="I588" s="2"/>
      <c r="J588" s="2"/>
      <c r="K588" s="2"/>
      <c r="L588" s="2"/>
      <c r="M588" s="2"/>
      <c r="N588" s="2"/>
      <c r="O588" s="2"/>
      <c r="P588" s="2"/>
      <c r="Q588" s="2"/>
      <c r="R588" s="2"/>
      <c r="S588" s="2"/>
      <c r="T588" s="2"/>
      <c r="U588" s="2"/>
      <c r="V588" s="2"/>
      <c r="W588" s="2"/>
      <c r="X588" s="2"/>
      <c r="Y588" s="2"/>
      <c r="Z588" s="2"/>
    </row>
    <row r="589" spans="1:26" ht="13.5" customHeight="1" x14ac:dyDescent="0.25">
      <c r="A589" s="25"/>
      <c r="B589" s="2"/>
      <c r="C589" s="103"/>
      <c r="D589" s="104"/>
      <c r="E589" s="105"/>
      <c r="F589" s="103"/>
      <c r="G589" s="1"/>
      <c r="H589" s="2"/>
      <c r="I589" s="2"/>
      <c r="J589" s="2"/>
      <c r="K589" s="2"/>
      <c r="L589" s="2"/>
      <c r="M589" s="2"/>
      <c r="N589" s="2"/>
      <c r="O589" s="2"/>
      <c r="P589" s="2"/>
      <c r="Q589" s="2"/>
      <c r="R589" s="2"/>
      <c r="S589" s="2"/>
      <c r="T589" s="2"/>
      <c r="U589" s="2"/>
      <c r="V589" s="2"/>
      <c r="W589" s="2"/>
      <c r="X589" s="2"/>
      <c r="Y589" s="2"/>
      <c r="Z589" s="2"/>
    </row>
    <row r="590" spans="1:26" ht="13.5" customHeight="1" x14ac:dyDescent="0.25">
      <c r="A590" s="25"/>
      <c r="B590" s="2"/>
      <c r="C590" s="103"/>
      <c r="D590" s="104"/>
      <c r="E590" s="105"/>
      <c r="F590" s="103"/>
      <c r="G590" s="1"/>
      <c r="H590" s="2"/>
      <c r="I590" s="2"/>
      <c r="J590" s="2"/>
      <c r="K590" s="2"/>
      <c r="L590" s="2"/>
      <c r="M590" s="2"/>
      <c r="N590" s="2"/>
      <c r="O590" s="2"/>
      <c r="P590" s="2"/>
      <c r="Q590" s="2"/>
      <c r="R590" s="2"/>
      <c r="S590" s="2"/>
      <c r="T590" s="2"/>
      <c r="U590" s="2"/>
      <c r="V590" s="2"/>
      <c r="W590" s="2"/>
      <c r="X590" s="2"/>
      <c r="Y590" s="2"/>
      <c r="Z590" s="2"/>
    </row>
    <row r="591" spans="1:26" ht="13.5" customHeight="1" x14ac:dyDescent="0.25">
      <c r="A591" s="25"/>
      <c r="B591" s="2"/>
      <c r="C591" s="103"/>
      <c r="D591" s="104"/>
      <c r="E591" s="105"/>
      <c r="F591" s="103"/>
      <c r="G591" s="1"/>
      <c r="H591" s="2"/>
      <c r="I591" s="2"/>
      <c r="J591" s="2"/>
      <c r="K591" s="2"/>
      <c r="L591" s="2"/>
      <c r="M591" s="2"/>
      <c r="N591" s="2"/>
      <c r="O591" s="2"/>
      <c r="P591" s="2"/>
      <c r="Q591" s="2"/>
      <c r="R591" s="2"/>
      <c r="S591" s="2"/>
      <c r="T591" s="2"/>
      <c r="U591" s="2"/>
      <c r="V591" s="2"/>
      <c r="W591" s="2"/>
      <c r="X591" s="2"/>
      <c r="Y591" s="2"/>
      <c r="Z591" s="2"/>
    </row>
    <row r="592" spans="1:26" ht="13.5" customHeight="1" x14ac:dyDescent="0.25">
      <c r="A592" s="25"/>
      <c r="B592" s="2"/>
      <c r="C592" s="103"/>
      <c r="D592" s="104"/>
      <c r="E592" s="105"/>
      <c r="F592" s="103"/>
      <c r="G592" s="1"/>
      <c r="H592" s="2"/>
      <c r="I592" s="2"/>
      <c r="J592" s="2"/>
      <c r="K592" s="2"/>
      <c r="L592" s="2"/>
      <c r="M592" s="2"/>
      <c r="N592" s="2"/>
      <c r="O592" s="2"/>
      <c r="P592" s="2"/>
      <c r="Q592" s="2"/>
      <c r="R592" s="2"/>
      <c r="S592" s="2"/>
      <c r="T592" s="2"/>
      <c r="U592" s="2"/>
      <c r="V592" s="2"/>
      <c r="W592" s="2"/>
      <c r="X592" s="2"/>
      <c r="Y592" s="2"/>
      <c r="Z592" s="2"/>
    </row>
    <row r="593" spans="1:26" ht="13.5" customHeight="1" x14ac:dyDescent="0.25">
      <c r="A593" s="25"/>
      <c r="B593" s="2"/>
      <c r="C593" s="103"/>
      <c r="D593" s="104"/>
      <c r="E593" s="105"/>
      <c r="F593" s="103"/>
      <c r="G593" s="1"/>
      <c r="H593" s="2"/>
      <c r="I593" s="2"/>
      <c r="J593" s="2"/>
      <c r="K593" s="2"/>
      <c r="L593" s="2"/>
      <c r="M593" s="2"/>
      <c r="N593" s="2"/>
      <c r="O593" s="2"/>
      <c r="P593" s="2"/>
      <c r="Q593" s="2"/>
      <c r="R593" s="2"/>
      <c r="S593" s="2"/>
      <c r="T593" s="2"/>
      <c r="U593" s="2"/>
      <c r="V593" s="2"/>
      <c r="W593" s="2"/>
      <c r="X593" s="2"/>
      <c r="Y593" s="2"/>
      <c r="Z593" s="2"/>
    </row>
    <row r="594" spans="1:26" ht="13.5" customHeight="1" x14ac:dyDescent="0.25">
      <c r="A594" s="25"/>
      <c r="B594" s="2"/>
      <c r="C594" s="103"/>
      <c r="D594" s="104"/>
      <c r="E594" s="105"/>
      <c r="F594" s="103"/>
      <c r="G594" s="1"/>
      <c r="H594" s="2"/>
      <c r="I594" s="2"/>
      <c r="J594" s="2"/>
      <c r="K594" s="2"/>
      <c r="L594" s="2"/>
      <c r="M594" s="2"/>
      <c r="N594" s="2"/>
      <c r="O594" s="2"/>
      <c r="P594" s="2"/>
      <c r="Q594" s="2"/>
      <c r="R594" s="2"/>
      <c r="S594" s="2"/>
      <c r="T594" s="2"/>
      <c r="U594" s="2"/>
      <c r="V594" s="2"/>
      <c r="W594" s="2"/>
      <c r="X594" s="2"/>
      <c r="Y594" s="2"/>
      <c r="Z594" s="2"/>
    </row>
    <row r="595" spans="1:26" ht="13.5" customHeight="1" x14ac:dyDescent="0.25">
      <c r="A595" s="25"/>
      <c r="B595" s="2"/>
      <c r="C595" s="103"/>
      <c r="D595" s="104"/>
      <c r="E595" s="105"/>
      <c r="F595" s="103"/>
      <c r="G595" s="1"/>
      <c r="H595" s="2"/>
      <c r="I595" s="2"/>
      <c r="J595" s="2"/>
      <c r="K595" s="2"/>
      <c r="L595" s="2"/>
      <c r="M595" s="2"/>
      <c r="N595" s="2"/>
      <c r="O595" s="2"/>
      <c r="P595" s="2"/>
      <c r="Q595" s="2"/>
      <c r="R595" s="2"/>
      <c r="S595" s="2"/>
      <c r="T595" s="2"/>
      <c r="U595" s="2"/>
      <c r="V595" s="2"/>
      <c r="W595" s="2"/>
      <c r="X595" s="2"/>
      <c r="Y595" s="2"/>
      <c r="Z595" s="2"/>
    </row>
    <row r="596" spans="1:26" ht="13.5" customHeight="1" x14ac:dyDescent="0.25">
      <c r="A596" s="25"/>
      <c r="B596" s="2"/>
      <c r="C596" s="103"/>
      <c r="D596" s="104"/>
      <c r="E596" s="105"/>
      <c r="F596" s="103"/>
      <c r="G596" s="1"/>
      <c r="H596" s="2"/>
      <c r="I596" s="2"/>
      <c r="J596" s="2"/>
      <c r="K596" s="2"/>
      <c r="L596" s="2"/>
      <c r="M596" s="2"/>
      <c r="N596" s="2"/>
      <c r="O596" s="2"/>
      <c r="P596" s="2"/>
      <c r="Q596" s="2"/>
      <c r="R596" s="2"/>
      <c r="S596" s="2"/>
      <c r="T596" s="2"/>
      <c r="U596" s="2"/>
      <c r="V596" s="2"/>
      <c r="W596" s="2"/>
      <c r="X596" s="2"/>
      <c r="Y596" s="2"/>
      <c r="Z596" s="2"/>
    </row>
    <row r="597" spans="1:26" ht="13.5" customHeight="1" x14ac:dyDescent="0.25">
      <c r="A597" s="25"/>
      <c r="B597" s="2"/>
      <c r="C597" s="103"/>
      <c r="D597" s="104"/>
      <c r="E597" s="105"/>
      <c r="F597" s="103"/>
      <c r="G597" s="1"/>
      <c r="H597" s="2"/>
      <c r="I597" s="2"/>
      <c r="J597" s="2"/>
      <c r="K597" s="2"/>
      <c r="L597" s="2"/>
      <c r="M597" s="2"/>
      <c r="N597" s="2"/>
      <c r="O597" s="2"/>
      <c r="P597" s="2"/>
      <c r="Q597" s="2"/>
      <c r="R597" s="2"/>
      <c r="S597" s="2"/>
      <c r="T597" s="2"/>
      <c r="U597" s="2"/>
      <c r="V597" s="2"/>
      <c r="W597" s="2"/>
      <c r="X597" s="2"/>
      <c r="Y597" s="2"/>
      <c r="Z597" s="2"/>
    </row>
    <row r="598" spans="1:26" ht="13.5" customHeight="1" x14ac:dyDescent="0.25">
      <c r="A598" s="25"/>
      <c r="B598" s="2"/>
      <c r="C598" s="103"/>
      <c r="D598" s="104"/>
      <c r="E598" s="105"/>
      <c r="F598" s="103"/>
      <c r="G598" s="1"/>
      <c r="H598" s="2"/>
      <c r="I598" s="2"/>
      <c r="J598" s="2"/>
      <c r="K598" s="2"/>
      <c r="L598" s="2"/>
      <c r="M598" s="2"/>
      <c r="N598" s="2"/>
      <c r="O598" s="2"/>
      <c r="P598" s="2"/>
      <c r="Q598" s="2"/>
      <c r="R598" s="2"/>
      <c r="S598" s="2"/>
      <c r="T598" s="2"/>
      <c r="U598" s="2"/>
      <c r="V598" s="2"/>
      <c r="W598" s="2"/>
      <c r="X598" s="2"/>
      <c r="Y598" s="2"/>
      <c r="Z598" s="2"/>
    </row>
    <row r="599" spans="1:26" ht="13.5" customHeight="1" x14ac:dyDescent="0.25">
      <c r="A599" s="25"/>
      <c r="B599" s="2"/>
      <c r="C599" s="103"/>
      <c r="D599" s="104"/>
      <c r="E599" s="105"/>
      <c r="F599" s="103"/>
      <c r="G599" s="1"/>
      <c r="H599" s="2"/>
      <c r="I599" s="2"/>
      <c r="J599" s="2"/>
      <c r="K599" s="2"/>
      <c r="L599" s="2"/>
      <c r="M599" s="2"/>
      <c r="N599" s="2"/>
      <c r="O599" s="2"/>
      <c r="P599" s="2"/>
      <c r="Q599" s="2"/>
      <c r="R599" s="2"/>
      <c r="S599" s="2"/>
      <c r="T599" s="2"/>
      <c r="U599" s="2"/>
      <c r="V599" s="2"/>
      <c r="W599" s="2"/>
      <c r="X599" s="2"/>
      <c r="Y599" s="2"/>
      <c r="Z599" s="2"/>
    </row>
    <row r="600" spans="1:26" ht="13.5" customHeight="1" x14ac:dyDescent="0.25">
      <c r="A600" s="25"/>
      <c r="B600" s="2"/>
      <c r="C600" s="103"/>
      <c r="D600" s="104"/>
      <c r="E600" s="105"/>
      <c r="F600" s="103"/>
      <c r="G600" s="1"/>
      <c r="H600" s="2"/>
      <c r="I600" s="2"/>
      <c r="J600" s="2"/>
      <c r="K600" s="2"/>
      <c r="L600" s="2"/>
      <c r="M600" s="2"/>
      <c r="N600" s="2"/>
      <c r="O600" s="2"/>
      <c r="P600" s="2"/>
      <c r="Q600" s="2"/>
      <c r="R600" s="2"/>
      <c r="S600" s="2"/>
      <c r="T600" s="2"/>
      <c r="U600" s="2"/>
      <c r="V600" s="2"/>
      <c r="W600" s="2"/>
      <c r="X600" s="2"/>
      <c r="Y600" s="2"/>
      <c r="Z600" s="2"/>
    </row>
    <row r="601" spans="1:26" ht="13.5" customHeight="1" x14ac:dyDescent="0.25">
      <c r="A601" s="25"/>
      <c r="B601" s="2"/>
      <c r="C601" s="103"/>
      <c r="D601" s="104"/>
      <c r="E601" s="105"/>
      <c r="F601" s="103"/>
      <c r="G601" s="1"/>
      <c r="H601" s="2"/>
      <c r="I601" s="2"/>
      <c r="J601" s="2"/>
      <c r="K601" s="2"/>
      <c r="L601" s="2"/>
      <c r="M601" s="2"/>
      <c r="N601" s="2"/>
      <c r="O601" s="2"/>
      <c r="P601" s="2"/>
      <c r="Q601" s="2"/>
      <c r="R601" s="2"/>
      <c r="S601" s="2"/>
      <c r="T601" s="2"/>
      <c r="U601" s="2"/>
      <c r="V601" s="2"/>
      <c r="W601" s="2"/>
      <c r="X601" s="2"/>
      <c r="Y601" s="2"/>
      <c r="Z601" s="2"/>
    </row>
    <row r="602" spans="1:26" ht="13.5" customHeight="1" x14ac:dyDescent="0.25">
      <c r="A602" s="25"/>
      <c r="B602" s="2"/>
      <c r="C602" s="103"/>
      <c r="D602" s="104"/>
      <c r="E602" s="105"/>
      <c r="F602" s="103"/>
      <c r="G602" s="1"/>
      <c r="H602" s="2"/>
      <c r="I602" s="2"/>
      <c r="J602" s="2"/>
      <c r="K602" s="2"/>
      <c r="L602" s="2"/>
      <c r="M602" s="2"/>
      <c r="N602" s="2"/>
      <c r="O602" s="2"/>
      <c r="P602" s="2"/>
      <c r="Q602" s="2"/>
      <c r="R602" s="2"/>
      <c r="S602" s="2"/>
      <c r="T602" s="2"/>
      <c r="U602" s="2"/>
      <c r="V602" s="2"/>
      <c r="W602" s="2"/>
      <c r="X602" s="2"/>
      <c r="Y602" s="2"/>
      <c r="Z602" s="2"/>
    </row>
    <row r="603" spans="1:26" ht="13.5" customHeight="1" x14ac:dyDescent="0.25">
      <c r="A603" s="25"/>
      <c r="B603" s="2"/>
      <c r="C603" s="103"/>
      <c r="D603" s="104"/>
      <c r="E603" s="105"/>
      <c r="F603" s="103"/>
      <c r="G603" s="1"/>
      <c r="H603" s="2"/>
      <c r="I603" s="2"/>
      <c r="J603" s="2"/>
      <c r="K603" s="2"/>
      <c r="L603" s="2"/>
      <c r="M603" s="2"/>
      <c r="N603" s="2"/>
      <c r="O603" s="2"/>
      <c r="P603" s="2"/>
      <c r="Q603" s="2"/>
      <c r="R603" s="2"/>
      <c r="S603" s="2"/>
      <c r="T603" s="2"/>
      <c r="U603" s="2"/>
      <c r="V603" s="2"/>
      <c r="W603" s="2"/>
      <c r="X603" s="2"/>
      <c r="Y603" s="2"/>
      <c r="Z603" s="2"/>
    </row>
    <row r="604" spans="1:26" ht="13.5" customHeight="1" x14ac:dyDescent="0.25">
      <c r="A604" s="25"/>
      <c r="B604" s="2"/>
      <c r="C604" s="103"/>
      <c r="D604" s="104"/>
      <c r="E604" s="105"/>
      <c r="F604" s="103"/>
      <c r="G604" s="1"/>
      <c r="H604" s="2"/>
      <c r="I604" s="2"/>
      <c r="J604" s="2"/>
      <c r="K604" s="2"/>
      <c r="L604" s="2"/>
      <c r="M604" s="2"/>
      <c r="N604" s="2"/>
      <c r="O604" s="2"/>
      <c r="P604" s="2"/>
      <c r="Q604" s="2"/>
      <c r="R604" s="2"/>
      <c r="S604" s="2"/>
      <c r="T604" s="2"/>
      <c r="U604" s="2"/>
      <c r="V604" s="2"/>
      <c r="W604" s="2"/>
      <c r="X604" s="2"/>
      <c r="Y604" s="2"/>
      <c r="Z604" s="2"/>
    </row>
    <row r="605" spans="1:26" ht="13.5" customHeight="1" x14ac:dyDescent="0.25">
      <c r="A605" s="25"/>
      <c r="B605" s="2"/>
      <c r="C605" s="103"/>
      <c r="D605" s="104"/>
      <c r="E605" s="105"/>
      <c r="F605" s="103"/>
      <c r="G605" s="1"/>
      <c r="H605" s="2"/>
      <c r="I605" s="2"/>
      <c r="J605" s="2"/>
      <c r="K605" s="2"/>
      <c r="L605" s="2"/>
      <c r="M605" s="2"/>
      <c r="N605" s="2"/>
      <c r="O605" s="2"/>
      <c r="P605" s="2"/>
      <c r="Q605" s="2"/>
      <c r="R605" s="2"/>
      <c r="S605" s="2"/>
      <c r="T605" s="2"/>
      <c r="U605" s="2"/>
      <c r="V605" s="2"/>
      <c r="W605" s="2"/>
      <c r="X605" s="2"/>
      <c r="Y605" s="2"/>
      <c r="Z605" s="2"/>
    </row>
    <row r="606" spans="1:26" ht="13.5" customHeight="1" x14ac:dyDescent="0.25">
      <c r="A606" s="25"/>
      <c r="B606" s="2"/>
      <c r="C606" s="103"/>
      <c r="D606" s="104"/>
      <c r="E606" s="105"/>
      <c r="F606" s="103"/>
      <c r="G606" s="1"/>
      <c r="H606" s="2"/>
      <c r="I606" s="2"/>
      <c r="J606" s="2"/>
      <c r="K606" s="2"/>
      <c r="L606" s="2"/>
      <c r="M606" s="2"/>
      <c r="N606" s="2"/>
      <c r="O606" s="2"/>
      <c r="P606" s="2"/>
      <c r="Q606" s="2"/>
      <c r="R606" s="2"/>
      <c r="S606" s="2"/>
      <c r="T606" s="2"/>
      <c r="U606" s="2"/>
      <c r="V606" s="2"/>
      <c r="W606" s="2"/>
      <c r="X606" s="2"/>
      <c r="Y606" s="2"/>
      <c r="Z606" s="2"/>
    </row>
    <row r="607" spans="1:26" ht="13.5" customHeight="1" x14ac:dyDescent="0.25">
      <c r="A607" s="25"/>
      <c r="B607" s="2"/>
      <c r="C607" s="103"/>
      <c r="D607" s="104"/>
      <c r="E607" s="105"/>
      <c r="F607" s="103"/>
      <c r="G607" s="1"/>
      <c r="H607" s="2"/>
      <c r="I607" s="2"/>
      <c r="J607" s="2"/>
      <c r="K607" s="2"/>
      <c r="L607" s="2"/>
      <c r="M607" s="2"/>
      <c r="N607" s="2"/>
      <c r="O607" s="2"/>
      <c r="P607" s="2"/>
      <c r="Q607" s="2"/>
      <c r="R607" s="2"/>
      <c r="S607" s="2"/>
      <c r="T607" s="2"/>
      <c r="U607" s="2"/>
      <c r="V607" s="2"/>
      <c r="W607" s="2"/>
      <c r="X607" s="2"/>
      <c r="Y607" s="2"/>
      <c r="Z607" s="2"/>
    </row>
    <row r="608" spans="1:26" ht="13.5" customHeight="1" x14ac:dyDescent="0.25">
      <c r="A608" s="25"/>
      <c r="B608" s="2"/>
      <c r="C608" s="103"/>
      <c r="D608" s="104"/>
      <c r="E608" s="105"/>
      <c r="F608" s="103"/>
      <c r="G608" s="1"/>
      <c r="H608" s="2"/>
      <c r="I608" s="2"/>
      <c r="J608" s="2"/>
      <c r="K608" s="2"/>
      <c r="L608" s="2"/>
      <c r="M608" s="2"/>
      <c r="N608" s="2"/>
      <c r="O608" s="2"/>
      <c r="P608" s="2"/>
      <c r="Q608" s="2"/>
      <c r="R608" s="2"/>
      <c r="S608" s="2"/>
      <c r="T608" s="2"/>
      <c r="U608" s="2"/>
      <c r="V608" s="2"/>
      <c r="W608" s="2"/>
      <c r="X608" s="2"/>
      <c r="Y608" s="2"/>
      <c r="Z608" s="2"/>
    </row>
    <row r="609" spans="1:26" ht="13.5" customHeight="1" x14ac:dyDescent="0.25">
      <c r="A609" s="25"/>
      <c r="B609" s="2"/>
      <c r="C609" s="103"/>
      <c r="D609" s="104"/>
      <c r="E609" s="105"/>
      <c r="F609" s="103"/>
      <c r="G609" s="1"/>
      <c r="H609" s="2"/>
      <c r="I609" s="2"/>
      <c r="J609" s="2"/>
      <c r="K609" s="2"/>
      <c r="L609" s="2"/>
      <c r="M609" s="2"/>
      <c r="N609" s="2"/>
      <c r="O609" s="2"/>
      <c r="P609" s="2"/>
      <c r="Q609" s="2"/>
      <c r="R609" s="2"/>
      <c r="S609" s="2"/>
      <c r="T609" s="2"/>
      <c r="U609" s="2"/>
      <c r="V609" s="2"/>
      <c r="W609" s="2"/>
      <c r="X609" s="2"/>
      <c r="Y609" s="2"/>
      <c r="Z609" s="2"/>
    </row>
    <row r="610" spans="1:26" ht="13.5" customHeight="1" x14ac:dyDescent="0.25">
      <c r="A610" s="25"/>
      <c r="B610" s="2"/>
      <c r="C610" s="103"/>
      <c r="D610" s="104"/>
      <c r="E610" s="105"/>
      <c r="F610" s="103"/>
      <c r="G610" s="1"/>
      <c r="H610" s="2"/>
      <c r="I610" s="2"/>
      <c r="J610" s="2"/>
      <c r="K610" s="2"/>
      <c r="L610" s="2"/>
      <c r="M610" s="2"/>
      <c r="N610" s="2"/>
      <c r="O610" s="2"/>
      <c r="P610" s="2"/>
      <c r="Q610" s="2"/>
      <c r="R610" s="2"/>
      <c r="S610" s="2"/>
      <c r="T610" s="2"/>
      <c r="U610" s="2"/>
      <c r="V610" s="2"/>
      <c r="W610" s="2"/>
      <c r="X610" s="2"/>
      <c r="Y610" s="2"/>
      <c r="Z610" s="2"/>
    </row>
    <row r="611" spans="1:26" ht="13.5" customHeight="1" x14ac:dyDescent="0.25">
      <c r="A611" s="25"/>
      <c r="B611" s="2"/>
      <c r="C611" s="103"/>
      <c r="D611" s="104"/>
      <c r="E611" s="105"/>
      <c r="F611" s="103"/>
      <c r="G611" s="1"/>
      <c r="H611" s="2"/>
      <c r="I611" s="2"/>
      <c r="J611" s="2"/>
      <c r="K611" s="2"/>
      <c r="L611" s="2"/>
      <c r="M611" s="2"/>
      <c r="N611" s="2"/>
      <c r="O611" s="2"/>
      <c r="P611" s="2"/>
      <c r="Q611" s="2"/>
      <c r="R611" s="2"/>
      <c r="S611" s="2"/>
      <c r="T611" s="2"/>
      <c r="U611" s="2"/>
      <c r="V611" s="2"/>
      <c r="W611" s="2"/>
      <c r="X611" s="2"/>
      <c r="Y611" s="2"/>
      <c r="Z611" s="2"/>
    </row>
    <row r="612" spans="1:26" ht="13.5" customHeight="1" x14ac:dyDescent="0.25">
      <c r="A612" s="25"/>
      <c r="B612" s="2"/>
      <c r="C612" s="103"/>
      <c r="D612" s="104"/>
      <c r="E612" s="105"/>
      <c r="F612" s="103"/>
      <c r="G612" s="1"/>
      <c r="H612" s="2"/>
      <c r="I612" s="2"/>
      <c r="J612" s="2"/>
      <c r="K612" s="2"/>
      <c r="L612" s="2"/>
      <c r="M612" s="2"/>
      <c r="N612" s="2"/>
      <c r="O612" s="2"/>
      <c r="P612" s="2"/>
      <c r="Q612" s="2"/>
      <c r="R612" s="2"/>
      <c r="S612" s="2"/>
      <c r="T612" s="2"/>
      <c r="U612" s="2"/>
      <c r="V612" s="2"/>
      <c r="W612" s="2"/>
      <c r="X612" s="2"/>
      <c r="Y612" s="2"/>
      <c r="Z612" s="2"/>
    </row>
    <row r="613" spans="1:26" ht="13.5" customHeight="1" x14ac:dyDescent="0.25">
      <c r="A613" s="25"/>
      <c r="B613" s="2"/>
      <c r="C613" s="103"/>
      <c r="D613" s="104"/>
      <c r="E613" s="105"/>
      <c r="F613" s="103"/>
      <c r="G613" s="1"/>
      <c r="H613" s="2"/>
      <c r="I613" s="2"/>
      <c r="J613" s="2"/>
      <c r="K613" s="2"/>
      <c r="L613" s="2"/>
      <c r="M613" s="2"/>
      <c r="N613" s="2"/>
      <c r="O613" s="2"/>
      <c r="P613" s="2"/>
      <c r="Q613" s="2"/>
      <c r="R613" s="2"/>
      <c r="S613" s="2"/>
      <c r="T613" s="2"/>
      <c r="U613" s="2"/>
      <c r="V613" s="2"/>
      <c r="W613" s="2"/>
      <c r="X613" s="2"/>
      <c r="Y613" s="2"/>
      <c r="Z613" s="2"/>
    </row>
    <row r="614" spans="1:26" ht="13.5" customHeight="1" x14ac:dyDescent="0.25">
      <c r="A614" s="25"/>
      <c r="B614" s="2"/>
      <c r="C614" s="103"/>
      <c r="D614" s="104"/>
      <c r="E614" s="105"/>
      <c r="F614" s="103"/>
      <c r="G614" s="1"/>
      <c r="H614" s="2"/>
      <c r="I614" s="2"/>
      <c r="J614" s="2"/>
      <c r="K614" s="2"/>
      <c r="L614" s="2"/>
      <c r="M614" s="2"/>
      <c r="N614" s="2"/>
      <c r="O614" s="2"/>
      <c r="P614" s="2"/>
      <c r="Q614" s="2"/>
      <c r="R614" s="2"/>
      <c r="S614" s="2"/>
      <c r="T614" s="2"/>
      <c r="U614" s="2"/>
      <c r="V614" s="2"/>
      <c r="W614" s="2"/>
      <c r="X614" s="2"/>
      <c r="Y614" s="2"/>
      <c r="Z614" s="2"/>
    </row>
    <row r="615" spans="1:26" ht="13.5" customHeight="1" x14ac:dyDescent="0.25">
      <c r="A615" s="25"/>
      <c r="B615" s="2"/>
      <c r="C615" s="103"/>
      <c r="D615" s="104"/>
      <c r="E615" s="105"/>
      <c r="F615" s="103"/>
      <c r="G615" s="1"/>
      <c r="H615" s="2"/>
      <c r="I615" s="2"/>
      <c r="J615" s="2"/>
      <c r="K615" s="2"/>
      <c r="L615" s="2"/>
      <c r="M615" s="2"/>
      <c r="N615" s="2"/>
      <c r="O615" s="2"/>
      <c r="P615" s="2"/>
      <c r="Q615" s="2"/>
      <c r="R615" s="2"/>
      <c r="S615" s="2"/>
      <c r="T615" s="2"/>
      <c r="U615" s="2"/>
      <c r="V615" s="2"/>
      <c r="W615" s="2"/>
      <c r="X615" s="2"/>
      <c r="Y615" s="2"/>
      <c r="Z615" s="2"/>
    </row>
    <row r="616" spans="1:26" ht="13.5" customHeight="1" x14ac:dyDescent="0.25">
      <c r="A616" s="25"/>
      <c r="B616" s="2"/>
      <c r="C616" s="103"/>
      <c r="D616" s="104"/>
      <c r="E616" s="105"/>
      <c r="F616" s="103"/>
      <c r="G616" s="1"/>
      <c r="H616" s="2"/>
      <c r="I616" s="2"/>
      <c r="J616" s="2"/>
      <c r="K616" s="2"/>
      <c r="L616" s="2"/>
      <c r="M616" s="2"/>
      <c r="N616" s="2"/>
      <c r="O616" s="2"/>
      <c r="P616" s="2"/>
      <c r="Q616" s="2"/>
      <c r="R616" s="2"/>
      <c r="S616" s="2"/>
      <c r="T616" s="2"/>
      <c r="U616" s="2"/>
      <c r="V616" s="2"/>
      <c r="W616" s="2"/>
      <c r="X616" s="2"/>
      <c r="Y616" s="2"/>
      <c r="Z616" s="2"/>
    </row>
    <row r="617" spans="1:26" ht="13.5" customHeight="1" x14ac:dyDescent="0.25">
      <c r="A617" s="25"/>
      <c r="B617" s="2"/>
      <c r="C617" s="103"/>
      <c r="D617" s="104"/>
      <c r="E617" s="105"/>
      <c r="F617" s="103"/>
      <c r="G617" s="1"/>
      <c r="H617" s="2"/>
      <c r="I617" s="2"/>
      <c r="J617" s="2"/>
      <c r="K617" s="2"/>
      <c r="L617" s="2"/>
      <c r="M617" s="2"/>
      <c r="N617" s="2"/>
      <c r="O617" s="2"/>
      <c r="P617" s="2"/>
      <c r="Q617" s="2"/>
      <c r="R617" s="2"/>
      <c r="S617" s="2"/>
      <c r="T617" s="2"/>
      <c r="U617" s="2"/>
      <c r="V617" s="2"/>
      <c r="W617" s="2"/>
      <c r="X617" s="2"/>
      <c r="Y617" s="2"/>
      <c r="Z617" s="2"/>
    </row>
    <row r="618" spans="1:26" ht="13.5" customHeight="1" x14ac:dyDescent="0.25">
      <c r="A618" s="25"/>
      <c r="B618" s="2"/>
      <c r="C618" s="103"/>
      <c r="D618" s="104"/>
      <c r="E618" s="105"/>
      <c r="F618" s="103"/>
      <c r="G618" s="1"/>
      <c r="H618" s="2"/>
      <c r="I618" s="2"/>
      <c r="J618" s="2"/>
      <c r="K618" s="2"/>
      <c r="L618" s="2"/>
      <c r="M618" s="2"/>
      <c r="N618" s="2"/>
      <c r="O618" s="2"/>
      <c r="P618" s="2"/>
      <c r="Q618" s="2"/>
      <c r="R618" s="2"/>
      <c r="S618" s="2"/>
      <c r="T618" s="2"/>
      <c r="U618" s="2"/>
      <c r="V618" s="2"/>
      <c r="W618" s="2"/>
      <c r="X618" s="2"/>
      <c r="Y618" s="2"/>
      <c r="Z618" s="2"/>
    </row>
    <row r="619" spans="1:26" ht="13.5" customHeight="1" x14ac:dyDescent="0.25">
      <c r="A619" s="25"/>
      <c r="B619" s="2"/>
      <c r="C619" s="103"/>
      <c r="D619" s="104"/>
      <c r="E619" s="105"/>
      <c r="F619" s="103"/>
      <c r="G619" s="1"/>
      <c r="H619" s="2"/>
      <c r="I619" s="2"/>
      <c r="J619" s="2"/>
      <c r="K619" s="2"/>
      <c r="L619" s="2"/>
      <c r="M619" s="2"/>
      <c r="N619" s="2"/>
      <c r="O619" s="2"/>
      <c r="P619" s="2"/>
      <c r="Q619" s="2"/>
      <c r="R619" s="2"/>
      <c r="S619" s="2"/>
      <c r="T619" s="2"/>
      <c r="U619" s="2"/>
      <c r="V619" s="2"/>
      <c r="W619" s="2"/>
      <c r="X619" s="2"/>
      <c r="Y619" s="2"/>
      <c r="Z619" s="2"/>
    </row>
    <row r="620" spans="1:26" ht="13.5" customHeight="1" x14ac:dyDescent="0.25">
      <c r="A620" s="25"/>
      <c r="B620" s="2"/>
      <c r="C620" s="103"/>
      <c r="D620" s="104"/>
      <c r="E620" s="105"/>
      <c r="F620" s="103"/>
      <c r="G620" s="1"/>
      <c r="H620" s="2"/>
      <c r="I620" s="2"/>
      <c r="J620" s="2"/>
      <c r="K620" s="2"/>
      <c r="L620" s="2"/>
      <c r="M620" s="2"/>
      <c r="N620" s="2"/>
      <c r="O620" s="2"/>
      <c r="P620" s="2"/>
      <c r="Q620" s="2"/>
      <c r="R620" s="2"/>
      <c r="S620" s="2"/>
      <c r="T620" s="2"/>
      <c r="U620" s="2"/>
      <c r="V620" s="2"/>
      <c r="W620" s="2"/>
      <c r="X620" s="2"/>
      <c r="Y620" s="2"/>
      <c r="Z620" s="2"/>
    </row>
    <row r="621" spans="1:26" ht="13.5" customHeight="1" x14ac:dyDescent="0.25">
      <c r="A621" s="25"/>
      <c r="B621" s="2"/>
      <c r="C621" s="103"/>
      <c r="D621" s="104"/>
      <c r="E621" s="105"/>
      <c r="F621" s="103"/>
      <c r="G621" s="1"/>
      <c r="H621" s="2"/>
      <c r="I621" s="2"/>
      <c r="J621" s="2"/>
      <c r="K621" s="2"/>
      <c r="L621" s="2"/>
      <c r="M621" s="2"/>
      <c r="N621" s="2"/>
      <c r="O621" s="2"/>
      <c r="P621" s="2"/>
      <c r="Q621" s="2"/>
      <c r="R621" s="2"/>
      <c r="S621" s="2"/>
      <c r="T621" s="2"/>
      <c r="U621" s="2"/>
      <c r="V621" s="2"/>
      <c r="W621" s="2"/>
      <c r="X621" s="2"/>
      <c r="Y621" s="2"/>
      <c r="Z621" s="2"/>
    </row>
    <row r="622" spans="1:26" ht="13.5" customHeight="1" x14ac:dyDescent="0.25">
      <c r="A622" s="25"/>
      <c r="B622" s="2"/>
      <c r="C622" s="103"/>
      <c r="D622" s="104"/>
      <c r="E622" s="105"/>
      <c r="F622" s="103"/>
      <c r="G622" s="1"/>
      <c r="H622" s="2"/>
      <c r="I622" s="2"/>
      <c r="J622" s="2"/>
      <c r="K622" s="2"/>
      <c r="L622" s="2"/>
      <c r="M622" s="2"/>
      <c r="N622" s="2"/>
      <c r="O622" s="2"/>
      <c r="P622" s="2"/>
      <c r="Q622" s="2"/>
      <c r="R622" s="2"/>
      <c r="S622" s="2"/>
      <c r="T622" s="2"/>
      <c r="U622" s="2"/>
      <c r="V622" s="2"/>
      <c r="W622" s="2"/>
      <c r="X622" s="2"/>
      <c r="Y622" s="2"/>
      <c r="Z622" s="2"/>
    </row>
    <row r="623" spans="1:26" ht="13.5" customHeight="1" x14ac:dyDescent="0.25">
      <c r="A623" s="25"/>
      <c r="B623" s="2"/>
      <c r="C623" s="103"/>
      <c r="D623" s="104"/>
      <c r="E623" s="105"/>
      <c r="F623" s="103"/>
      <c r="G623" s="1"/>
      <c r="H623" s="2"/>
      <c r="I623" s="2"/>
      <c r="J623" s="2"/>
      <c r="K623" s="2"/>
      <c r="L623" s="2"/>
      <c r="M623" s="2"/>
      <c r="N623" s="2"/>
      <c r="O623" s="2"/>
      <c r="P623" s="2"/>
      <c r="Q623" s="2"/>
      <c r="R623" s="2"/>
      <c r="S623" s="2"/>
      <c r="T623" s="2"/>
      <c r="U623" s="2"/>
      <c r="V623" s="2"/>
      <c r="W623" s="2"/>
      <c r="X623" s="2"/>
      <c r="Y623" s="2"/>
      <c r="Z623" s="2"/>
    </row>
    <row r="624" spans="1:26" ht="13.5" customHeight="1" x14ac:dyDescent="0.25">
      <c r="A624" s="25"/>
      <c r="B624" s="2"/>
      <c r="C624" s="103"/>
      <c r="D624" s="104"/>
      <c r="E624" s="105"/>
      <c r="F624" s="103"/>
      <c r="G624" s="1"/>
      <c r="H624" s="2"/>
      <c r="I624" s="2"/>
      <c r="J624" s="2"/>
      <c r="K624" s="2"/>
      <c r="L624" s="2"/>
      <c r="M624" s="2"/>
      <c r="N624" s="2"/>
      <c r="O624" s="2"/>
      <c r="P624" s="2"/>
      <c r="Q624" s="2"/>
      <c r="R624" s="2"/>
      <c r="S624" s="2"/>
      <c r="T624" s="2"/>
      <c r="U624" s="2"/>
      <c r="V624" s="2"/>
      <c r="W624" s="2"/>
      <c r="X624" s="2"/>
      <c r="Y624" s="2"/>
      <c r="Z624" s="2"/>
    </row>
    <row r="625" spans="1:26" ht="13.5" customHeight="1" x14ac:dyDescent="0.25">
      <c r="A625" s="25"/>
      <c r="B625" s="2"/>
      <c r="C625" s="103"/>
      <c r="D625" s="104"/>
      <c r="E625" s="105"/>
      <c r="F625" s="103"/>
      <c r="G625" s="1"/>
      <c r="H625" s="2"/>
      <c r="I625" s="2"/>
      <c r="J625" s="2"/>
      <c r="K625" s="2"/>
      <c r="L625" s="2"/>
      <c r="M625" s="2"/>
      <c r="N625" s="2"/>
      <c r="O625" s="2"/>
      <c r="P625" s="2"/>
      <c r="Q625" s="2"/>
      <c r="R625" s="2"/>
      <c r="S625" s="2"/>
      <c r="T625" s="2"/>
      <c r="U625" s="2"/>
      <c r="V625" s="2"/>
      <c r="W625" s="2"/>
      <c r="X625" s="2"/>
      <c r="Y625" s="2"/>
      <c r="Z625" s="2"/>
    </row>
    <row r="626" spans="1:26" ht="13.5" customHeight="1" x14ac:dyDescent="0.25">
      <c r="A626" s="25"/>
      <c r="B626" s="2"/>
      <c r="C626" s="103"/>
      <c r="D626" s="104"/>
      <c r="E626" s="105"/>
      <c r="F626" s="103"/>
      <c r="G626" s="1"/>
      <c r="H626" s="2"/>
      <c r="I626" s="2"/>
      <c r="J626" s="2"/>
      <c r="K626" s="2"/>
      <c r="L626" s="2"/>
      <c r="M626" s="2"/>
      <c r="N626" s="2"/>
      <c r="O626" s="2"/>
      <c r="P626" s="2"/>
      <c r="Q626" s="2"/>
      <c r="R626" s="2"/>
      <c r="S626" s="2"/>
      <c r="T626" s="2"/>
      <c r="U626" s="2"/>
      <c r="V626" s="2"/>
      <c r="W626" s="2"/>
      <c r="X626" s="2"/>
      <c r="Y626" s="2"/>
      <c r="Z626" s="2"/>
    </row>
    <row r="627" spans="1:26" ht="13.5" customHeight="1" x14ac:dyDescent="0.25">
      <c r="A627" s="25"/>
      <c r="B627" s="2"/>
      <c r="C627" s="103"/>
      <c r="D627" s="104"/>
      <c r="E627" s="105"/>
      <c r="F627" s="103"/>
      <c r="G627" s="1"/>
      <c r="H627" s="2"/>
      <c r="I627" s="2"/>
      <c r="J627" s="2"/>
      <c r="K627" s="2"/>
      <c r="L627" s="2"/>
      <c r="M627" s="2"/>
      <c r="N627" s="2"/>
      <c r="O627" s="2"/>
      <c r="P627" s="2"/>
      <c r="Q627" s="2"/>
      <c r="R627" s="2"/>
      <c r="S627" s="2"/>
      <c r="T627" s="2"/>
      <c r="U627" s="2"/>
      <c r="V627" s="2"/>
      <c r="W627" s="2"/>
      <c r="X627" s="2"/>
      <c r="Y627" s="2"/>
      <c r="Z627" s="2"/>
    </row>
    <row r="628" spans="1:26" ht="13.5" customHeight="1" x14ac:dyDescent="0.25">
      <c r="A628" s="25"/>
      <c r="B628" s="2"/>
      <c r="C628" s="103"/>
      <c r="D628" s="104"/>
      <c r="E628" s="105"/>
      <c r="F628" s="103"/>
      <c r="G628" s="1"/>
      <c r="H628" s="2"/>
      <c r="I628" s="2"/>
      <c r="J628" s="2"/>
      <c r="K628" s="2"/>
      <c r="L628" s="2"/>
      <c r="M628" s="2"/>
      <c r="N628" s="2"/>
      <c r="O628" s="2"/>
      <c r="P628" s="2"/>
      <c r="Q628" s="2"/>
      <c r="R628" s="2"/>
      <c r="S628" s="2"/>
      <c r="T628" s="2"/>
      <c r="U628" s="2"/>
      <c r="V628" s="2"/>
      <c r="W628" s="2"/>
      <c r="X628" s="2"/>
      <c r="Y628" s="2"/>
      <c r="Z628" s="2"/>
    </row>
    <row r="629" spans="1:26" ht="13.5" customHeight="1" x14ac:dyDescent="0.25">
      <c r="A629" s="25"/>
      <c r="B629" s="2"/>
      <c r="C629" s="103"/>
      <c r="D629" s="104"/>
      <c r="E629" s="105"/>
      <c r="F629" s="103"/>
      <c r="G629" s="1"/>
      <c r="H629" s="2"/>
      <c r="I629" s="2"/>
      <c r="J629" s="2"/>
      <c r="K629" s="2"/>
      <c r="L629" s="2"/>
      <c r="M629" s="2"/>
      <c r="N629" s="2"/>
      <c r="O629" s="2"/>
      <c r="P629" s="2"/>
      <c r="Q629" s="2"/>
      <c r="R629" s="2"/>
      <c r="S629" s="2"/>
      <c r="T629" s="2"/>
      <c r="U629" s="2"/>
      <c r="V629" s="2"/>
      <c r="W629" s="2"/>
      <c r="X629" s="2"/>
      <c r="Y629" s="2"/>
      <c r="Z629" s="2"/>
    </row>
    <row r="630" spans="1:26" ht="13.5" customHeight="1" x14ac:dyDescent="0.25">
      <c r="A630" s="25"/>
      <c r="B630" s="2"/>
      <c r="C630" s="103"/>
      <c r="D630" s="104"/>
      <c r="E630" s="105"/>
      <c r="F630" s="103"/>
      <c r="G630" s="1"/>
      <c r="H630" s="2"/>
      <c r="I630" s="2"/>
      <c r="J630" s="2"/>
      <c r="K630" s="2"/>
      <c r="L630" s="2"/>
      <c r="M630" s="2"/>
      <c r="N630" s="2"/>
      <c r="O630" s="2"/>
      <c r="P630" s="2"/>
      <c r="Q630" s="2"/>
      <c r="R630" s="2"/>
      <c r="S630" s="2"/>
      <c r="T630" s="2"/>
      <c r="U630" s="2"/>
      <c r="V630" s="2"/>
      <c r="W630" s="2"/>
      <c r="X630" s="2"/>
      <c r="Y630" s="2"/>
      <c r="Z630" s="2"/>
    </row>
    <row r="631" spans="1:26" ht="13.5" customHeight="1" x14ac:dyDescent="0.25">
      <c r="A631" s="25"/>
      <c r="B631" s="2"/>
      <c r="C631" s="103"/>
      <c r="D631" s="104"/>
      <c r="E631" s="105"/>
      <c r="F631" s="103"/>
      <c r="G631" s="1"/>
      <c r="H631" s="2"/>
      <c r="I631" s="2"/>
      <c r="J631" s="2"/>
      <c r="K631" s="2"/>
      <c r="L631" s="2"/>
      <c r="M631" s="2"/>
      <c r="N631" s="2"/>
      <c r="O631" s="2"/>
      <c r="P631" s="2"/>
      <c r="Q631" s="2"/>
      <c r="R631" s="2"/>
      <c r="S631" s="2"/>
      <c r="T631" s="2"/>
      <c r="U631" s="2"/>
      <c r="V631" s="2"/>
      <c r="W631" s="2"/>
      <c r="X631" s="2"/>
      <c r="Y631" s="2"/>
      <c r="Z631" s="2"/>
    </row>
    <row r="632" spans="1:26" ht="13.5" customHeight="1" x14ac:dyDescent="0.25">
      <c r="A632" s="25"/>
      <c r="B632" s="2"/>
      <c r="C632" s="103"/>
      <c r="D632" s="104"/>
      <c r="E632" s="105"/>
      <c r="F632" s="103"/>
      <c r="G632" s="1"/>
      <c r="H632" s="2"/>
      <c r="I632" s="2"/>
      <c r="J632" s="2"/>
      <c r="K632" s="2"/>
      <c r="L632" s="2"/>
      <c r="M632" s="2"/>
      <c r="N632" s="2"/>
      <c r="O632" s="2"/>
      <c r="P632" s="2"/>
      <c r="Q632" s="2"/>
      <c r="R632" s="2"/>
      <c r="S632" s="2"/>
      <c r="T632" s="2"/>
      <c r="U632" s="2"/>
      <c r="V632" s="2"/>
      <c r="W632" s="2"/>
      <c r="X632" s="2"/>
      <c r="Y632" s="2"/>
      <c r="Z632" s="2"/>
    </row>
    <row r="633" spans="1:26" ht="13.5" customHeight="1" x14ac:dyDescent="0.25">
      <c r="A633" s="25"/>
      <c r="B633" s="2"/>
      <c r="C633" s="103"/>
      <c r="D633" s="104"/>
      <c r="E633" s="105"/>
      <c r="F633" s="103"/>
      <c r="G633" s="1"/>
      <c r="H633" s="2"/>
      <c r="I633" s="2"/>
      <c r="J633" s="2"/>
      <c r="K633" s="2"/>
      <c r="L633" s="2"/>
      <c r="M633" s="2"/>
      <c r="N633" s="2"/>
      <c r="O633" s="2"/>
      <c r="P633" s="2"/>
      <c r="Q633" s="2"/>
      <c r="R633" s="2"/>
      <c r="S633" s="2"/>
      <c r="T633" s="2"/>
      <c r="U633" s="2"/>
      <c r="V633" s="2"/>
      <c r="W633" s="2"/>
      <c r="X633" s="2"/>
      <c r="Y633" s="2"/>
      <c r="Z633" s="2"/>
    </row>
    <row r="634" spans="1:26" ht="13.5" customHeight="1" x14ac:dyDescent="0.25">
      <c r="A634" s="25"/>
      <c r="B634" s="2"/>
      <c r="C634" s="103"/>
      <c r="D634" s="104"/>
      <c r="E634" s="105"/>
      <c r="F634" s="103"/>
      <c r="G634" s="1"/>
      <c r="H634" s="2"/>
      <c r="I634" s="2"/>
      <c r="J634" s="2"/>
      <c r="K634" s="2"/>
      <c r="L634" s="2"/>
      <c r="M634" s="2"/>
      <c r="N634" s="2"/>
      <c r="O634" s="2"/>
      <c r="P634" s="2"/>
      <c r="Q634" s="2"/>
      <c r="R634" s="2"/>
      <c r="S634" s="2"/>
      <c r="T634" s="2"/>
      <c r="U634" s="2"/>
      <c r="V634" s="2"/>
      <c r="W634" s="2"/>
      <c r="X634" s="2"/>
      <c r="Y634" s="2"/>
      <c r="Z634" s="2"/>
    </row>
    <row r="635" spans="1:26" ht="13.5" customHeight="1" x14ac:dyDescent="0.25">
      <c r="A635" s="25"/>
      <c r="B635" s="2"/>
      <c r="C635" s="103"/>
      <c r="D635" s="104"/>
      <c r="E635" s="105"/>
      <c r="F635" s="103"/>
      <c r="G635" s="1"/>
      <c r="H635" s="2"/>
      <c r="I635" s="2"/>
      <c r="J635" s="2"/>
      <c r="K635" s="2"/>
      <c r="L635" s="2"/>
      <c r="M635" s="2"/>
      <c r="N635" s="2"/>
      <c r="O635" s="2"/>
      <c r="P635" s="2"/>
      <c r="Q635" s="2"/>
      <c r="R635" s="2"/>
      <c r="S635" s="2"/>
      <c r="T635" s="2"/>
      <c r="U635" s="2"/>
      <c r="V635" s="2"/>
      <c r="W635" s="2"/>
      <c r="X635" s="2"/>
      <c r="Y635" s="2"/>
      <c r="Z635" s="2"/>
    </row>
    <row r="636" spans="1:26" ht="13.5" customHeight="1" x14ac:dyDescent="0.25">
      <c r="A636" s="25"/>
      <c r="B636" s="2"/>
      <c r="C636" s="103"/>
      <c r="D636" s="104"/>
      <c r="E636" s="105"/>
      <c r="F636" s="103"/>
      <c r="G636" s="1"/>
      <c r="H636" s="2"/>
      <c r="I636" s="2"/>
      <c r="J636" s="2"/>
      <c r="K636" s="2"/>
      <c r="L636" s="2"/>
      <c r="M636" s="2"/>
      <c r="N636" s="2"/>
      <c r="O636" s="2"/>
      <c r="P636" s="2"/>
      <c r="Q636" s="2"/>
      <c r="R636" s="2"/>
      <c r="S636" s="2"/>
      <c r="T636" s="2"/>
      <c r="U636" s="2"/>
      <c r="V636" s="2"/>
      <c r="W636" s="2"/>
      <c r="X636" s="2"/>
      <c r="Y636" s="2"/>
      <c r="Z636" s="2"/>
    </row>
    <row r="637" spans="1:26" ht="13.5" customHeight="1" x14ac:dyDescent="0.25">
      <c r="A637" s="25"/>
      <c r="B637" s="2"/>
      <c r="C637" s="103"/>
      <c r="D637" s="104"/>
      <c r="E637" s="105"/>
      <c r="F637" s="103"/>
      <c r="G637" s="1"/>
      <c r="H637" s="2"/>
      <c r="I637" s="2"/>
      <c r="J637" s="2"/>
      <c r="K637" s="2"/>
      <c r="L637" s="2"/>
      <c r="M637" s="2"/>
      <c r="N637" s="2"/>
      <c r="O637" s="2"/>
      <c r="P637" s="2"/>
      <c r="Q637" s="2"/>
      <c r="R637" s="2"/>
      <c r="S637" s="2"/>
      <c r="T637" s="2"/>
      <c r="U637" s="2"/>
      <c r="V637" s="2"/>
      <c r="W637" s="2"/>
      <c r="X637" s="2"/>
      <c r="Y637" s="2"/>
      <c r="Z637" s="2"/>
    </row>
    <row r="638" spans="1:26" ht="13.5" customHeight="1" x14ac:dyDescent="0.25">
      <c r="A638" s="25"/>
      <c r="B638" s="2"/>
      <c r="C638" s="103"/>
      <c r="D638" s="104"/>
      <c r="E638" s="105"/>
      <c r="F638" s="103"/>
      <c r="G638" s="1"/>
      <c r="H638" s="2"/>
      <c r="I638" s="2"/>
      <c r="J638" s="2"/>
      <c r="K638" s="2"/>
      <c r="L638" s="2"/>
      <c r="M638" s="2"/>
      <c r="N638" s="2"/>
      <c r="O638" s="2"/>
      <c r="P638" s="2"/>
      <c r="Q638" s="2"/>
      <c r="R638" s="2"/>
      <c r="S638" s="2"/>
      <c r="T638" s="2"/>
      <c r="U638" s="2"/>
      <c r="V638" s="2"/>
      <c r="W638" s="2"/>
      <c r="X638" s="2"/>
      <c r="Y638" s="2"/>
      <c r="Z638" s="2"/>
    </row>
    <row r="639" spans="1:26" ht="13.5" customHeight="1" x14ac:dyDescent="0.25">
      <c r="A639" s="25"/>
      <c r="B639" s="2"/>
      <c r="C639" s="103"/>
      <c r="D639" s="104"/>
      <c r="E639" s="105"/>
      <c r="F639" s="103"/>
      <c r="G639" s="1"/>
      <c r="H639" s="2"/>
      <c r="I639" s="2"/>
      <c r="J639" s="2"/>
      <c r="K639" s="2"/>
      <c r="L639" s="2"/>
      <c r="M639" s="2"/>
      <c r="N639" s="2"/>
      <c r="O639" s="2"/>
      <c r="P639" s="2"/>
      <c r="Q639" s="2"/>
      <c r="R639" s="2"/>
      <c r="S639" s="2"/>
      <c r="T639" s="2"/>
      <c r="U639" s="2"/>
      <c r="V639" s="2"/>
      <c r="W639" s="2"/>
      <c r="X639" s="2"/>
      <c r="Y639" s="2"/>
      <c r="Z639" s="2"/>
    </row>
    <row r="640" spans="1:26" ht="13.5" customHeight="1" x14ac:dyDescent="0.25">
      <c r="A640" s="25"/>
      <c r="B640" s="2"/>
      <c r="C640" s="103"/>
      <c r="D640" s="104"/>
      <c r="E640" s="105"/>
      <c r="F640" s="103"/>
      <c r="G640" s="1"/>
      <c r="H640" s="2"/>
      <c r="I640" s="2"/>
      <c r="J640" s="2"/>
      <c r="K640" s="2"/>
      <c r="L640" s="2"/>
      <c r="M640" s="2"/>
      <c r="N640" s="2"/>
      <c r="O640" s="2"/>
      <c r="P640" s="2"/>
      <c r="Q640" s="2"/>
      <c r="R640" s="2"/>
      <c r="S640" s="2"/>
      <c r="T640" s="2"/>
      <c r="U640" s="2"/>
      <c r="V640" s="2"/>
      <c r="W640" s="2"/>
      <c r="X640" s="2"/>
      <c r="Y640" s="2"/>
      <c r="Z640" s="2"/>
    </row>
    <row r="641" spans="1:26" ht="13.5" customHeight="1" x14ac:dyDescent="0.25">
      <c r="A641" s="25"/>
      <c r="B641" s="2"/>
      <c r="C641" s="103"/>
      <c r="D641" s="104"/>
      <c r="E641" s="105"/>
      <c r="F641" s="103"/>
      <c r="G641" s="1"/>
      <c r="H641" s="2"/>
      <c r="I641" s="2"/>
      <c r="J641" s="2"/>
      <c r="K641" s="2"/>
      <c r="L641" s="2"/>
      <c r="M641" s="2"/>
      <c r="N641" s="2"/>
      <c r="O641" s="2"/>
      <c r="P641" s="2"/>
      <c r="Q641" s="2"/>
      <c r="R641" s="2"/>
      <c r="S641" s="2"/>
      <c r="T641" s="2"/>
      <c r="U641" s="2"/>
      <c r="V641" s="2"/>
      <c r="W641" s="2"/>
      <c r="X641" s="2"/>
      <c r="Y641" s="2"/>
      <c r="Z641" s="2"/>
    </row>
    <row r="642" spans="1:26" ht="13.5" customHeight="1" x14ac:dyDescent="0.25">
      <c r="A642" s="25"/>
      <c r="B642" s="2"/>
      <c r="C642" s="103"/>
      <c r="D642" s="104"/>
      <c r="E642" s="105"/>
      <c r="F642" s="103"/>
      <c r="G642" s="1"/>
      <c r="H642" s="2"/>
      <c r="I642" s="2"/>
      <c r="J642" s="2"/>
      <c r="K642" s="2"/>
      <c r="L642" s="2"/>
      <c r="M642" s="2"/>
      <c r="N642" s="2"/>
      <c r="O642" s="2"/>
      <c r="P642" s="2"/>
      <c r="Q642" s="2"/>
      <c r="R642" s="2"/>
      <c r="S642" s="2"/>
      <c r="T642" s="2"/>
      <c r="U642" s="2"/>
      <c r="V642" s="2"/>
      <c r="W642" s="2"/>
      <c r="X642" s="2"/>
      <c r="Y642" s="2"/>
      <c r="Z642" s="2"/>
    </row>
    <row r="643" spans="1:26" ht="13.5" customHeight="1" x14ac:dyDescent="0.25">
      <c r="A643" s="25"/>
      <c r="B643" s="2"/>
      <c r="C643" s="103"/>
      <c r="D643" s="104"/>
      <c r="E643" s="105"/>
      <c r="F643" s="103"/>
      <c r="G643" s="1"/>
      <c r="H643" s="2"/>
      <c r="I643" s="2"/>
      <c r="J643" s="2"/>
      <c r="K643" s="2"/>
      <c r="L643" s="2"/>
      <c r="M643" s="2"/>
      <c r="N643" s="2"/>
      <c r="O643" s="2"/>
      <c r="P643" s="2"/>
      <c r="Q643" s="2"/>
      <c r="R643" s="2"/>
      <c r="S643" s="2"/>
      <c r="T643" s="2"/>
      <c r="U643" s="2"/>
      <c r="V643" s="2"/>
      <c r="W643" s="2"/>
      <c r="X643" s="2"/>
      <c r="Y643" s="2"/>
      <c r="Z643" s="2"/>
    </row>
    <row r="644" spans="1:26" ht="13.5" customHeight="1" x14ac:dyDescent="0.25">
      <c r="A644" s="25"/>
      <c r="B644" s="2"/>
      <c r="C644" s="103"/>
      <c r="D644" s="104"/>
      <c r="E644" s="105"/>
      <c r="F644" s="103"/>
      <c r="G644" s="1"/>
      <c r="H644" s="2"/>
      <c r="I644" s="2"/>
      <c r="J644" s="2"/>
      <c r="K644" s="2"/>
      <c r="L644" s="2"/>
      <c r="M644" s="2"/>
      <c r="N644" s="2"/>
      <c r="O644" s="2"/>
      <c r="P644" s="2"/>
      <c r="Q644" s="2"/>
      <c r="R644" s="2"/>
      <c r="S644" s="2"/>
      <c r="T644" s="2"/>
      <c r="U644" s="2"/>
      <c r="V644" s="2"/>
      <c r="W644" s="2"/>
      <c r="X644" s="2"/>
      <c r="Y644" s="2"/>
      <c r="Z644" s="2"/>
    </row>
    <row r="645" spans="1:26" ht="13.5" customHeight="1" x14ac:dyDescent="0.25">
      <c r="A645" s="25"/>
      <c r="B645" s="2"/>
      <c r="C645" s="103"/>
      <c r="D645" s="104"/>
      <c r="E645" s="105"/>
      <c r="F645" s="103"/>
      <c r="G645" s="1"/>
      <c r="H645" s="2"/>
      <c r="I645" s="2"/>
      <c r="J645" s="2"/>
      <c r="K645" s="2"/>
      <c r="L645" s="2"/>
      <c r="M645" s="2"/>
      <c r="N645" s="2"/>
      <c r="O645" s="2"/>
      <c r="P645" s="2"/>
      <c r="Q645" s="2"/>
      <c r="R645" s="2"/>
      <c r="S645" s="2"/>
      <c r="T645" s="2"/>
      <c r="U645" s="2"/>
      <c r="V645" s="2"/>
      <c r="W645" s="2"/>
      <c r="X645" s="2"/>
      <c r="Y645" s="2"/>
      <c r="Z645" s="2"/>
    </row>
    <row r="646" spans="1:26" ht="13.5" customHeight="1" x14ac:dyDescent="0.25">
      <c r="A646" s="25"/>
      <c r="B646" s="2"/>
      <c r="C646" s="103"/>
      <c r="D646" s="104"/>
      <c r="E646" s="105"/>
      <c r="F646" s="103"/>
      <c r="G646" s="1"/>
      <c r="H646" s="2"/>
      <c r="I646" s="2"/>
      <c r="J646" s="2"/>
      <c r="K646" s="2"/>
      <c r="L646" s="2"/>
      <c r="M646" s="2"/>
      <c r="N646" s="2"/>
      <c r="O646" s="2"/>
      <c r="P646" s="2"/>
      <c r="Q646" s="2"/>
      <c r="R646" s="2"/>
      <c r="S646" s="2"/>
      <c r="T646" s="2"/>
      <c r="U646" s="2"/>
      <c r="V646" s="2"/>
      <c r="W646" s="2"/>
      <c r="X646" s="2"/>
      <c r="Y646" s="2"/>
      <c r="Z646" s="2"/>
    </row>
    <row r="647" spans="1:26" ht="13.5" customHeight="1" x14ac:dyDescent="0.25">
      <c r="A647" s="25"/>
      <c r="B647" s="2"/>
      <c r="C647" s="103"/>
      <c r="D647" s="104"/>
      <c r="E647" s="105"/>
      <c r="F647" s="103"/>
      <c r="G647" s="1"/>
      <c r="H647" s="2"/>
      <c r="I647" s="2"/>
      <c r="J647" s="2"/>
      <c r="K647" s="2"/>
      <c r="L647" s="2"/>
      <c r="M647" s="2"/>
      <c r="N647" s="2"/>
      <c r="O647" s="2"/>
      <c r="P647" s="2"/>
      <c r="Q647" s="2"/>
      <c r="R647" s="2"/>
      <c r="S647" s="2"/>
      <c r="T647" s="2"/>
      <c r="U647" s="2"/>
      <c r="V647" s="2"/>
      <c r="W647" s="2"/>
      <c r="X647" s="2"/>
      <c r="Y647" s="2"/>
      <c r="Z647" s="2"/>
    </row>
    <row r="648" spans="1:26" ht="13.5" customHeight="1" x14ac:dyDescent="0.25">
      <c r="A648" s="25"/>
      <c r="B648" s="2"/>
      <c r="C648" s="103"/>
      <c r="D648" s="104"/>
      <c r="E648" s="105"/>
      <c r="F648" s="103"/>
      <c r="G648" s="1"/>
      <c r="H648" s="2"/>
      <c r="I648" s="2"/>
      <c r="J648" s="2"/>
      <c r="K648" s="2"/>
      <c r="L648" s="2"/>
      <c r="M648" s="2"/>
      <c r="N648" s="2"/>
      <c r="O648" s="2"/>
      <c r="P648" s="2"/>
      <c r="Q648" s="2"/>
      <c r="R648" s="2"/>
      <c r="S648" s="2"/>
      <c r="T648" s="2"/>
      <c r="U648" s="2"/>
      <c r="V648" s="2"/>
      <c r="W648" s="2"/>
      <c r="X648" s="2"/>
      <c r="Y648" s="2"/>
      <c r="Z648" s="2"/>
    </row>
    <row r="649" spans="1:26" ht="13.5" customHeight="1" x14ac:dyDescent="0.25">
      <c r="A649" s="25"/>
      <c r="B649" s="2"/>
      <c r="C649" s="103"/>
      <c r="D649" s="104"/>
      <c r="E649" s="105"/>
      <c r="F649" s="103"/>
      <c r="G649" s="1"/>
      <c r="H649" s="2"/>
      <c r="I649" s="2"/>
      <c r="J649" s="2"/>
      <c r="K649" s="2"/>
      <c r="L649" s="2"/>
      <c r="M649" s="2"/>
      <c r="N649" s="2"/>
      <c r="O649" s="2"/>
      <c r="P649" s="2"/>
      <c r="Q649" s="2"/>
      <c r="R649" s="2"/>
      <c r="S649" s="2"/>
      <c r="T649" s="2"/>
      <c r="U649" s="2"/>
      <c r="V649" s="2"/>
      <c r="W649" s="2"/>
      <c r="X649" s="2"/>
      <c r="Y649" s="2"/>
      <c r="Z649" s="2"/>
    </row>
    <row r="650" spans="1:26" ht="13.5" customHeight="1" x14ac:dyDescent="0.25">
      <c r="A650" s="25"/>
      <c r="B650" s="2"/>
      <c r="C650" s="103"/>
      <c r="D650" s="104"/>
      <c r="E650" s="105"/>
      <c r="F650" s="103"/>
      <c r="G650" s="1"/>
      <c r="H650" s="2"/>
      <c r="I650" s="2"/>
      <c r="J650" s="2"/>
      <c r="K650" s="2"/>
      <c r="L650" s="2"/>
      <c r="M650" s="2"/>
      <c r="N650" s="2"/>
      <c r="O650" s="2"/>
      <c r="P650" s="2"/>
      <c r="Q650" s="2"/>
      <c r="R650" s="2"/>
      <c r="S650" s="2"/>
      <c r="T650" s="2"/>
      <c r="U650" s="2"/>
      <c r="V650" s="2"/>
      <c r="W650" s="2"/>
      <c r="X650" s="2"/>
      <c r="Y650" s="2"/>
      <c r="Z650" s="2"/>
    </row>
    <row r="651" spans="1:26" ht="13.5" customHeight="1" x14ac:dyDescent="0.25">
      <c r="A651" s="25"/>
      <c r="B651" s="2"/>
      <c r="C651" s="103"/>
      <c r="D651" s="104"/>
      <c r="E651" s="105"/>
      <c r="F651" s="103"/>
      <c r="G651" s="1"/>
      <c r="H651" s="2"/>
      <c r="I651" s="2"/>
      <c r="J651" s="2"/>
      <c r="K651" s="2"/>
      <c r="L651" s="2"/>
      <c r="M651" s="2"/>
      <c r="N651" s="2"/>
      <c r="O651" s="2"/>
      <c r="P651" s="2"/>
      <c r="Q651" s="2"/>
      <c r="R651" s="2"/>
      <c r="S651" s="2"/>
      <c r="T651" s="2"/>
      <c r="U651" s="2"/>
      <c r="V651" s="2"/>
      <c r="W651" s="2"/>
      <c r="X651" s="2"/>
      <c r="Y651" s="2"/>
      <c r="Z651" s="2"/>
    </row>
    <row r="652" spans="1:26" ht="13.5" customHeight="1" x14ac:dyDescent="0.25">
      <c r="A652" s="25"/>
      <c r="B652" s="2"/>
      <c r="C652" s="103"/>
      <c r="D652" s="104"/>
      <c r="E652" s="105"/>
      <c r="F652" s="103"/>
      <c r="G652" s="1"/>
      <c r="H652" s="2"/>
      <c r="I652" s="2"/>
      <c r="J652" s="2"/>
      <c r="K652" s="2"/>
      <c r="L652" s="2"/>
      <c r="M652" s="2"/>
      <c r="N652" s="2"/>
      <c r="O652" s="2"/>
      <c r="P652" s="2"/>
      <c r="Q652" s="2"/>
      <c r="R652" s="2"/>
      <c r="S652" s="2"/>
      <c r="T652" s="2"/>
      <c r="U652" s="2"/>
      <c r="V652" s="2"/>
      <c r="W652" s="2"/>
      <c r="X652" s="2"/>
      <c r="Y652" s="2"/>
      <c r="Z652" s="2"/>
    </row>
    <row r="653" spans="1:26" ht="13.5" customHeight="1" x14ac:dyDescent="0.25">
      <c r="A653" s="25"/>
      <c r="B653" s="2"/>
      <c r="C653" s="103"/>
      <c r="D653" s="104"/>
      <c r="E653" s="105"/>
      <c r="F653" s="103"/>
      <c r="G653" s="1"/>
      <c r="H653" s="2"/>
      <c r="I653" s="2"/>
      <c r="J653" s="2"/>
      <c r="K653" s="2"/>
      <c r="L653" s="2"/>
      <c r="M653" s="2"/>
      <c r="N653" s="2"/>
      <c r="O653" s="2"/>
      <c r="P653" s="2"/>
      <c r="Q653" s="2"/>
      <c r="R653" s="2"/>
      <c r="S653" s="2"/>
      <c r="T653" s="2"/>
      <c r="U653" s="2"/>
      <c r="V653" s="2"/>
      <c r="W653" s="2"/>
      <c r="X653" s="2"/>
      <c r="Y653" s="2"/>
      <c r="Z653" s="2"/>
    </row>
    <row r="654" spans="1:26" ht="13.5" customHeight="1" x14ac:dyDescent="0.25">
      <c r="A654" s="25"/>
      <c r="B654" s="2"/>
      <c r="C654" s="103"/>
      <c r="D654" s="104"/>
      <c r="E654" s="105"/>
      <c r="F654" s="103"/>
      <c r="G654" s="1"/>
      <c r="H654" s="2"/>
      <c r="I654" s="2"/>
      <c r="J654" s="2"/>
      <c r="K654" s="2"/>
      <c r="L654" s="2"/>
      <c r="M654" s="2"/>
      <c r="N654" s="2"/>
      <c r="O654" s="2"/>
      <c r="P654" s="2"/>
      <c r="Q654" s="2"/>
      <c r="R654" s="2"/>
      <c r="S654" s="2"/>
      <c r="T654" s="2"/>
      <c r="U654" s="2"/>
      <c r="V654" s="2"/>
      <c r="W654" s="2"/>
      <c r="X654" s="2"/>
      <c r="Y654" s="2"/>
      <c r="Z654" s="2"/>
    </row>
    <row r="655" spans="1:26" ht="13.5" customHeight="1" x14ac:dyDescent="0.25">
      <c r="A655" s="25"/>
      <c r="B655" s="2"/>
      <c r="C655" s="103"/>
      <c r="D655" s="104"/>
      <c r="E655" s="105"/>
      <c r="F655" s="103"/>
      <c r="G655" s="1"/>
      <c r="H655" s="2"/>
      <c r="I655" s="2"/>
      <c r="J655" s="2"/>
      <c r="K655" s="2"/>
      <c r="L655" s="2"/>
      <c r="M655" s="2"/>
      <c r="N655" s="2"/>
      <c r="O655" s="2"/>
      <c r="P655" s="2"/>
      <c r="Q655" s="2"/>
      <c r="R655" s="2"/>
      <c r="S655" s="2"/>
      <c r="T655" s="2"/>
      <c r="U655" s="2"/>
      <c r="V655" s="2"/>
      <c r="W655" s="2"/>
      <c r="X655" s="2"/>
      <c r="Y655" s="2"/>
      <c r="Z655" s="2"/>
    </row>
    <row r="656" spans="1:26" ht="13.5" customHeight="1" x14ac:dyDescent="0.25">
      <c r="A656" s="25"/>
      <c r="B656" s="2"/>
      <c r="C656" s="103"/>
      <c r="D656" s="104"/>
      <c r="E656" s="105"/>
      <c r="F656" s="103"/>
      <c r="G656" s="1"/>
      <c r="H656" s="2"/>
      <c r="I656" s="2"/>
      <c r="J656" s="2"/>
      <c r="K656" s="2"/>
      <c r="L656" s="2"/>
      <c r="M656" s="2"/>
      <c r="N656" s="2"/>
      <c r="O656" s="2"/>
      <c r="P656" s="2"/>
      <c r="Q656" s="2"/>
      <c r="R656" s="2"/>
      <c r="S656" s="2"/>
      <c r="T656" s="2"/>
      <c r="U656" s="2"/>
      <c r="V656" s="2"/>
      <c r="W656" s="2"/>
      <c r="X656" s="2"/>
      <c r="Y656" s="2"/>
      <c r="Z656" s="2"/>
    </row>
    <row r="657" spans="1:26" ht="13.5" customHeight="1" x14ac:dyDescent="0.25">
      <c r="A657" s="25"/>
      <c r="B657" s="2"/>
      <c r="C657" s="103"/>
      <c r="D657" s="104"/>
      <c r="E657" s="105"/>
      <c r="F657" s="103"/>
      <c r="G657" s="1"/>
      <c r="H657" s="2"/>
      <c r="I657" s="2"/>
      <c r="J657" s="2"/>
      <c r="K657" s="2"/>
      <c r="L657" s="2"/>
      <c r="M657" s="2"/>
      <c r="N657" s="2"/>
      <c r="O657" s="2"/>
      <c r="P657" s="2"/>
      <c r="Q657" s="2"/>
      <c r="R657" s="2"/>
      <c r="S657" s="2"/>
      <c r="T657" s="2"/>
      <c r="U657" s="2"/>
      <c r="V657" s="2"/>
      <c r="W657" s="2"/>
      <c r="X657" s="2"/>
      <c r="Y657" s="2"/>
      <c r="Z657" s="2"/>
    </row>
    <row r="658" spans="1:26" ht="13.5" customHeight="1" x14ac:dyDescent="0.25">
      <c r="A658" s="25"/>
      <c r="B658" s="2"/>
      <c r="C658" s="103"/>
      <c r="D658" s="104"/>
      <c r="E658" s="105"/>
      <c r="F658" s="103"/>
      <c r="G658" s="1"/>
      <c r="H658" s="2"/>
      <c r="I658" s="2"/>
      <c r="J658" s="2"/>
      <c r="K658" s="2"/>
      <c r="L658" s="2"/>
      <c r="M658" s="2"/>
      <c r="N658" s="2"/>
      <c r="O658" s="2"/>
      <c r="P658" s="2"/>
      <c r="Q658" s="2"/>
      <c r="R658" s="2"/>
      <c r="S658" s="2"/>
      <c r="T658" s="2"/>
      <c r="U658" s="2"/>
      <c r="V658" s="2"/>
      <c r="W658" s="2"/>
      <c r="X658" s="2"/>
      <c r="Y658" s="2"/>
      <c r="Z658" s="2"/>
    </row>
    <row r="659" spans="1:26" ht="13.5" customHeight="1" x14ac:dyDescent="0.25">
      <c r="A659" s="25"/>
      <c r="B659" s="2"/>
      <c r="C659" s="103"/>
      <c r="D659" s="104"/>
      <c r="E659" s="105"/>
      <c r="F659" s="103"/>
      <c r="G659" s="1"/>
      <c r="H659" s="2"/>
      <c r="I659" s="2"/>
      <c r="J659" s="2"/>
      <c r="K659" s="2"/>
      <c r="L659" s="2"/>
      <c r="M659" s="2"/>
      <c r="N659" s="2"/>
      <c r="O659" s="2"/>
      <c r="P659" s="2"/>
      <c r="Q659" s="2"/>
      <c r="R659" s="2"/>
      <c r="S659" s="2"/>
      <c r="T659" s="2"/>
      <c r="U659" s="2"/>
      <c r="V659" s="2"/>
      <c r="W659" s="2"/>
      <c r="X659" s="2"/>
      <c r="Y659" s="2"/>
      <c r="Z659" s="2"/>
    </row>
    <row r="660" spans="1:26" ht="13.5" customHeight="1" x14ac:dyDescent="0.25">
      <c r="A660" s="25"/>
      <c r="B660" s="2"/>
      <c r="C660" s="103"/>
      <c r="D660" s="104"/>
      <c r="E660" s="105"/>
      <c r="F660" s="103"/>
      <c r="G660" s="1"/>
      <c r="H660" s="2"/>
      <c r="I660" s="2"/>
      <c r="J660" s="2"/>
      <c r="K660" s="2"/>
      <c r="L660" s="2"/>
      <c r="M660" s="2"/>
      <c r="N660" s="2"/>
      <c r="O660" s="2"/>
      <c r="P660" s="2"/>
      <c r="Q660" s="2"/>
      <c r="R660" s="2"/>
      <c r="S660" s="2"/>
      <c r="T660" s="2"/>
      <c r="U660" s="2"/>
      <c r="V660" s="2"/>
      <c r="W660" s="2"/>
      <c r="X660" s="2"/>
      <c r="Y660" s="2"/>
      <c r="Z660" s="2"/>
    </row>
    <row r="661" spans="1:26" ht="13.5" customHeight="1" x14ac:dyDescent="0.25">
      <c r="A661" s="25"/>
      <c r="B661" s="2"/>
      <c r="C661" s="103"/>
      <c r="D661" s="104"/>
      <c r="E661" s="105"/>
      <c r="F661" s="103"/>
      <c r="G661" s="1"/>
      <c r="H661" s="2"/>
      <c r="I661" s="2"/>
      <c r="J661" s="2"/>
      <c r="K661" s="2"/>
      <c r="L661" s="2"/>
      <c r="M661" s="2"/>
      <c r="N661" s="2"/>
      <c r="O661" s="2"/>
      <c r="P661" s="2"/>
      <c r="Q661" s="2"/>
      <c r="R661" s="2"/>
      <c r="S661" s="2"/>
      <c r="T661" s="2"/>
      <c r="U661" s="2"/>
      <c r="V661" s="2"/>
      <c r="W661" s="2"/>
      <c r="X661" s="2"/>
      <c r="Y661" s="2"/>
      <c r="Z661" s="2"/>
    </row>
    <row r="662" spans="1:26" ht="13.5" customHeight="1" x14ac:dyDescent="0.25">
      <c r="A662" s="25"/>
      <c r="B662" s="2"/>
      <c r="C662" s="103"/>
      <c r="D662" s="104"/>
      <c r="E662" s="105"/>
      <c r="F662" s="103"/>
      <c r="G662" s="1"/>
      <c r="H662" s="2"/>
      <c r="I662" s="2"/>
      <c r="J662" s="2"/>
      <c r="K662" s="2"/>
      <c r="L662" s="2"/>
      <c r="M662" s="2"/>
      <c r="N662" s="2"/>
      <c r="O662" s="2"/>
      <c r="P662" s="2"/>
      <c r="Q662" s="2"/>
      <c r="R662" s="2"/>
      <c r="S662" s="2"/>
      <c r="T662" s="2"/>
      <c r="U662" s="2"/>
      <c r="V662" s="2"/>
      <c r="W662" s="2"/>
      <c r="X662" s="2"/>
      <c r="Y662" s="2"/>
      <c r="Z662" s="2"/>
    </row>
    <row r="663" spans="1:26" ht="13.5" customHeight="1" x14ac:dyDescent="0.25">
      <c r="A663" s="25"/>
      <c r="B663" s="2"/>
      <c r="C663" s="103"/>
      <c r="D663" s="104"/>
      <c r="E663" s="105"/>
      <c r="F663" s="103"/>
      <c r="G663" s="1"/>
      <c r="H663" s="2"/>
      <c r="I663" s="2"/>
      <c r="J663" s="2"/>
      <c r="K663" s="2"/>
      <c r="L663" s="2"/>
      <c r="M663" s="2"/>
      <c r="N663" s="2"/>
      <c r="O663" s="2"/>
      <c r="P663" s="2"/>
      <c r="Q663" s="2"/>
      <c r="R663" s="2"/>
      <c r="S663" s="2"/>
      <c r="T663" s="2"/>
      <c r="U663" s="2"/>
      <c r="V663" s="2"/>
      <c r="W663" s="2"/>
      <c r="X663" s="2"/>
      <c r="Y663" s="2"/>
      <c r="Z663" s="2"/>
    </row>
    <row r="664" spans="1:26" ht="13.5" customHeight="1" x14ac:dyDescent="0.25">
      <c r="A664" s="25"/>
      <c r="B664" s="2"/>
      <c r="C664" s="103"/>
      <c r="D664" s="104"/>
      <c r="E664" s="105"/>
      <c r="F664" s="103"/>
      <c r="G664" s="1"/>
      <c r="H664" s="2"/>
      <c r="I664" s="2"/>
      <c r="J664" s="2"/>
      <c r="K664" s="2"/>
      <c r="L664" s="2"/>
      <c r="M664" s="2"/>
      <c r="N664" s="2"/>
      <c r="O664" s="2"/>
      <c r="P664" s="2"/>
      <c r="Q664" s="2"/>
      <c r="R664" s="2"/>
      <c r="S664" s="2"/>
      <c r="T664" s="2"/>
      <c r="U664" s="2"/>
      <c r="V664" s="2"/>
      <c r="W664" s="2"/>
      <c r="X664" s="2"/>
      <c r="Y664" s="2"/>
      <c r="Z664" s="2"/>
    </row>
    <row r="665" spans="1:26" ht="13.5" customHeight="1" x14ac:dyDescent="0.25">
      <c r="A665" s="25"/>
      <c r="B665" s="2"/>
      <c r="C665" s="103"/>
      <c r="D665" s="104"/>
      <c r="E665" s="105"/>
      <c r="F665" s="103"/>
      <c r="G665" s="1"/>
      <c r="H665" s="2"/>
      <c r="I665" s="2"/>
      <c r="J665" s="2"/>
      <c r="K665" s="2"/>
      <c r="L665" s="2"/>
      <c r="M665" s="2"/>
      <c r="N665" s="2"/>
      <c r="O665" s="2"/>
      <c r="P665" s="2"/>
      <c r="Q665" s="2"/>
      <c r="R665" s="2"/>
      <c r="S665" s="2"/>
      <c r="T665" s="2"/>
      <c r="U665" s="2"/>
      <c r="V665" s="2"/>
      <c r="W665" s="2"/>
      <c r="X665" s="2"/>
      <c r="Y665" s="2"/>
      <c r="Z665" s="2"/>
    </row>
    <row r="666" spans="1:26" ht="13.5" customHeight="1" x14ac:dyDescent="0.25">
      <c r="A666" s="25"/>
      <c r="B666" s="2"/>
      <c r="C666" s="103"/>
      <c r="D666" s="104"/>
      <c r="E666" s="105"/>
      <c r="F666" s="103"/>
      <c r="G666" s="1"/>
      <c r="H666" s="2"/>
      <c r="I666" s="2"/>
      <c r="J666" s="2"/>
      <c r="K666" s="2"/>
      <c r="L666" s="2"/>
      <c r="M666" s="2"/>
      <c r="N666" s="2"/>
      <c r="O666" s="2"/>
      <c r="P666" s="2"/>
      <c r="Q666" s="2"/>
      <c r="R666" s="2"/>
      <c r="S666" s="2"/>
      <c r="T666" s="2"/>
      <c r="U666" s="2"/>
      <c r="V666" s="2"/>
      <c r="W666" s="2"/>
      <c r="X666" s="2"/>
      <c r="Y666" s="2"/>
      <c r="Z666" s="2"/>
    </row>
    <row r="667" spans="1:26" ht="13.5" customHeight="1" x14ac:dyDescent="0.25">
      <c r="A667" s="25"/>
      <c r="B667" s="2"/>
      <c r="C667" s="103"/>
      <c r="D667" s="104"/>
      <c r="E667" s="105"/>
      <c r="F667" s="103"/>
      <c r="G667" s="1"/>
      <c r="H667" s="2"/>
      <c r="I667" s="2"/>
      <c r="J667" s="2"/>
      <c r="K667" s="2"/>
      <c r="L667" s="2"/>
      <c r="M667" s="2"/>
      <c r="N667" s="2"/>
      <c r="O667" s="2"/>
      <c r="P667" s="2"/>
      <c r="Q667" s="2"/>
      <c r="R667" s="2"/>
      <c r="S667" s="2"/>
      <c r="T667" s="2"/>
      <c r="U667" s="2"/>
      <c r="V667" s="2"/>
      <c r="W667" s="2"/>
      <c r="X667" s="2"/>
      <c r="Y667" s="2"/>
      <c r="Z667" s="2"/>
    </row>
    <row r="668" spans="1:26" ht="13.5" customHeight="1" x14ac:dyDescent="0.25">
      <c r="A668" s="25"/>
      <c r="B668" s="2"/>
      <c r="C668" s="103"/>
      <c r="D668" s="104"/>
      <c r="E668" s="105"/>
      <c r="F668" s="103"/>
      <c r="G668" s="1"/>
      <c r="H668" s="2"/>
      <c r="I668" s="2"/>
      <c r="J668" s="2"/>
      <c r="K668" s="2"/>
      <c r="L668" s="2"/>
      <c r="M668" s="2"/>
      <c r="N668" s="2"/>
      <c r="O668" s="2"/>
      <c r="P668" s="2"/>
      <c r="Q668" s="2"/>
      <c r="R668" s="2"/>
      <c r="S668" s="2"/>
      <c r="T668" s="2"/>
      <c r="U668" s="2"/>
      <c r="V668" s="2"/>
      <c r="W668" s="2"/>
      <c r="X668" s="2"/>
      <c r="Y668" s="2"/>
      <c r="Z668" s="2"/>
    </row>
    <row r="669" spans="1:26" ht="13.5" customHeight="1" x14ac:dyDescent="0.25">
      <c r="A669" s="25"/>
      <c r="B669" s="2"/>
      <c r="C669" s="103"/>
      <c r="D669" s="104"/>
      <c r="E669" s="105"/>
      <c r="F669" s="103"/>
      <c r="G669" s="1"/>
      <c r="H669" s="2"/>
      <c r="I669" s="2"/>
      <c r="J669" s="2"/>
      <c r="K669" s="2"/>
      <c r="L669" s="2"/>
      <c r="M669" s="2"/>
      <c r="N669" s="2"/>
      <c r="O669" s="2"/>
      <c r="P669" s="2"/>
      <c r="Q669" s="2"/>
      <c r="R669" s="2"/>
      <c r="S669" s="2"/>
      <c r="T669" s="2"/>
      <c r="U669" s="2"/>
      <c r="V669" s="2"/>
      <c r="W669" s="2"/>
      <c r="X669" s="2"/>
      <c r="Y669" s="2"/>
      <c r="Z669" s="2"/>
    </row>
    <row r="670" spans="1:26" ht="13.5" customHeight="1" x14ac:dyDescent="0.25">
      <c r="A670" s="25"/>
      <c r="B670" s="2"/>
      <c r="C670" s="103"/>
      <c r="D670" s="104"/>
      <c r="E670" s="105"/>
      <c r="F670" s="103"/>
      <c r="G670" s="1"/>
      <c r="H670" s="2"/>
      <c r="I670" s="2"/>
      <c r="J670" s="2"/>
      <c r="K670" s="2"/>
      <c r="L670" s="2"/>
      <c r="M670" s="2"/>
      <c r="N670" s="2"/>
      <c r="O670" s="2"/>
      <c r="P670" s="2"/>
      <c r="Q670" s="2"/>
      <c r="R670" s="2"/>
      <c r="S670" s="2"/>
      <c r="T670" s="2"/>
      <c r="U670" s="2"/>
      <c r="V670" s="2"/>
      <c r="W670" s="2"/>
      <c r="X670" s="2"/>
      <c r="Y670" s="2"/>
      <c r="Z670" s="2"/>
    </row>
    <row r="671" spans="1:26" ht="13.5" customHeight="1" x14ac:dyDescent="0.25">
      <c r="A671" s="25"/>
      <c r="B671" s="2"/>
      <c r="C671" s="103"/>
      <c r="D671" s="104"/>
      <c r="E671" s="105"/>
      <c r="F671" s="103"/>
      <c r="G671" s="1"/>
      <c r="H671" s="2"/>
      <c r="I671" s="2"/>
      <c r="J671" s="2"/>
      <c r="K671" s="2"/>
      <c r="L671" s="2"/>
      <c r="M671" s="2"/>
      <c r="N671" s="2"/>
      <c r="O671" s="2"/>
      <c r="P671" s="2"/>
      <c r="Q671" s="2"/>
      <c r="R671" s="2"/>
      <c r="S671" s="2"/>
      <c r="T671" s="2"/>
      <c r="U671" s="2"/>
      <c r="V671" s="2"/>
      <c r="W671" s="2"/>
      <c r="X671" s="2"/>
      <c r="Y671" s="2"/>
      <c r="Z671" s="2"/>
    </row>
    <row r="672" spans="1:26" ht="13.5" customHeight="1" x14ac:dyDescent="0.25">
      <c r="A672" s="25"/>
      <c r="B672" s="2"/>
      <c r="C672" s="103"/>
      <c r="D672" s="104"/>
      <c r="E672" s="105"/>
      <c r="F672" s="103"/>
      <c r="G672" s="1"/>
      <c r="H672" s="2"/>
      <c r="I672" s="2"/>
      <c r="J672" s="2"/>
      <c r="K672" s="2"/>
      <c r="L672" s="2"/>
      <c r="M672" s="2"/>
      <c r="N672" s="2"/>
      <c r="O672" s="2"/>
      <c r="P672" s="2"/>
      <c r="Q672" s="2"/>
      <c r="R672" s="2"/>
      <c r="S672" s="2"/>
      <c r="T672" s="2"/>
      <c r="U672" s="2"/>
      <c r="V672" s="2"/>
      <c r="W672" s="2"/>
      <c r="X672" s="2"/>
      <c r="Y672" s="2"/>
      <c r="Z672" s="2"/>
    </row>
    <row r="673" spans="1:26" ht="13.5" customHeight="1" x14ac:dyDescent="0.25">
      <c r="A673" s="25"/>
      <c r="B673" s="2"/>
      <c r="C673" s="103"/>
      <c r="D673" s="104"/>
      <c r="E673" s="105"/>
      <c r="F673" s="103"/>
      <c r="G673" s="1"/>
      <c r="H673" s="2"/>
      <c r="I673" s="2"/>
      <c r="J673" s="2"/>
      <c r="K673" s="2"/>
      <c r="L673" s="2"/>
      <c r="M673" s="2"/>
      <c r="N673" s="2"/>
      <c r="O673" s="2"/>
      <c r="P673" s="2"/>
      <c r="Q673" s="2"/>
      <c r="R673" s="2"/>
      <c r="S673" s="2"/>
      <c r="T673" s="2"/>
      <c r="U673" s="2"/>
      <c r="V673" s="2"/>
      <c r="W673" s="2"/>
      <c r="X673" s="2"/>
      <c r="Y673" s="2"/>
      <c r="Z673" s="2"/>
    </row>
    <row r="674" spans="1:26" ht="13.5" customHeight="1" x14ac:dyDescent="0.25">
      <c r="A674" s="25"/>
      <c r="B674" s="2"/>
      <c r="C674" s="103"/>
      <c r="D674" s="104"/>
      <c r="E674" s="105"/>
      <c r="F674" s="103"/>
      <c r="G674" s="1"/>
      <c r="H674" s="2"/>
      <c r="I674" s="2"/>
      <c r="J674" s="2"/>
      <c r="K674" s="2"/>
      <c r="L674" s="2"/>
      <c r="M674" s="2"/>
      <c r="N674" s="2"/>
      <c r="O674" s="2"/>
      <c r="P674" s="2"/>
      <c r="Q674" s="2"/>
      <c r="R674" s="2"/>
      <c r="S674" s="2"/>
      <c r="T674" s="2"/>
      <c r="U674" s="2"/>
      <c r="V674" s="2"/>
      <c r="W674" s="2"/>
      <c r="X674" s="2"/>
      <c r="Y674" s="2"/>
      <c r="Z674" s="2"/>
    </row>
    <row r="675" spans="1:26" ht="13.5" customHeight="1" x14ac:dyDescent="0.25">
      <c r="A675" s="25"/>
      <c r="B675" s="2"/>
      <c r="C675" s="103"/>
      <c r="D675" s="104"/>
      <c r="E675" s="105"/>
      <c r="F675" s="103"/>
      <c r="G675" s="1"/>
      <c r="H675" s="2"/>
      <c r="I675" s="2"/>
      <c r="J675" s="2"/>
      <c r="K675" s="2"/>
      <c r="L675" s="2"/>
      <c r="M675" s="2"/>
      <c r="N675" s="2"/>
      <c r="O675" s="2"/>
      <c r="P675" s="2"/>
      <c r="Q675" s="2"/>
      <c r="R675" s="2"/>
      <c r="S675" s="2"/>
      <c r="T675" s="2"/>
      <c r="U675" s="2"/>
      <c r="V675" s="2"/>
      <c r="W675" s="2"/>
      <c r="X675" s="2"/>
      <c r="Y675" s="2"/>
      <c r="Z675" s="2"/>
    </row>
    <row r="676" spans="1:26" ht="13.5" customHeight="1" x14ac:dyDescent="0.25">
      <c r="A676" s="25"/>
      <c r="B676" s="2"/>
      <c r="C676" s="103"/>
      <c r="D676" s="104"/>
      <c r="E676" s="105"/>
      <c r="F676" s="103"/>
      <c r="G676" s="1"/>
      <c r="H676" s="2"/>
      <c r="I676" s="2"/>
      <c r="J676" s="2"/>
      <c r="K676" s="2"/>
      <c r="L676" s="2"/>
      <c r="M676" s="2"/>
      <c r="N676" s="2"/>
      <c r="O676" s="2"/>
      <c r="P676" s="2"/>
      <c r="Q676" s="2"/>
      <c r="R676" s="2"/>
      <c r="S676" s="2"/>
      <c r="T676" s="2"/>
      <c r="U676" s="2"/>
      <c r="V676" s="2"/>
      <c r="W676" s="2"/>
      <c r="X676" s="2"/>
      <c r="Y676" s="2"/>
      <c r="Z676" s="2"/>
    </row>
    <row r="677" spans="1:26" ht="13.5" customHeight="1" x14ac:dyDescent="0.25">
      <c r="A677" s="25"/>
      <c r="B677" s="2"/>
      <c r="C677" s="103"/>
      <c r="D677" s="104"/>
      <c r="E677" s="105"/>
      <c r="F677" s="103"/>
      <c r="G677" s="1"/>
      <c r="H677" s="2"/>
      <c r="I677" s="2"/>
      <c r="J677" s="2"/>
      <c r="K677" s="2"/>
      <c r="L677" s="2"/>
      <c r="M677" s="2"/>
      <c r="N677" s="2"/>
      <c r="O677" s="2"/>
      <c r="P677" s="2"/>
      <c r="Q677" s="2"/>
      <c r="R677" s="2"/>
      <c r="S677" s="2"/>
      <c r="T677" s="2"/>
      <c r="U677" s="2"/>
      <c r="V677" s="2"/>
      <c r="W677" s="2"/>
      <c r="X677" s="2"/>
      <c r="Y677" s="2"/>
      <c r="Z677" s="2"/>
    </row>
    <row r="678" spans="1:26" ht="13.5" customHeight="1" x14ac:dyDescent="0.25">
      <c r="A678" s="25"/>
      <c r="B678" s="2"/>
      <c r="C678" s="103"/>
      <c r="D678" s="104"/>
      <c r="E678" s="105"/>
      <c r="F678" s="103"/>
      <c r="G678" s="1"/>
      <c r="H678" s="2"/>
      <c r="I678" s="2"/>
      <c r="J678" s="2"/>
      <c r="K678" s="2"/>
      <c r="L678" s="2"/>
      <c r="M678" s="2"/>
      <c r="N678" s="2"/>
      <c r="O678" s="2"/>
      <c r="P678" s="2"/>
      <c r="Q678" s="2"/>
      <c r="R678" s="2"/>
      <c r="S678" s="2"/>
      <c r="T678" s="2"/>
      <c r="U678" s="2"/>
      <c r="V678" s="2"/>
      <c r="W678" s="2"/>
      <c r="X678" s="2"/>
      <c r="Y678" s="2"/>
      <c r="Z678" s="2"/>
    </row>
    <row r="679" spans="1:26" ht="13.5" customHeight="1" x14ac:dyDescent="0.25">
      <c r="A679" s="25"/>
      <c r="B679" s="2"/>
      <c r="C679" s="103"/>
      <c r="D679" s="104"/>
      <c r="E679" s="105"/>
      <c r="F679" s="103"/>
      <c r="G679" s="1"/>
      <c r="H679" s="2"/>
      <c r="I679" s="2"/>
      <c r="J679" s="2"/>
      <c r="K679" s="2"/>
      <c r="L679" s="2"/>
      <c r="M679" s="2"/>
      <c r="N679" s="2"/>
      <c r="O679" s="2"/>
      <c r="P679" s="2"/>
      <c r="Q679" s="2"/>
      <c r="R679" s="2"/>
      <c r="S679" s="2"/>
      <c r="T679" s="2"/>
      <c r="U679" s="2"/>
      <c r="V679" s="2"/>
      <c r="W679" s="2"/>
      <c r="X679" s="2"/>
      <c r="Y679" s="2"/>
      <c r="Z679" s="2"/>
    </row>
    <row r="680" spans="1:26" ht="13.5" customHeight="1" x14ac:dyDescent="0.25">
      <c r="A680" s="25"/>
      <c r="B680" s="2"/>
      <c r="C680" s="103"/>
      <c r="D680" s="104"/>
      <c r="E680" s="105"/>
      <c r="F680" s="103"/>
      <c r="G680" s="1"/>
      <c r="H680" s="2"/>
      <c r="I680" s="2"/>
      <c r="J680" s="2"/>
      <c r="K680" s="2"/>
      <c r="L680" s="2"/>
      <c r="M680" s="2"/>
      <c r="N680" s="2"/>
      <c r="O680" s="2"/>
      <c r="P680" s="2"/>
      <c r="Q680" s="2"/>
      <c r="R680" s="2"/>
      <c r="S680" s="2"/>
      <c r="T680" s="2"/>
      <c r="U680" s="2"/>
      <c r="V680" s="2"/>
      <c r="W680" s="2"/>
      <c r="X680" s="2"/>
      <c r="Y680" s="2"/>
      <c r="Z680" s="2"/>
    </row>
    <row r="681" spans="1:26" ht="13.5" customHeight="1" x14ac:dyDescent="0.25">
      <c r="A681" s="25"/>
      <c r="B681" s="2"/>
      <c r="C681" s="103"/>
      <c r="D681" s="104"/>
      <c r="E681" s="105"/>
      <c r="F681" s="103"/>
      <c r="G681" s="1"/>
      <c r="H681" s="2"/>
      <c r="I681" s="2"/>
      <c r="J681" s="2"/>
      <c r="K681" s="2"/>
      <c r="L681" s="2"/>
      <c r="M681" s="2"/>
      <c r="N681" s="2"/>
      <c r="O681" s="2"/>
      <c r="P681" s="2"/>
      <c r="Q681" s="2"/>
      <c r="R681" s="2"/>
      <c r="S681" s="2"/>
      <c r="T681" s="2"/>
      <c r="U681" s="2"/>
      <c r="V681" s="2"/>
      <c r="W681" s="2"/>
      <c r="X681" s="2"/>
      <c r="Y681" s="2"/>
      <c r="Z681" s="2"/>
    </row>
    <row r="682" spans="1:26" ht="13.5" customHeight="1" x14ac:dyDescent="0.25">
      <c r="A682" s="25"/>
      <c r="B682" s="2"/>
      <c r="C682" s="103"/>
      <c r="D682" s="104"/>
      <c r="E682" s="105"/>
      <c r="F682" s="103"/>
      <c r="G682" s="1"/>
      <c r="H682" s="2"/>
      <c r="I682" s="2"/>
      <c r="J682" s="2"/>
      <c r="K682" s="2"/>
      <c r="L682" s="2"/>
      <c r="M682" s="2"/>
      <c r="N682" s="2"/>
      <c r="O682" s="2"/>
      <c r="P682" s="2"/>
      <c r="Q682" s="2"/>
      <c r="R682" s="2"/>
      <c r="S682" s="2"/>
      <c r="T682" s="2"/>
      <c r="U682" s="2"/>
      <c r="V682" s="2"/>
      <c r="W682" s="2"/>
      <c r="X682" s="2"/>
      <c r="Y682" s="2"/>
      <c r="Z682" s="2"/>
    </row>
    <row r="683" spans="1:26" ht="13.5" customHeight="1" x14ac:dyDescent="0.25">
      <c r="A683" s="25"/>
      <c r="B683" s="2"/>
      <c r="C683" s="103"/>
      <c r="D683" s="104"/>
      <c r="E683" s="105"/>
      <c r="F683" s="103"/>
      <c r="G683" s="1"/>
      <c r="H683" s="2"/>
      <c r="I683" s="2"/>
      <c r="J683" s="2"/>
      <c r="K683" s="2"/>
      <c r="L683" s="2"/>
      <c r="M683" s="2"/>
      <c r="N683" s="2"/>
      <c r="O683" s="2"/>
      <c r="P683" s="2"/>
      <c r="Q683" s="2"/>
      <c r="R683" s="2"/>
      <c r="S683" s="2"/>
      <c r="T683" s="2"/>
      <c r="U683" s="2"/>
      <c r="V683" s="2"/>
      <c r="W683" s="2"/>
      <c r="X683" s="2"/>
      <c r="Y683" s="2"/>
      <c r="Z683" s="2"/>
    </row>
    <row r="684" spans="1:26" ht="13.5" customHeight="1" x14ac:dyDescent="0.25">
      <c r="A684" s="25"/>
      <c r="B684" s="2"/>
      <c r="C684" s="103"/>
      <c r="D684" s="104"/>
      <c r="E684" s="105"/>
      <c r="F684" s="103"/>
      <c r="G684" s="1"/>
      <c r="H684" s="2"/>
      <c r="I684" s="2"/>
      <c r="J684" s="2"/>
      <c r="K684" s="2"/>
      <c r="L684" s="2"/>
      <c r="M684" s="2"/>
      <c r="N684" s="2"/>
      <c r="O684" s="2"/>
      <c r="P684" s="2"/>
      <c r="Q684" s="2"/>
      <c r="R684" s="2"/>
      <c r="S684" s="2"/>
      <c r="T684" s="2"/>
      <c r="U684" s="2"/>
      <c r="V684" s="2"/>
      <c r="W684" s="2"/>
      <c r="X684" s="2"/>
      <c r="Y684" s="2"/>
      <c r="Z684" s="2"/>
    </row>
    <row r="685" spans="1:26" ht="13.5" customHeight="1" x14ac:dyDescent="0.25">
      <c r="A685" s="25"/>
      <c r="B685" s="2"/>
      <c r="C685" s="103"/>
      <c r="D685" s="104"/>
      <c r="E685" s="105"/>
      <c r="F685" s="103"/>
      <c r="G685" s="1"/>
      <c r="H685" s="2"/>
      <c r="I685" s="2"/>
      <c r="J685" s="2"/>
      <c r="K685" s="2"/>
      <c r="L685" s="2"/>
      <c r="M685" s="2"/>
      <c r="N685" s="2"/>
      <c r="O685" s="2"/>
      <c r="P685" s="2"/>
      <c r="Q685" s="2"/>
      <c r="R685" s="2"/>
      <c r="S685" s="2"/>
      <c r="T685" s="2"/>
      <c r="U685" s="2"/>
      <c r="V685" s="2"/>
      <c r="W685" s="2"/>
      <c r="X685" s="2"/>
      <c r="Y685" s="2"/>
      <c r="Z685" s="2"/>
    </row>
    <row r="686" spans="1:26" ht="13.5" customHeight="1" x14ac:dyDescent="0.25">
      <c r="A686" s="25"/>
      <c r="B686" s="2"/>
      <c r="C686" s="103"/>
      <c r="D686" s="104"/>
      <c r="E686" s="105"/>
      <c r="F686" s="103"/>
      <c r="G686" s="1"/>
      <c r="H686" s="2"/>
      <c r="I686" s="2"/>
      <c r="J686" s="2"/>
      <c r="K686" s="2"/>
      <c r="L686" s="2"/>
      <c r="M686" s="2"/>
      <c r="N686" s="2"/>
      <c r="O686" s="2"/>
      <c r="P686" s="2"/>
      <c r="Q686" s="2"/>
      <c r="R686" s="2"/>
      <c r="S686" s="2"/>
      <c r="T686" s="2"/>
      <c r="U686" s="2"/>
      <c r="V686" s="2"/>
      <c r="W686" s="2"/>
      <c r="X686" s="2"/>
      <c r="Y686" s="2"/>
      <c r="Z686" s="2"/>
    </row>
    <row r="687" spans="1:26" ht="13.5" customHeight="1" x14ac:dyDescent="0.25">
      <c r="A687" s="25"/>
      <c r="B687" s="2"/>
      <c r="C687" s="103"/>
      <c r="D687" s="104"/>
      <c r="E687" s="105"/>
      <c r="F687" s="103"/>
      <c r="G687" s="1"/>
      <c r="H687" s="2"/>
      <c r="I687" s="2"/>
      <c r="J687" s="2"/>
      <c r="K687" s="2"/>
      <c r="L687" s="2"/>
      <c r="M687" s="2"/>
      <c r="N687" s="2"/>
      <c r="O687" s="2"/>
      <c r="P687" s="2"/>
      <c r="Q687" s="2"/>
      <c r="R687" s="2"/>
      <c r="S687" s="2"/>
      <c r="T687" s="2"/>
      <c r="U687" s="2"/>
      <c r="V687" s="2"/>
      <c r="W687" s="2"/>
      <c r="X687" s="2"/>
      <c r="Y687" s="2"/>
      <c r="Z687" s="2"/>
    </row>
    <row r="688" spans="1:26" ht="13.5" customHeight="1" x14ac:dyDescent="0.25">
      <c r="A688" s="25"/>
      <c r="B688" s="2"/>
      <c r="C688" s="103"/>
      <c r="D688" s="104"/>
      <c r="E688" s="105"/>
      <c r="F688" s="103"/>
      <c r="G688" s="1"/>
      <c r="H688" s="2"/>
      <c r="I688" s="2"/>
      <c r="J688" s="2"/>
      <c r="K688" s="2"/>
      <c r="L688" s="2"/>
      <c r="M688" s="2"/>
      <c r="N688" s="2"/>
      <c r="O688" s="2"/>
      <c r="P688" s="2"/>
      <c r="Q688" s="2"/>
      <c r="R688" s="2"/>
      <c r="S688" s="2"/>
      <c r="T688" s="2"/>
      <c r="U688" s="2"/>
      <c r="V688" s="2"/>
      <c r="W688" s="2"/>
      <c r="X688" s="2"/>
      <c r="Y688" s="2"/>
      <c r="Z688" s="2"/>
    </row>
    <row r="689" spans="1:26" ht="13.5" customHeight="1" x14ac:dyDescent="0.25">
      <c r="A689" s="25"/>
      <c r="B689" s="2"/>
      <c r="C689" s="103"/>
      <c r="D689" s="104"/>
      <c r="E689" s="105"/>
      <c r="F689" s="103"/>
      <c r="G689" s="1"/>
      <c r="H689" s="2"/>
      <c r="I689" s="2"/>
      <c r="J689" s="2"/>
      <c r="K689" s="2"/>
      <c r="L689" s="2"/>
      <c r="M689" s="2"/>
      <c r="N689" s="2"/>
      <c r="O689" s="2"/>
      <c r="P689" s="2"/>
      <c r="Q689" s="2"/>
      <c r="R689" s="2"/>
      <c r="S689" s="2"/>
      <c r="T689" s="2"/>
      <c r="U689" s="2"/>
      <c r="V689" s="2"/>
      <c r="W689" s="2"/>
      <c r="X689" s="2"/>
      <c r="Y689" s="2"/>
      <c r="Z689" s="2"/>
    </row>
    <row r="690" spans="1:26" ht="13.5" customHeight="1" x14ac:dyDescent="0.25">
      <c r="A690" s="25"/>
      <c r="B690" s="2"/>
      <c r="C690" s="103"/>
      <c r="D690" s="104"/>
      <c r="E690" s="105"/>
      <c r="F690" s="103"/>
      <c r="G690" s="1"/>
      <c r="H690" s="2"/>
      <c r="I690" s="2"/>
      <c r="J690" s="2"/>
      <c r="K690" s="2"/>
      <c r="L690" s="2"/>
      <c r="M690" s="2"/>
      <c r="N690" s="2"/>
      <c r="O690" s="2"/>
      <c r="P690" s="2"/>
      <c r="Q690" s="2"/>
      <c r="R690" s="2"/>
      <c r="S690" s="2"/>
      <c r="T690" s="2"/>
      <c r="U690" s="2"/>
      <c r="V690" s="2"/>
      <c r="W690" s="2"/>
      <c r="X690" s="2"/>
      <c r="Y690" s="2"/>
      <c r="Z690" s="2"/>
    </row>
    <row r="691" spans="1:26" ht="13.5" customHeight="1" x14ac:dyDescent="0.25">
      <c r="A691" s="25"/>
      <c r="B691" s="2"/>
      <c r="C691" s="103"/>
      <c r="D691" s="104"/>
      <c r="E691" s="105"/>
      <c r="F691" s="103"/>
      <c r="G691" s="1"/>
      <c r="H691" s="2"/>
      <c r="I691" s="2"/>
      <c r="J691" s="2"/>
      <c r="K691" s="2"/>
      <c r="L691" s="2"/>
      <c r="M691" s="2"/>
      <c r="N691" s="2"/>
      <c r="O691" s="2"/>
      <c r="P691" s="2"/>
      <c r="Q691" s="2"/>
      <c r="R691" s="2"/>
      <c r="S691" s="2"/>
      <c r="T691" s="2"/>
      <c r="U691" s="2"/>
      <c r="V691" s="2"/>
      <c r="W691" s="2"/>
      <c r="X691" s="2"/>
      <c r="Y691" s="2"/>
      <c r="Z691" s="2"/>
    </row>
    <row r="692" spans="1:26" ht="13.5" customHeight="1" x14ac:dyDescent="0.25">
      <c r="A692" s="25"/>
      <c r="B692" s="2"/>
      <c r="C692" s="103"/>
      <c r="D692" s="104"/>
      <c r="E692" s="105"/>
      <c r="F692" s="103"/>
      <c r="G692" s="1"/>
      <c r="H692" s="2"/>
      <c r="I692" s="2"/>
      <c r="J692" s="2"/>
      <c r="K692" s="2"/>
      <c r="L692" s="2"/>
      <c r="M692" s="2"/>
      <c r="N692" s="2"/>
      <c r="O692" s="2"/>
      <c r="P692" s="2"/>
      <c r="Q692" s="2"/>
      <c r="R692" s="2"/>
      <c r="S692" s="2"/>
      <c r="T692" s="2"/>
      <c r="U692" s="2"/>
      <c r="V692" s="2"/>
      <c r="W692" s="2"/>
      <c r="X692" s="2"/>
      <c r="Y692" s="2"/>
      <c r="Z692" s="2"/>
    </row>
    <row r="693" spans="1:26" ht="13.5" customHeight="1" x14ac:dyDescent="0.25">
      <c r="A693" s="25"/>
      <c r="B693" s="2"/>
      <c r="C693" s="103"/>
      <c r="D693" s="104"/>
      <c r="E693" s="105"/>
      <c r="F693" s="103"/>
      <c r="G693" s="1"/>
      <c r="H693" s="2"/>
      <c r="I693" s="2"/>
      <c r="J693" s="2"/>
      <c r="K693" s="2"/>
      <c r="L693" s="2"/>
      <c r="M693" s="2"/>
      <c r="N693" s="2"/>
      <c r="O693" s="2"/>
      <c r="P693" s="2"/>
      <c r="Q693" s="2"/>
      <c r="R693" s="2"/>
      <c r="S693" s="2"/>
      <c r="T693" s="2"/>
      <c r="U693" s="2"/>
      <c r="V693" s="2"/>
      <c r="W693" s="2"/>
      <c r="X693" s="2"/>
      <c r="Y693" s="2"/>
      <c r="Z693" s="2"/>
    </row>
    <row r="694" spans="1:26" ht="13.5" customHeight="1" x14ac:dyDescent="0.25">
      <c r="A694" s="25"/>
      <c r="B694" s="2"/>
      <c r="C694" s="103"/>
      <c r="D694" s="104"/>
      <c r="E694" s="105"/>
      <c r="F694" s="103"/>
      <c r="G694" s="1"/>
      <c r="H694" s="2"/>
      <c r="I694" s="2"/>
      <c r="J694" s="2"/>
      <c r="K694" s="2"/>
      <c r="L694" s="2"/>
      <c r="M694" s="2"/>
      <c r="N694" s="2"/>
      <c r="O694" s="2"/>
      <c r="P694" s="2"/>
      <c r="Q694" s="2"/>
      <c r="R694" s="2"/>
      <c r="S694" s="2"/>
      <c r="T694" s="2"/>
      <c r="U694" s="2"/>
      <c r="V694" s="2"/>
      <c r="W694" s="2"/>
      <c r="X694" s="2"/>
      <c r="Y694" s="2"/>
      <c r="Z694" s="2"/>
    </row>
    <row r="695" spans="1:26" ht="13.5" customHeight="1" x14ac:dyDescent="0.25">
      <c r="A695" s="25"/>
      <c r="B695" s="2"/>
      <c r="C695" s="103"/>
      <c r="D695" s="104"/>
      <c r="E695" s="105"/>
      <c r="F695" s="103"/>
      <c r="G695" s="1"/>
      <c r="H695" s="2"/>
      <c r="I695" s="2"/>
      <c r="J695" s="2"/>
      <c r="K695" s="2"/>
      <c r="L695" s="2"/>
      <c r="M695" s="2"/>
      <c r="N695" s="2"/>
      <c r="O695" s="2"/>
      <c r="P695" s="2"/>
      <c r="Q695" s="2"/>
      <c r="R695" s="2"/>
      <c r="S695" s="2"/>
      <c r="T695" s="2"/>
      <c r="U695" s="2"/>
      <c r="V695" s="2"/>
      <c r="W695" s="2"/>
      <c r="X695" s="2"/>
      <c r="Y695" s="2"/>
      <c r="Z695" s="2"/>
    </row>
    <row r="696" spans="1:26" ht="13.5" customHeight="1" x14ac:dyDescent="0.25">
      <c r="A696" s="25"/>
      <c r="B696" s="2"/>
      <c r="C696" s="103"/>
      <c r="D696" s="104"/>
      <c r="E696" s="105"/>
      <c r="F696" s="103"/>
      <c r="G696" s="1"/>
      <c r="H696" s="2"/>
      <c r="I696" s="2"/>
      <c r="J696" s="2"/>
      <c r="K696" s="2"/>
      <c r="L696" s="2"/>
      <c r="M696" s="2"/>
      <c r="N696" s="2"/>
      <c r="O696" s="2"/>
      <c r="P696" s="2"/>
      <c r="Q696" s="2"/>
      <c r="R696" s="2"/>
      <c r="S696" s="2"/>
      <c r="T696" s="2"/>
      <c r="U696" s="2"/>
      <c r="V696" s="2"/>
      <c r="W696" s="2"/>
      <c r="X696" s="2"/>
      <c r="Y696" s="2"/>
      <c r="Z696" s="2"/>
    </row>
    <row r="697" spans="1:26" ht="13.5" customHeight="1" x14ac:dyDescent="0.25">
      <c r="A697" s="25"/>
      <c r="B697" s="2"/>
      <c r="C697" s="103"/>
      <c r="D697" s="104"/>
      <c r="E697" s="105"/>
      <c r="F697" s="103"/>
      <c r="G697" s="1"/>
      <c r="H697" s="2"/>
      <c r="I697" s="2"/>
      <c r="J697" s="2"/>
      <c r="K697" s="2"/>
      <c r="L697" s="2"/>
      <c r="M697" s="2"/>
      <c r="N697" s="2"/>
      <c r="O697" s="2"/>
      <c r="P697" s="2"/>
      <c r="Q697" s="2"/>
      <c r="R697" s="2"/>
      <c r="S697" s="2"/>
      <c r="T697" s="2"/>
      <c r="U697" s="2"/>
      <c r="V697" s="2"/>
      <c r="W697" s="2"/>
      <c r="X697" s="2"/>
      <c r="Y697" s="2"/>
      <c r="Z697" s="2"/>
    </row>
    <row r="698" spans="1:26" ht="13.5" customHeight="1" x14ac:dyDescent="0.25">
      <c r="A698" s="25"/>
      <c r="B698" s="2"/>
      <c r="C698" s="103"/>
      <c r="D698" s="104"/>
      <c r="E698" s="105"/>
      <c r="F698" s="103"/>
      <c r="G698" s="1"/>
      <c r="H698" s="2"/>
      <c r="I698" s="2"/>
      <c r="J698" s="2"/>
      <c r="K698" s="2"/>
      <c r="L698" s="2"/>
      <c r="M698" s="2"/>
      <c r="N698" s="2"/>
      <c r="O698" s="2"/>
      <c r="P698" s="2"/>
      <c r="Q698" s="2"/>
      <c r="R698" s="2"/>
      <c r="S698" s="2"/>
      <c r="T698" s="2"/>
      <c r="U698" s="2"/>
      <c r="V698" s="2"/>
      <c r="W698" s="2"/>
      <c r="X698" s="2"/>
      <c r="Y698" s="2"/>
      <c r="Z698" s="2"/>
    </row>
    <row r="699" spans="1:26" ht="13.5" customHeight="1" x14ac:dyDescent="0.25">
      <c r="A699" s="25"/>
      <c r="B699" s="2"/>
      <c r="C699" s="103"/>
      <c r="D699" s="104"/>
      <c r="E699" s="105"/>
      <c r="F699" s="103"/>
      <c r="G699" s="1"/>
      <c r="H699" s="2"/>
      <c r="I699" s="2"/>
      <c r="J699" s="2"/>
      <c r="K699" s="2"/>
      <c r="L699" s="2"/>
      <c r="M699" s="2"/>
      <c r="N699" s="2"/>
      <c r="O699" s="2"/>
      <c r="P699" s="2"/>
      <c r="Q699" s="2"/>
      <c r="R699" s="2"/>
      <c r="S699" s="2"/>
      <c r="T699" s="2"/>
      <c r="U699" s="2"/>
      <c r="V699" s="2"/>
      <c r="W699" s="2"/>
      <c r="X699" s="2"/>
      <c r="Y699" s="2"/>
      <c r="Z699" s="2"/>
    </row>
    <row r="700" spans="1:26" ht="13.5" customHeight="1" x14ac:dyDescent="0.25">
      <c r="A700" s="25"/>
      <c r="B700" s="2"/>
      <c r="C700" s="103"/>
      <c r="D700" s="104"/>
      <c r="E700" s="105"/>
      <c r="F700" s="103"/>
      <c r="G700" s="1"/>
      <c r="H700" s="2"/>
      <c r="I700" s="2"/>
      <c r="J700" s="2"/>
      <c r="K700" s="2"/>
      <c r="L700" s="2"/>
      <c r="M700" s="2"/>
      <c r="N700" s="2"/>
      <c r="O700" s="2"/>
      <c r="P700" s="2"/>
      <c r="Q700" s="2"/>
      <c r="R700" s="2"/>
      <c r="S700" s="2"/>
      <c r="T700" s="2"/>
      <c r="U700" s="2"/>
      <c r="V700" s="2"/>
      <c r="W700" s="2"/>
      <c r="X700" s="2"/>
      <c r="Y700" s="2"/>
      <c r="Z700" s="2"/>
    </row>
    <row r="701" spans="1:26" ht="13.5" customHeight="1" x14ac:dyDescent="0.25">
      <c r="A701" s="25"/>
      <c r="B701" s="2"/>
      <c r="C701" s="103"/>
      <c r="D701" s="104"/>
      <c r="E701" s="105"/>
      <c r="F701" s="103"/>
      <c r="G701" s="1"/>
      <c r="H701" s="2"/>
      <c r="I701" s="2"/>
      <c r="J701" s="2"/>
      <c r="K701" s="2"/>
      <c r="L701" s="2"/>
      <c r="M701" s="2"/>
      <c r="N701" s="2"/>
      <c r="O701" s="2"/>
      <c r="P701" s="2"/>
      <c r="Q701" s="2"/>
      <c r="R701" s="2"/>
      <c r="S701" s="2"/>
      <c r="T701" s="2"/>
      <c r="U701" s="2"/>
      <c r="V701" s="2"/>
      <c r="W701" s="2"/>
      <c r="X701" s="2"/>
      <c r="Y701" s="2"/>
      <c r="Z701" s="2"/>
    </row>
    <row r="702" spans="1:26" ht="13.5" customHeight="1" x14ac:dyDescent="0.25">
      <c r="A702" s="25"/>
      <c r="B702" s="2"/>
      <c r="C702" s="103"/>
      <c r="D702" s="104"/>
      <c r="E702" s="105"/>
      <c r="F702" s="103"/>
      <c r="G702" s="1"/>
      <c r="H702" s="2"/>
      <c r="I702" s="2"/>
      <c r="J702" s="2"/>
      <c r="K702" s="2"/>
      <c r="L702" s="2"/>
      <c r="M702" s="2"/>
      <c r="N702" s="2"/>
      <c r="O702" s="2"/>
      <c r="P702" s="2"/>
      <c r="Q702" s="2"/>
      <c r="R702" s="2"/>
      <c r="S702" s="2"/>
      <c r="T702" s="2"/>
      <c r="U702" s="2"/>
      <c r="V702" s="2"/>
      <c r="W702" s="2"/>
      <c r="X702" s="2"/>
      <c r="Y702" s="2"/>
      <c r="Z702" s="2"/>
    </row>
    <row r="703" spans="1:26" ht="13.5" customHeight="1" x14ac:dyDescent="0.25">
      <c r="A703" s="25"/>
      <c r="B703" s="2"/>
      <c r="C703" s="103"/>
      <c r="D703" s="104"/>
      <c r="E703" s="105"/>
      <c r="F703" s="103"/>
      <c r="G703" s="1"/>
      <c r="H703" s="2"/>
      <c r="I703" s="2"/>
      <c r="J703" s="2"/>
      <c r="K703" s="2"/>
      <c r="L703" s="2"/>
      <c r="M703" s="2"/>
      <c r="N703" s="2"/>
      <c r="O703" s="2"/>
      <c r="P703" s="2"/>
      <c r="Q703" s="2"/>
      <c r="R703" s="2"/>
      <c r="S703" s="2"/>
      <c r="T703" s="2"/>
      <c r="U703" s="2"/>
      <c r="V703" s="2"/>
      <c r="W703" s="2"/>
      <c r="X703" s="2"/>
      <c r="Y703" s="2"/>
      <c r="Z703" s="2"/>
    </row>
    <row r="704" spans="1:26" ht="13.5" customHeight="1" x14ac:dyDescent="0.25">
      <c r="A704" s="25"/>
      <c r="B704" s="2"/>
      <c r="C704" s="103"/>
      <c r="D704" s="104"/>
      <c r="E704" s="105"/>
      <c r="F704" s="103"/>
      <c r="G704" s="1"/>
      <c r="H704" s="2"/>
      <c r="I704" s="2"/>
      <c r="J704" s="2"/>
      <c r="K704" s="2"/>
      <c r="L704" s="2"/>
      <c r="M704" s="2"/>
      <c r="N704" s="2"/>
      <c r="O704" s="2"/>
      <c r="P704" s="2"/>
      <c r="Q704" s="2"/>
      <c r="R704" s="2"/>
      <c r="S704" s="2"/>
      <c r="T704" s="2"/>
      <c r="U704" s="2"/>
      <c r="V704" s="2"/>
      <c r="W704" s="2"/>
      <c r="X704" s="2"/>
      <c r="Y704" s="2"/>
      <c r="Z704" s="2"/>
    </row>
    <row r="705" spans="1:26" ht="13.5" customHeight="1" x14ac:dyDescent="0.25">
      <c r="A705" s="25"/>
      <c r="B705" s="2"/>
      <c r="C705" s="103"/>
      <c r="D705" s="104"/>
      <c r="E705" s="105"/>
      <c r="F705" s="103"/>
      <c r="G705" s="1"/>
      <c r="H705" s="2"/>
      <c r="I705" s="2"/>
      <c r="J705" s="2"/>
      <c r="K705" s="2"/>
      <c r="L705" s="2"/>
      <c r="M705" s="2"/>
      <c r="N705" s="2"/>
      <c r="O705" s="2"/>
      <c r="P705" s="2"/>
      <c r="Q705" s="2"/>
      <c r="R705" s="2"/>
      <c r="S705" s="2"/>
      <c r="T705" s="2"/>
      <c r="U705" s="2"/>
      <c r="V705" s="2"/>
      <c r="W705" s="2"/>
      <c r="X705" s="2"/>
      <c r="Y705" s="2"/>
      <c r="Z705" s="2"/>
    </row>
    <row r="706" spans="1:26" ht="13.5" customHeight="1" x14ac:dyDescent="0.25">
      <c r="A706" s="25"/>
      <c r="B706" s="2"/>
      <c r="C706" s="103"/>
      <c r="D706" s="104"/>
      <c r="E706" s="105"/>
      <c r="F706" s="103"/>
      <c r="G706" s="1"/>
      <c r="H706" s="2"/>
      <c r="I706" s="2"/>
      <c r="J706" s="2"/>
      <c r="K706" s="2"/>
      <c r="L706" s="2"/>
      <c r="M706" s="2"/>
      <c r="N706" s="2"/>
      <c r="O706" s="2"/>
      <c r="P706" s="2"/>
      <c r="Q706" s="2"/>
      <c r="R706" s="2"/>
      <c r="S706" s="2"/>
      <c r="T706" s="2"/>
      <c r="U706" s="2"/>
      <c r="V706" s="2"/>
      <c r="W706" s="2"/>
      <c r="X706" s="2"/>
      <c r="Y706" s="2"/>
      <c r="Z706" s="2"/>
    </row>
    <row r="707" spans="1:26" ht="13.5" customHeight="1" x14ac:dyDescent="0.25">
      <c r="A707" s="25"/>
      <c r="B707" s="2"/>
      <c r="C707" s="103"/>
      <c r="D707" s="104"/>
      <c r="E707" s="105"/>
      <c r="F707" s="103"/>
      <c r="G707" s="1"/>
      <c r="H707" s="2"/>
      <c r="I707" s="2"/>
      <c r="J707" s="2"/>
      <c r="K707" s="2"/>
      <c r="L707" s="2"/>
      <c r="M707" s="2"/>
      <c r="N707" s="2"/>
      <c r="O707" s="2"/>
      <c r="P707" s="2"/>
      <c r="Q707" s="2"/>
      <c r="R707" s="2"/>
      <c r="S707" s="2"/>
      <c r="T707" s="2"/>
      <c r="U707" s="2"/>
      <c r="V707" s="2"/>
      <c r="W707" s="2"/>
      <c r="X707" s="2"/>
      <c r="Y707" s="2"/>
      <c r="Z707" s="2"/>
    </row>
    <row r="708" spans="1:26" ht="13.5" customHeight="1" x14ac:dyDescent="0.25">
      <c r="A708" s="25"/>
      <c r="B708" s="2"/>
      <c r="C708" s="103"/>
      <c r="D708" s="104"/>
      <c r="E708" s="105"/>
      <c r="F708" s="103"/>
      <c r="G708" s="1"/>
      <c r="H708" s="2"/>
      <c r="I708" s="2"/>
      <c r="J708" s="2"/>
      <c r="K708" s="2"/>
      <c r="L708" s="2"/>
      <c r="M708" s="2"/>
      <c r="N708" s="2"/>
      <c r="O708" s="2"/>
      <c r="P708" s="2"/>
      <c r="Q708" s="2"/>
      <c r="R708" s="2"/>
      <c r="S708" s="2"/>
      <c r="T708" s="2"/>
      <c r="U708" s="2"/>
      <c r="V708" s="2"/>
      <c r="W708" s="2"/>
      <c r="X708" s="2"/>
      <c r="Y708" s="2"/>
      <c r="Z708" s="2"/>
    </row>
    <row r="709" spans="1:26" ht="13.5" customHeight="1" x14ac:dyDescent="0.25">
      <c r="A709" s="25"/>
      <c r="B709" s="2"/>
      <c r="C709" s="103"/>
      <c r="D709" s="104"/>
      <c r="E709" s="105"/>
      <c r="F709" s="103"/>
      <c r="G709" s="1"/>
      <c r="H709" s="2"/>
      <c r="I709" s="2"/>
      <c r="J709" s="2"/>
      <c r="K709" s="2"/>
      <c r="L709" s="2"/>
      <c r="M709" s="2"/>
      <c r="N709" s="2"/>
      <c r="O709" s="2"/>
      <c r="P709" s="2"/>
      <c r="Q709" s="2"/>
      <c r="R709" s="2"/>
      <c r="S709" s="2"/>
      <c r="T709" s="2"/>
      <c r="U709" s="2"/>
      <c r="V709" s="2"/>
      <c r="W709" s="2"/>
      <c r="X709" s="2"/>
      <c r="Y709" s="2"/>
      <c r="Z709" s="2"/>
    </row>
    <row r="710" spans="1:26" ht="13.5" customHeight="1" x14ac:dyDescent="0.25">
      <c r="A710" s="25"/>
      <c r="B710" s="2"/>
      <c r="C710" s="103"/>
      <c r="D710" s="104"/>
      <c r="E710" s="105"/>
      <c r="F710" s="103"/>
      <c r="G710" s="1"/>
      <c r="H710" s="2"/>
      <c r="I710" s="2"/>
      <c r="J710" s="2"/>
      <c r="K710" s="2"/>
      <c r="L710" s="2"/>
      <c r="M710" s="2"/>
      <c r="N710" s="2"/>
      <c r="O710" s="2"/>
      <c r="P710" s="2"/>
      <c r="Q710" s="2"/>
      <c r="R710" s="2"/>
      <c r="S710" s="2"/>
      <c r="T710" s="2"/>
      <c r="U710" s="2"/>
      <c r="V710" s="2"/>
      <c r="W710" s="2"/>
      <c r="X710" s="2"/>
      <c r="Y710" s="2"/>
      <c r="Z710" s="2"/>
    </row>
    <row r="711" spans="1:26" ht="13.5" customHeight="1" x14ac:dyDescent="0.25">
      <c r="A711" s="25"/>
      <c r="B711" s="2"/>
      <c r="C711" s="103"/>
      <c r="D711" s="104"/>
      <c r="E711" s="105"/>
      <c r="F711" s="103"/>
      <c r="G711" s="1"/>
      <c r="H711" s="2"/>
      <c r="I711" s="2"/>
      <c r="J711" s="2"/>
      <c r="K711" s="2"/>
      <c r="L711" s="2"/>
      <c r="M711" s="2"/>
      <c r="N711" s="2"/>
      <c r="O711" s="2"/>
      <c r="P711" s="2"/>
      <c r="Q711" s="2"/>
      <c r="R711" s="2"/>
      <c r="S711" s="2"/>
      <c r="T711" s="2"/>
      <c r="U711" s="2"/>
      <c r="V711" s="2"/>
      <c r="W711" s="2"/>
      <c r="X711" s="2"/>
      <c r="Y711" s="2"/>
      <c r="Z711" s="2"/>
    </row>
    <row r="712" spans="1:26" ht="13.5" customHeight="1" x14ac:dyDescent="0.25">
      <c r="A712" s="25"/>
      <c r="B712" s="2"/>
      <c r="C712" s="103"/>
      <c r="D712" s="104"/>
      <c r="E712" s="105"/>
      <c r="F712" s="103"/>
      <c r="G712" s="1"/>
      <c r="H712" s="2"/>
      <c r="I712" s="2"/>
      <c r="J712" s="2"/>
      <c r="K712" s="2"/>
      <c r="L712" s="2"/>
      <c r="M712" s="2"/>
      <c r="N712" s="2"/>
      <c r="O712" s="2"/>
      <c r="P712" s="2"/>
      <c r="Q712" s="2"/>
      <c r="R712" s="2"/>
      <c r="S712" s="2"/>
      <c r="T712" s="2"/>
      <c r="U712" s="2"/>
      <c r="V712" s="2"/>
      <c r="W712" s="2"/>
      <c r="X712" s="2"/>
      <c r="Y712" s="2"/>
      <c r="Z712" s="2"/>
    </row>
    <row r="713" spans="1:26" ht="13.5" customHeight="1" x14ac:dyDescent="0.25">
      <c r="A713" s="25"/>
      <c r="B713" s="2"/>
      <c r="C713" s="103"/>
      <c r="D713" s="104"/>
      <c r="E713" s="105"/>
      <c r="F713" s="103"/>
      <c r="G713" s="1"/>
      <c r="H713" s="2"/>
      <c r="I713" s="2"/>
      <c r="J713" s="2"/>
      <c r="K713" s="2"/>
      <c r="L713" s="2"/>
      <c r="M713" s="2"/>
      <c r="N713" s="2"/>
      <c r="O713" s="2"/>
      <c r="P713" s="2"/>
      <c r="Q713" s="2"/>
      <c r="R713" s="2"/>
      <c r="S713" s="2"/>
      <c r="T713" s="2"/>
      <c r="U713" s="2"/>
      <c r="V713" s="2"/>
      <c r="W713" s="2"/>
      <c r="X713" s="2"/>
      <c r="Y713" s="2"/>
      <c r="Z713" s="2"/>
    </row>
    <row r="714" spans="1:26" ht="13.5" customHeight="1" x14ac:dyDescent="0.25">
      <c r="A714" s="25"/>
      <c r="B714" s="2"/>
      <c r="C714" s="103"/>
      <c r="D714" s="104"/>
      <c r="E714" s="105"/>
      <c r="F714" s="103"/>
      <c r="G714" s="1"/>
      <c r="H714" s="2"/>
      <c r="I714" s="2"/>
      <c r="J714" s="2"/>
      <c r="K714" s="2"/>
      <c r="L714" s="2"/>
      <c r="M714" s="2"/>
      <c r="N714" s="2"/>
      <c r="O714" s="2"/>
      <c r="P714" s="2"/>
      <c r="Q714" s="2"/>
      <c r="R714" s="2"/>
      <c r="S714" s="2"/>
      <c r="T714" s="2"/>
      <c r="U714" s="2"/>
      <c r="V714" s="2"/>
      <c r="W714" s="2"/>
      <c r="X714" s="2"/>
      <c r="Y714" s="2"/>
      <c r="Z714" s="2"/>
    </row>
    <row r="715" spans="1:26" ht="13.5" customHeight="1" x14ac:dyDescent="0.25">
      <c r="A715" s="25"/>
      <c r="B715" s="2"/>
      <c r="C715" s="103"/>
      <c r="D715" s="104"/>
      <c r="E715" s="105"/>
      <c r="F715" s="103"/>
      <c r="G715" s="1"/>
      <c r="H715" s="2"/>
      <c r="I715" s="2"/>
      <c r="J715" s="2"/>
      <c r="K715" s="2"/>
      <c r="L715" s="2"/>
      <c r="M715" s="2"/>
      <c r="N715" s="2"/>
      <c r="O715" s="2"/>
      <c r="P715" s="2"/>
      <c r="Q715" s="2"/>
      <c r="R715" s="2"/>
      <c r="S715" s="2"/>
      <c r="T715" s="2"/>
      <c r="U715" s="2"/>
      <c r="V715" s="2"/>
      <c r="W715" s="2"/>
      <c r="X715" s="2"/>
      <c r="Y715" s="2"/>
      <c r="Z715" s="2"/>
    </row>
    <row r="716" spans="1:26" ht="13.5" customHeight="1" x14ac:dyDescent="0.25">
      <c r="A716" s="25"/>
      <c r="B716" s="2"/>
      <c r="C716" s="103"/>
      <c r="D716" s="104"/>
      <c r="E716" s="105"/>
      <c r="F716" s="103"/>
      <c r="G716" s="1"/>
      <c r="H716" s="2"/>
      <c r="I716" s="2"/>
      <c r="J716" s="2"/>
      <c r="K716" s="2"/>
      <c r="L716" s="2"/>
      <c r="M716" s="2"/>
      <c r="N716" s="2"/>
      <c r="O716" s="2"/>
      <c r="P716" s="2"/>
      <c r="Q716" s="2"/>
      <c r="R716" s="2"/>
      <c r="S716" s="2"/>
      <c r="T716" s="2"/>
      <c r="U716" s="2"/>
      <c r="V716" s="2"/>
      <c r="W716" s="2"/>
      <c r="X716" s="2"/>
      <c r="Y716" s="2"/>
      <c r="Z716" s="2"/>
    </row>
    <row r="717" spans="1:26" ht="13.5" customHeight="1" x14ac:dyDescent="0.25">
      <c r="A717" s="25"/>
      <c r="B717" s="2"/>
      <c r="C717" s="103"/>
      <c r="D717" s="104"/>
      <c r="E717" s="105"/>
      <c r="F717" s="103"/>
      <c r="G717" s="1"/>
      <c r="H717" s="2"/>
      <c r="I717" s="2"/>
      <c r="J717" s="2"/>
      <c r="K717" s="2"/>
      <c r="L717" s="2"/>
      <c r="M717" s="2"/>
      <c r="N717" s="2"/>
      <c r="O717" s="2"/>
      <c r="P717" s="2"/>
      <c r="Q717" s="2"/>
      <c r="R717" s="2"/>
      <c r="S717" s="2"/>
      <c r="T717" s="2"/>
      <c r="U717" s="2"/>
      <c r="V717" s="2"/>
      <c r="W717" s="2"/>
      <c r="X717" s="2"/>
      <c r="Y717" s="2"/>
      <c r="Z717" s="2"/>
    </row>
    <row r="718" spans="1:26" ht="13.5" customHeight="1" x14ac:dyDescent="0.25">
      <c r="A718" s="25"/>
      <c r="B718" s="2"/>
      <c r="C718" s="103"/>
      <c r="D718" s="104"/>
      <c r="E718" s="105"/>
      <c r="F718" s="103"/>
      <c r="G718" s="1"/>
      <c r="H718" s="2"/>
      <c r="I718" s="2"/>
      <c r="J718" s="2"/>
      <c r="K718" s="2"/>
      <c r="L718" s="2"/>
      <c r="M718" s="2"/>
      <c r="N718" s="2"/>
      <c r="O718" s="2"/>
      <c r="P718" s="2"/>
      <c r="Q718" s="2"/>
      <c r="R718" s="2"/>
      <c r="S718" s="2"/>
      <c r="T718" s="2"/>
      <c r="U718" s="2"/>
      <c r="V718" s="2"/>
      <c r="W718" s="2"/>
      <c r="X718" s="2"/>
      <c r="Y718" s="2"/>
      <c r="Z718" s="2"/>
    </row>
    <row r="719" spans="1:26" ht="13.5" customHeight="1" x14ac:dyDescent="0.25">
      <c r="A719" s="25"/>
      <c r="B719" s="2"/>
      <c r="C719" s="103"/>
      <c r="D719" s="104"/>
      <c r="E719" s="105"/>
      <c r="F719" s="103"/>
      <c r="G719" s="1"/>
      <c r="H719" s="2"/>
      <c r="I719" s="2"/>
      <c r="J719" s="2"/>
      <c r="K719" s="2"/>
      <c r="L719" s="2"/>
      <c r="M719" s="2"/>
      <c r="N719" s="2"/>
      <c r="O719" s="2"/>
      <c r="P719" s="2"/>
      <c r="Q719" s="2"/>
      <c r="R719" s="2"/>
      <c r="S719" s="2"/>
      <c r="T719" s="2"/>
      <c r="U719" s="2"/>
      <c r="V719" s="2"/>
      <c r="W719" s="2"/>
      <c r="X719" s="2"/>
      <c r="Y719" s="2"/>
      <c r="Z719" s="2"/>
    </row>
    <row r="720" spans="1:26" ht="13.5" customHeight="1" x14ac:dyDescent="0.25">
      <c r="A720" s="25"/>
      <c r="B720" s="2"/>
      <c r="C720" s="103"/>
      <c r="D720" s="104"/>
      <c r="E720" s="105"/>
      <c r="F720" s="103"/>
      <c r="G720" s="1"/>
      <c r="H720" s="2"/>
      <c r="I720" s="2"/>
      <c r="J720" s="2"/>
      <c r="K720" s="2"/>
      <c r="L720" s="2"/>
      <c r="M720" s="2"/>
      <c r="N720" s="2"/>
      <c r="O720" s="2"/>
      <c r="P720" s="2"/>
      <c r="Q720" s="2"/>
      <c r="R720" s="2"/>
      <c r="S720" s="2"/>
      <c r="T720" s="2"/>
      <c r="U720" s="2"/>
      <c r="V720" s="2"/>
      <c r="W720" s="2"/>
      <c r="X720" s="2"/>
      <c r="Y720" s="2"/>
      <c r="Z720" s="2"/>
    </row>
    <row r="721" spans="1:26" ht="13.5" customHeight="1" x14ac:dyDescent="0.25">
      <c r="A721" s="25"/>
      <c r="B721" s="2"/>
      <c r="C721" s="103"/>
      <c r="D721" s="104"/>
      <c r="E721" s="105"/>
      <c r="F721" s="103"/>
      <c r="G721" s="1"/>
      <c r="H721" s="2"/>
      <c r="I721" s="2"/>
      <c r="J721" s="2"/>
      <c r="K721" s="2"/>
      <c r="L721" s="2"/>
      <c r="M721" s="2"/>
      <c r="N721" s="2"/>
      <c r="O721" s="2"/>
      <c r="P721" s="2"/>
      <c r="Q721" s="2"/>
      <c r="R721" s="2"/>
      <c r="S721" s="2"/>
      <c r="T721" s="2"/>
      <c r="U721" s="2"/>
      <c r="V721" s="2"/>
      <c r="W721" s="2"/>
      <c r="X721" s="2"/>
      <c r="Y721" s="2"/>
      <c r="Z721" s="2"/>
    </row>
    <row r="722" spans="1:26" ht="13.5" customHeight="1" x14ac:dyDescent="0.25">
      <c r="A722" s="25"/>
      <c r="B722" s="2"/>
      <c r="C722" s="103"/>
      <c r="D722" s="104"/>
      <c r="E722" s="105"/>
      <c r="F722" s="103"/>
      <c r="G722" s="1"/>
      <c r="H722" s="2"/>
      <c r="I722" s="2"/>
      <c r="J722" s="2"/>
      <c r="K722" s="2"/>
      <c r="L722" s="2"/>
      <c r="M722" s="2"/>
      <c r="N722" s="2"/>
      <c r="O722" s="2"/>
      <c r="P722" s="2"/>
      <c r="Q722" s="2"/>
      <c r="R722" s="2"/>
      <c r="S722" s="2"/>
      <c r="T722" s="2"/>
      <c r="U722" s="2"/>
      <c r="V722" s="2"/>
      <c r="W722" s="2"/>
      <c r="X722" s="2"/>
      <c r="Y722" s="2"/>
      <c r="Z722" s="2"/>
    </row>
    <row r="723" spans="1:26" ht="13.5" customHeight="1" x14ac:dyDescent="0.25">
      <c r="A723" s="25"/>
      <c r="B723" s="2"/>
      <c r="C723" s="103"/>
      <c r="D723" s="104"/>
      <c r="E723" s="105"/>
      <c r="F723" s="103"/>
      <c r="G723" s="1"/>
      <c r="H723" s="2"/>
      <c r="I723" s="2"/>
      <c r="J723" s="2"/>
      <c r="K723" s="2"/>
      <c r="L723" s="2"/>
      <c r="M723" s="2"/>
      <c r="N723" s="2"/>
      <c r="O723" s="2"/>
      <c r="P723" s="2"/>
      <c r="Q723" s="2"/>
      <c r="R723" s="2"/>
      <c r="S723" s="2"/>
      <c r="T723" s="2"/>
      <c r="U723" s="2"/>
      <c r="V723" s="2"/>
      <c r="W723" s="2"/>
      <c r="X723" s="2"/>
      <c r="Y723" s="2"/>
      <c r="Z723" s="2"/>
    </row>
    <row r="724" spans="1:26" ht="13.5" customHeight="1" x14ac:dyDescent="0.25">
      <c r="A724" s="25"/>
      <c r="B724" s="2"/>
      <c r="C724" s="103"/>
      <c r="D724" s="104"/>
      <c r="E724" s="105"/>
      <c r="F724" s="103"/>
      <c r="G724" s="1"/>
      <c r="H724" s="2"/>
      <c r="I724" s="2"/>
      <c r="J724" s="2"/>
      <c r="K724" s="2"/>
      <c r="L724" s="2"/>
      <c r="M724" s="2"/>
      <c r="N724" s="2"/>
      <c r="O724" s="2"/>
      <c r="P724" s="2"/>
      <c r="Q724" s="2"/>
      <c r="R724" s="2"/>
      <c r="S724" s="2"/>
      <c r="T724" s="2"/>
      <c r="U724" s="2"/>
      <c r="V724" s="2"/>
      <c r="W724" s="2"/>
      <c r="X724" s="2"/>
      <c r="Y724" s="2"/>
      <c r="Z724" s="2"/>
    </row>
    <row r="725" spans="1:26" ht="13.5" customHeight="1" x14ac:dyDescent="0.25">
      <c r="A725" s="25"/>
      <c r="B725" s="2"/>
      <c r="C725" s="103"/>
      <c r="D725" s="104"/>
      <c r="E725" s="105"/>
      <c r="F725" s="103"/>
      <c r="G725" s="1"/>
      <c r="H725" s="2"/>
      <c r="I725" s="2"/>
      <c r="J725" s="2"/>
      <c r="K725" s="2"/>
      <c r="L725" s="2"/>
      <c r="M725" s="2"/>
      <c r="N725" s="2"/>
      <c r="O725" s="2"/>
      <c r="P725" s="2"/>
      <c r="Q725" s="2"/>
      <c r="R725" s="2"/>
      <c r="S725" s="2"/>
      <c r="T725" s="2"/>
      <c r="U725" s="2"/>
      <c r="V725" s="2"/>
      <c r="W725" s="2"/>
      <c r="X725" s="2"/>
      <c r="Y725" s="2"/>
      <c r="Z725" s="2"/>
    </row>
    <row r="726" spans="1:26" ht="13.5" customHeight="1" x14ac:dyDescent="0.25">
      <c r="A726" s="25"/>
      <c r="B726" s="2"/>
      <c r="C726" s="103"/>
      <c r="D726" s="104"/>
      <c r="E726" s="105"/>
      <c r="F726" s="103"/>
      <c r="G726" s="1"/>
      <c r="H726" s="2"/>
      <c r="I726" s="2"/>
      <c r="J726" s="2"/>
      <c r="K726" s="2"/>
      <c r="L726" s="2"/>
      <c r="M726" s="2"/>
      <c r="N726" s="2"/>
      <c r="O726" s="2"/>
      <c r="P726" s="2"/>
      <c r="Q726" s="2"/>
      <c r="R726" s="2"/>
      <c r="S726" s="2"/>
      <c r="T726" s="2"/>
      <c r="U726" s="2"/>
      <c r="V726" s="2"/>
      <c r="W726" s="2"/>
      <c r="X726" s="2"/>
      <c r="Y726" s="2"/>
      <c r="Z726" s="2"/>
    </row>
    <row r="727" spans="1:26" ht="13.5" customHeight="1" x14ac:dyDescent="0.25">
      <c r="A727" s="25"/>
      <c r="B727" s="2"/>
      <c r="C727" s="103"/>
      <c r="D727" s="104"/>
      <c r="E727" s="105"/>
      <c r="F727" s="103"/>
      <c r="G727" s="1"/>
      <c r="H727" s="2"/>
      <c r="I727" s="2"/>
      <c r="J727" s="2"/>
      <c r="K727" s="2"/>
      <c r="L727" s="2"/>
      <c r="M727" s="2"/>
      <c r="N727" s="2"/>
      <c r="O727" s="2"/>
      <c r="P727" s="2"/>
      <c r="Q727" s="2"/>
      <c r="R727" s="2"/>
      <c r="S727" s="2"/>
      <c r="T727" s="2"/>
      <c r="U727" s="2"/>
      <c r="V727" s="2"/>
      <c r="W727" s="2"/>
      <c r="X727" s="2"/>
      <c r="Y727" s="2"/>
      <c r="Z727" s="2"/>
    </row>
    <row r="728" spans="1:26" ht="13.5" customHeight="1" x14ac:dyDescent="0.25">
      <c r="A728" s="25"/>
      <c r="B728" s="2"/>
      <c r="C728" s="103"/>
      <c r="D728" s="104"/>
      <c r="E728" s="105"/>
      <c r="F728" s="103"/>
      <c r="G728" s="1"/>
      <c r="H728" s="2"/>
      <c r="I728" s="2"/>
      <c r="J728" s="2"/>
      <c r="K728" s="2"/>
      <c r="L728" s="2"/>
      <c r="M728" s="2"/>
      <c r="N728" s="2"/>
      <c r="O728" s="2"/>
      <c r="P728" s="2"/>
      <c r="Q728" s="2"/>
      <c r="R728" s="2"/>
      <c r="S728" s="2"/>
      <c r="T728" s="2"/>
      <c r="U728" s="2"/>
      <c r="V728" s="2"/>
      <c r="W728" s="2"/>
      <c r="X728" s="2"/>
      <c r="Y728" s="2"/>
      <c r="Z728" s="2"/>
    </row>
    <row r="729" spans="1:26" ht="13.5" customHeight="1" x14ac:dyDescent="0.25">
      <c r="A729" s="25"/>
      <c r="B729" s="2"/>
      <c r="C729" s="103"/>
      <c r="D729" s="104"/>
      <c r="E729" s="105"/>
      <c r="F729" s="103"/>
      <c r="G729" s="1"/>
      <c r="H729" s="2"/>
      <c r="I729" s="2"/>
      <c r="J729" s="2"/>
      <c r="K729" s="2"/>
      <c r="L729" s="2"/>
      <c r="M729" s="2"/>
      <c r="N729" s="2"/>
      <c r="O729" s="2"/>
      <c r="P729" s="2"/>
      <c r="Q729" s="2"/>
      <c r="R729" s="2"/>
      <c r="S729" s="2"/>
      <c r="T729" s="2"/>
      <c r="U729" s="2"/>
      <c r="V729" s="2"/>
      <c r="W729" s="2"/>
      <c r="X729" s="2"/>
      <c r="Y729" s="2"/>
      <c r="Z729" s="2"/>
    </row>
    <row r="730" spans="1:26" ht="13.5" customHeight="1" x14ac:dyDescent="0.25">
      <c r="A730" s="25"/>
      <c r="B730" s="2"/>
      <c r="C730" s="103"/>
      <c r="D730" s="104"/>
      <c r="E730" s="105"/>
      <c r="F730" s="103"/>
      <c r="G730" s="1"/>
      <c r="H730" s="2"/>
      <c r="I730" s="2"/>
      <c r="J730" s="2"/>
      <c r="K730" s="2"/>
      <c r="L730" s="2"/>
      <c r="M730" s="2"/>
      <c r="N730" s="2"/>
      <c r="O730" s="2"/>
      <c r="P730" s="2"/>
      <c r="Q730" s="2"/>
      <c r="R730" s="2"/>
      <c r="S730" s="2"/>
      <c r="T730" s="2"/>
      <c r="U730" s="2"/>
      <c r="V730" s="2"/>
      <c r="W730" s="2"/>
      <c r="X730" s="2"/>
      <c r="Y730" s="2"/>
      <c r="Z730" s="2"/>
    </row>
    <row r="731" spans="1:26" ht="13.5" customHeight="1" x14ac:dyDescent="0.25">
      <c r="A731" s="25"/>
      <c r="B731" s="2"/>
      <c r="C731" s="103"/>
      <c r="D731" s="104"/>
      <c r="E731" s="105"/>
      <c r="F731" s="103"/>
      <c r="G731" s="1"/>
      <c r="H731" s="2"/>
      <c r="I731" s="2"/>
      <c r="J731" s="2"/>
      <c r="K731" s="2"/>
      <c r="L731" s="2"/>
      <c r="M731" s="2"/>
      <c r="N731" s="2"/>
      <c r="O731" s="2"/>
      <c r="P731" s="2"/>
      <c r="Q731" s="2"/>
      <c r="R731" s="2"/>
      <c r="S731" s="2"/>
      <c r="T731" s="2"/>
      <c r="U731" s="2"/>
      <c r="V731" s="2"/>
      <c r="W731" s="2"/>
      <c r="X731" s="2"/>
      <c r="Y731" s="2"/>
      <c r="Z731" s="2"/>
    </row>
    <row r="732" spans="1:26" ht="13.5" customHeight="1" x14ac:dyDescent="0.25">
      <c r="A732" s="25"/>
      <c r="B732" s="2"/>
      <c r="C732" s="103"/>
      <c r="D732" s="104"/>
      <c r="E732" s="105"/>
      <c r="F732" s="103"/>
      <c r="G732" s="1"/>
      <c r="H732" s="2"/>
      <c r="I732" s="2"/>
      <c r="J732" s="2"/>
      <c r="K732" s="2"/>
      <c r="L732" s="2"/>
      <c r="M732" s="2"/>
      <c r="N732" s="2"/>
      <c r="O732" s="2"/>
      <c r="P732" s="2"/>
      <c r="Q732" s="2"/>
      <c r="R732" s="2"/>
      <c r="S732" s="2"/>
      <c r="T732" s="2"/>
      <c r="U732" s="2"/>
      <c r="V732" s="2"/>
      <c r="W732" s="2"/>
      <c r="X732" s="2"/>
      <c r="Y732" s="2"/>
      <c r="Z732" s="2"/>
    </row>
    <row r="733" spans="1:26" ht="13.5" customHeight="1" x14ac:dyDescent="0.25">
      <c r="A733" s="25"/>
      <c r="B733" s="2"/>
      <c r="C733" s="103"/>
      <c r="D733" s="104"/>
      <c r="E733" s="105"/>
      <c r="F733" s="103"/>
      <c r="G733" s="1"/>
      <c r="H733" s="2"/>
      <c r="I733" s="2"/>
      <c r="J733" s="2"/>
      <c r="K733" s="2"/>
      <c r="L733" s="2"/>
      <c r="M733" s="2"/>
      <c r="N733" s="2"/>
      <c r="O733" s="2"/>
      <c r="P733" s="2"/>
      <c r="Q733" s="2"/>
      <c r="R733" s="2"/>
      <c r="S733" s="2"/>
      <c r="T733" s="2"/>
      <c r="U733" s="2"/>
      <c r="V733" s="2"/>
      <c r="W733" s="2"/>
      <c r="X733" s="2"/>
      <c r="Y733" s="2"/>
      <c r="Z733" s="2"/>
    </row>
    <row r="734" spans="1:26" ht="13.5" customHeight="1" x14ac:dyDescent="0.25">
      <c r="A734" s="25"/>
      <c r="B734" s="2"/>
      <c r="C734" s="103"/>
      <c r="D734" s="104"/>
      <c r="E734" s="105"/>
      <c r="F734" s="103"/>
      <c r="G734" s="1"/>
      <c r="H734" s="2"/>
      <c r="I734" s="2"/>
      <c r="J734" s="2"/>
      <c r="K734" s="2"/>
      <c r="L734" s="2"/>
      <c r="M734" s="2"/>
      <c r="N734" s="2"/>
      <c r="O734" s="2"/>
      <c r="P734" s="2"/>
      <c r="Q734" s="2"/>
      <c r="R734" s="2"/>
      <c r="S734" s="2"/>
      <c r="T734" s="2"/>
      <c r="U734" s="2"/>
      <c r="V734" s="2"/>
      <c r="W734" s="2"/>
      <c r="X734" s="2"/>
      <c r="Y734" s="2"/>
      <c r="Z734" s="2"/>
    </row>
    <row r="735" spans="1:26" ht="13.5" customHeight="1" x14ac:dyDescent="0.25">
      <c r="A735" s="25"/>
      <c r="B735" s="2"/>
      <c r="C735" s="103"/>
      <c r="D735" s="104"/>
      <c r="E735" s="105"/>
      <c r="F735" s="103"/>
      <c r="G735" s="1"/>
      <c r="H735" s="2"/>
      <c r="I735" s="2"/>
      <c r="J735" s="2"/>
      <c r="K735" s="2"/>
      <c r="L735" s="2"/>
      <c r="M735" s="2"/>
      <c r="N735" s="2"/>
      <c r="O735" s="2"/>
      <c r="P735" s="2"/>
      <c r="Q735" s="2"/>
      <c r="R735" s="2"/>
      <c r="S735" s="2"/>
      <c r="T735" s="2"/>
      <c r="U735" s="2"/>
      <c r="V735" s="2"/>
      <c r="W735" s="2"/>
      <c r="X735" s="2"/>
      <c r="Y735" s="2"/>
      <c r="Z735" s="2"/>
    </row>
    <row r="736" spans="1:26" ht="13.5" customHeight="1" x14ac:dyDescent="0.25">
      <c r="A736" s="25"/>
      <c r="B736" s="2"/>
      <c r="C736" s="103"/>
      <c r="D736" s="104"/>
      <c r="E736" s="105"/>
      <c r="F736" s="103"/>
      <c r="G736" s="1"/>
      <c r="H736" s="2"/>
      <c r="I736" s="2"/>
      <c r="J736" s="2"/>
      <c r="K736" s="2"/>
      <c r="L736" s="2"/>
      <c r="M736" s="2"/>
      <c r="N736" s="2"/>
      <c r="O736" s="2"/>
      <c r="P736" s="2"/>
      <c r="Q736" s="2"/>
      <c r="R736" s="2"/>
      <c r="S736" s="2"/>
      <c r="T736" s="2"/>
      <c r="U736" s="2"/>
      <c r="V736" s="2"/>
      <c r="W736" s="2"/>
      <c r="X736" s="2"/>
      <c r="Y736" s="2"/>
      <c r="Z736" s="2"/>
    </row>
    <row r="737" spans="1:26" ht="13.5" customHeight="1" x14ac:dyDescent="0.25">
      <c r="A737" s="25"/>
      <c r="B737" s="2"/>
      <c r="C737" s="103"/>
      <c r="D737" s="104"/>
      <c r="E737" s="105"/>
      <c r="F737" s="103"/>
      <c r="G737" s="1"/>
      <c r="H737" s="2"/>
      <c r="I737" s="2"/>
      <c r="J737" s="2"/>
      <c r="K737" s="2"/>
      <c r="L737" s="2"/>
      <c r="M737" s="2"/>
      <c r="N737" s="2"/>
      <c r="O737" s="2"/>
      <c r="P737" s="2"/>
      <c r="Q737" s="2"/>
      <c r="R737" s="2"/>
      <c r="S737" s="2"/>
      <c r="T737" s="2"/>
      <c r="U737" s="2"/>
      <c r="V737" s="2"/>
      <c r="W737" s="2"/>
      <c r="X737" s="2"/>
      <c r="Y737" s="2"/>
      <c r="Z737" s="2"/>
    </row>
    <row r="738" spans="1:26" ht="13.5" customHeight="1" x14ac:dyDescent="0.25">
      <c r="A738" s="25"/>
      <c r="B738" s="2"/>
      <c r="C738" s="103"/>
      <c r="D738" s="104"/>
      <c r="E738" s="105"/>
      <c r="F738" s="103"/>
      <c r="G738" s="1"/>
      <c r="H738" s="2"/>
      <c r="I738" s="2"/>
      <c r="J738" s="2"/>
      <c r="K738" s="2"/>
      <c r="L738" s="2"/>
      <c r="M738" s="2"/>
      <c r="N738" s="2"/>
      <c r="O738" s="2"/>
      <c r="P738" s="2"/>
      <c r="Q738" s="2"/>
      <c r="R738" s="2"/>
      <c r="S738" s="2"/>
      <c r="T738" s="2"/>
      <c r="U738" s="2"/>
      <c r="V738" s="2"/>
      <c r="W738" s="2"/>
      <c r="X738" s="2"/>
      <c r="Y738" s="2"/>
      <c r="Z738" s="2"/>
    </row>
    <row r="739" spans="1:26" ht="13.5" customHeight="1" x14ac:dyDescent="0.25">
      <c r="A739" s="25"/>
      <c r="B739" s="2"/>
      <c r="C739" s="103"/>
      <c r="D739" s="104"/>
      <c r="E739" s="105"/>
      <c r="F739" s="103"/>
      <c r="G739" s="1"/>
      <c r="H739" s="2"/>
      <c r="I739" s="2"/>
      <c r="J739" s="2"/>
      <c r="K739" s="2"/>
      <c r="L739" s="2"/>
      <c r="M739" s="2"/>
      <c r="N739" s="2"/>
      <c r="O739" s="2"/>
      <c r="P739" s="2"/>
      <c r="Q739" s="2"/>
      <c r="R739" s="2"/>
      <c r="S739" s="2"/>
      <c r="T739" s="2"/>
      <c r="U739" s="2"/>
      <c r="V739" s="2"/>
      <c r="W739" s="2"/>
      <c r="X739" s="2"/>
      <c r="Y739" s="2"/>
      <c r="Z739" s="2"/>
    </row>
    <row r="740" spans="1:26" ht="13.5" customHeight="1" x14ac:dyDescent="0.25">
      <c r="A740" s="25"/>
      <c r="B740" s="2"/>
      <c r="C740" s="103"/>
      <c r="D740" s="104"/>
      <c r="E740" s="105"/>
      <c r="F740" s="103"/>
      <c r="G740" s="1"/>
      <c r="H740" s="2"/>
      <c r="I740" s="2"/>
      <c r="J740" s="2"/>
      <c r="K740" s="2"/>
      <c r="L740" s="2"/>
      <c r="M740" s="2"/>
      <c r="N740" s="2"/>
      <c r="O740" s="2"/>
      <c r="P740" s="2"/>
      <c r="Q740" s="2"/>
      <c r="R740" s="2"/>
      <c r="S740" s="2"/>
      <c r="T740" s="2"/>
      <c r="U740" s="2"/>
      <c r="V740" s="2"/>
      <c r="W740" s="2"/>
      <c r="X740" s="2"/>
      <c r="Y740" s="2"/>
      <c r="Z740" s="2"/>
    </row>
    <row r="741" spans="1:26" ht="13.5" customHeight="1" x14ac:dyDescent="0.25">
      <c r="A741" s="25"/>
      <c r="B741" s="2"/>
      <c r="C741" s="103"/>
      <c r="D741" s="104"/>
      <c r="E741" s="105"/>
      <c r="F741" s="103"/>
      <c r="G741" s="1"/>
      <c r="H741" s="2"/>
      <c r="I741" s="2"/>
      <c r="J741" s="2"/>
      <c r="K741" s="2"/>
      <c r="L741" s="2"/>
      <c r="M741" s="2"/>
      <c r="N741" s="2"/>
      <c r="O741" s="2"/>
      <c r="P741" s="2"/>
      <c r="Q741" s="2"/>
      <c r="R741" s="2"/>
      <c r="S741" s="2"/>
      <c r="T741" s="2"/>
      <c r="U741" s="2"/>
      <c r="V741" s="2"/>
      <c r="W741" s="2"/>
      <c r="X741" s="2"/>
      <c r="Y741" s="2"/>
      <c r="Z741" s="2"/>
    </row>
    <row r="742" spans="1:26" ht="13.5" customHeight="1" x14ac:dyDescent="0.25">
      <c r="A742" s="25"/>
      <c r="B742" s="2"/>
      <c r="C742" s="103"/>
      <c r="D742" s="104"/>
      <c r="E742" s="105"/>
      <c r="F742" s="103"/>
      <c r="G742" s="1"/>
      <c r="H742" s="2"/>
      <c r="I742" s="2"/>
      <c r="J742" s="2"/>
      <c r="K742" s="2"/>
      <c r="L742" s="2"/>
      <c r="M742" s="2"/>
      <c r="N742" s="2"/>
      <c r="O742" s="2"/>
      <c r="P742" s="2"/>
      <c r="Q742" s="2"/>
      <c r="R742" s="2"/>
      <c r="S742" s="2"/>
      <c r="T742" s="2"/>
      <c r="U742" s="2"/>
      <c r="V742" s="2"/>
      <c r="W742" s="2"/>
      <c r="X742" s="2"/>
      <c r="Y742" s="2"/>
      <c r="Z742" s="2"/>
    </row>
    <row r="743" spans="1:26" ht="13.5" customHeight="1" x14ac:dyDescent="0.25">
      <c r="A743" s="25"/>
      <c r="B743" s="2"/>
      <c r="C743" s="103"/>
      <c r="D743" s="104"/>
      <c r="E743" s="105"/>
      <c r="F743" s="103"/>
      <c r="G743" s="1"/>
      <c r="H743" s="2"/>
      <c r="I743" s="2"/>
      <c r="J743" s="2"/>
      <c r="K743" s="2"/>
      <c r="L743" s="2"/>
      <c r="M743" s="2"/>
      <c r="N743" s="2"/>
      <c r="O743" s="2"/>
      <c r="P743" s="2"/>
      <c r="Q743" s="2"/>
      <c r="R743" s="2"/>
      <c r="S743" s="2"/>
      <c r="T743" s="2"/>
      <c r="U743" s="2"/>
      <c r="V743" s="2"/>
      <c r="W743" s="2"/>
      <c r="X743" s="2"/>
      <c r="Y743" s="2"/>
      <c r="Z743" s="2"/>
    </row>
    <row r="744" spans="1:26" ht="13.5" customHeight="1" x14ac:dyDescent="0.25">
      <c r="A744" s="25"/>
      <c r="B744" s="2"/>
      <c r="C744" s="103"/>
      <c r="D744" s="104"/>
      <c r="E744" s="105"/>
      <c r="F744" s="103"/>
      <c r="G744" s="1"/>
      <c r="H744" s="2"/>
      <c r="I744" s="2"/>
      <c r="J744" s="2"/>
      <c r="K744" s="2"/>
      <c r="L744" s="2"/>
      <c r="M744" s="2"/>
      <c r="N744" s="2"/>
      <c r="O744" s="2"/>
      <c r="P744" s="2"/>
      <c r="Q744" s="2"/>
      <c r="R744" s="2"/>
      <c r="S744" s="2"/>
      <c r="T744" s="2"/>
      <c r="U744" s="2"/>
      <c r="V744" s="2"/>
      <c r="W744" s="2"/>
      <c r="X744" s="2"/>
      <c r="Y744" s="2"/>
      <c r="Z744" s="2"/>
    </row>
    <row r="745" spans="1:26" ht="13.5" customHeight="1" x14ac:dyDescent="0.25">
      <c r="A745" s="25"/>
      <c r="B745" s="2"/>
      <c r="C745" s="103"/>
      <c r="D745" s="104"/>
      <c r="E745" s="105"/>
      <c r="F745" s="103"/>
      <c r="G745" s="1"/>
      <c r="H745" s="2"/>
      <c r="I745" s="2"/>
      <c r="J745" s="2"/>
      <c r="K745" s="2"/>
      <c r="L745" s="2"/>
      <c r="M745" s="2"/>
      <c r="N745" s="2"/>
      <c r="O745" s="2"/>
      <c r="P745" s="2"/>
      <c r="Q745" s="2"/>
      <c r="R745" s="2"/>
      <c r="S745" s="2"/>
      <c r="T745" s="2"/>
      <c r="U745" s="2"/>
      <c r="V745" s="2"/>
      <c r="W745" s="2"/>
      <c r="X745" s="2"/>
      <c r="Y745" s="2"/>
      <c r="Z745" s="2"/>
    </row>
    <row r="746" spans="1:26" ht="13.5" customHeight="1" x14ac:dyDescent="0.25">
      <c r="A746" s="25"/>
      <c r="B746" s="2"/>
      <c r="C746" s="103"/>
      <c r="D746" s="104"/>
      <c r="E746" s="105"/>
      <c r="F746" s="103"/>
      <c r="G746" s="1"/>
      <c r="H746" s="2"/>
      <c r="I746" s="2"/>
      <c r="J746" s="2"/>
      <c r="K746" s="2"/>
      <c r="L746" s="2"/>
      <c r="M746" s="2"/>
      <c r="N746" s="2"/>
      <c r="O746" s="2"/>
      <c r="P746" s="2"/>
      <c r="Q746" s="2"/>
      <c r="R746" s="2"/>
      <c r="S746" s="2"/>
      <c r="T746" s="2"/>
      <c r="U746" s="2"/>
      <c r="V746" s="2"/>
      <c r="W746" s="2"/>
      <c r="X746" s="2"/>
      <c r="Y746" s="2"/>
      <c r="Z746" s="2"/>
    </row>
    <row r="747" spans="1:26" ht="13.5" customHeight="1" x14ac:dyDescent="0.25">
      <c r="A747" s="25"/>
      <c r="B747" s="2"/>
      <c r="C747" s="103"/>
      <c r="D747" s="104"/>
      <c r="E747" s="105"/>
      <c r="F747" s="103"/>
      <c r="G747" s="1"/>
      <c r="H747" s="2"/>
      <c r="I747" s="2"/>
      <c r="J747" s="2"/>
      <c r="K747" s="2"/>
      <c r="L747" s="2"/>
      <c r="M747" s="2"/>
      <c r="N747" s="2"/>
      <c r="O747" s="2"/>
      <c r="P747" s="2"/>
      <c r="Q747" s="2"/>
      <c r="R747" s="2"/>
      <c r="S747" s="2"/>
      <c r="T747" s="2"/>
      <c r="U747" s="2"/>
      <c r="V747" s="2"/>
      <c r="W747" s="2"/>
      <c r="X747" s="2"/>
      <c r="Y747" s="2"/>
      <c r="Z747" s="2"/>
    </row>
    <row r="748" spans="1:26" ht="13.5" customHeight="1" x14ac:dyDescent="0.25">
      <c r="A748" s="25"/>
      <c r="B748" s="2"/>
      <c r="C748" s="103"/>
      <c r="D748" s="104"/>
      <c r="E748" s="105"/>
      <c r="F748" s="103"/>
      <c r="G748" s="1"/>
      <c r="H748" s="2"/>
      <c r="I748" s="2"/>
      <c r="J748" s="2"/>
      <c r="K748" s="2"/>
      <c r="L748" s="2"/>
      <c r="M748" s="2"/>
      <c r="N748" s="2"/>
      <c r="O748" s="2"/>
      <c r="P748" s="2"/>
      <c r="Q748" s="2"/>
      <c r="R748" s="2"/>
      <c r="S748" s="2"/>
      <c r="T748" s="2"/>
      <c r="U748" s="2"/>
      <c r="V748" s="2"/>
      <c r="W748" s="2"/>
      <c r="X748" s="2"/>
      <c r="Y748" s="2"/>
      <c r="Z748" s="2"/>
    </row>
    <row r="749" spans="1:26" ht="13.5" customHeight="1" x14ac:dyDescent="0.25">
      <c r="A749" s="25"/>
      <c r="B749" s="2"/>
      <c r="C749" s="103"/>
      <c r="D749" s="104"/>
      <c r="E749" s="105"/>
      <c r="F749" s="103"/>
      <c r="G749" s="1"/>
      <c r="H749" s="2"/>
      <c r="I749" s="2"/>
      <c r="J749" s="2"/>
      <c r="K749" s="2"/>
      <c r="L749" s="2"/>
      <c r="M749" s="2"/>
      <c r="N749" s="2"/>
      <c r="O749" s="2"/>
      <c r="P749" s="2"/>
      <c r="Q749" s="2"/>
      <c r="R749" s="2"/>
      <c r="S749" s="2"/>
      <c r="T749" s="2"/>
      <c r="U749" s="2"/>
      <c r="V749" s="2"/>
      <c r="W749" s="2"/>
      <c r="X749" s="2"/>
      <c r="Y749" s="2"/>
      <c r="Z749" s="2"/>
    </row>
    <row r="750" spans="1:26" ht="13.5" customHeight="1" x14ac:dyDescent="0.25">
      <c r="A750" s="25"/>
      <c r="B750" s="2"/>
      <c r="C750" s="103"/>
      <c r="D750" s="104"/>
      <c r="E750" s="105"/>
      <c r="F750" s="103"/>
      <c r="G750" s="1"/>
      <c r="H750" s="2"/>
      <c r="I750" s="2"/>
      <c r="J750" s="2"/>
      <c r="K750" s="2"/>
      <c r="L750" s="2"/>
      <c r="M750" s="2"/>
      <c r="N750" s="2"/>
      <c r="O750" s="2"/>
      <c r="P750" s="2"/>
      <c r="Q750" s="2"/>
      <c r="R750" s="2"/>
      <c r="S750" s="2"/>
      <c r="T750" s="2"/>
      <c r="U750" s="2"/>
      <c r="V750" s="2"/>
      <c r="W750" s="2"/>
      <c r="X750" s="2"/>
      <c r="Y750" s="2"/>
      <c r="Z750" s="2"/>
    </row>
    <row r="751" spans="1:26" ht="13.5" customHeight="1" x14ac:dyDescent="0.25">
      <c r="A751" s="25"/>
      <c r="B751" s="2"/>
      <c r="C751" s="103"/>
      <c r="D751" s="104"/>
      <c r="E751" s="105"/>
      <c r="F751" s="103"/>
      <c r="G751" s="1"/>
      <c r="H751" s="2"/>
      <c r="I751" s="2"/>
      <c r="J751" s="2"/>
      <c r="K751" s="2"/>
      <c r="L751" s="2"/>
      <c r="M751" s="2"/>
      <c r="N751" s="2"/>
      <c r="O751" s="2"/>
      <c r="P751" s="2"/>
      <c r="Q751" s="2"/>
      <c r="R751" s="2"/>
      <c r="S751" s="2"/>
      <c r="T751" s="2"/>
      <c r="U751" s="2"/>
      <c r="V751" s="2"/>
      <c r="W751" s="2"/>
      <c r="X751" s="2"/>
      <c r="Y751" s="2"/>
      <c r="Z751" s="2"/>
    </row>
    <row r="752" spans="1:26" ht="13.5" customHeight="1" x14ac:dyDescent="0.25">
      <c r="A752" s="25"/>
      <c r="B752" s="2"/>
      <c r="C752" s="103"/>
      <c r="D752" s="104"/>
      <c r="E752" s="105"/>
      <c r="F752" s="103"/>
      <c r="G752" s="1"/>
      <c r="H752" s="2"/>
      <c r="I752" s="2"/>
      <c r="J752" s="2"/>
      <c r="K752" s="2"/>
      <c r="L752" s="2"/>
      <c r="M752" s="2"/>
      <c r="N752" s="2"/>
      <c r="O752" s="2"/>
      <c r="P752" s="2"/>
      <c r="Q752" s="2"/>
      <c r="R752" s="2"/>
      <c r="S752" s="2"/>
      <c r="T752" s="2"/>
      <c r="U752" s="2"/>
      <c r="V752" s="2"/>
      <c r="W752" s="2"/>
      <c r="X752" s="2"/>
      <c r="Y752" s="2"/>
      <c r="Z752" s="2"/>
    </row>
    <row r="753" spans="1:26" ht="13.5" customHeight="1" x14ac:dyDescent="0.25">
      <c r="A753" s="25"/>
      <c r="B753" s="2"/>
      <c r="C753" s="103"/>
      <c r="D753" s="104"/>
      <c r="E753" s="105"/>
      <c r="F753" s="103"/>
      <c r="G753" s="1"/>
      <c r="H753" s="2"/>
      <c r="I753" s="2"/>
      <c r="J753" s="2"/>
      <c r="K753" s="2"/>
      <c r="L753" s="2"/>
      <c r="M753" s="2"/>
      <c r="N753" s="2"/>
      <c r="O753" s="2"/>
      <c r="P753" s="2"/>
      <c r="Q753" s="2"/>
      <c r="R753" s="2"/>
      <c r="S753" s="2"/>
      <c r="T753" s="2"/>
      <c r="U753" s="2"/>
      <c r="V753" s="2"/>
      <c r="W753" s="2"/>
      <c r="X753" s="2"/>
      <c r="Y753" s="2"/>
      <c r="Z753" s="2"/>
    </row>
    <row r="754" spans="1:26" ht="13.5" customHeight="1" x14ac:dyDescent="0.25">
      <c r="A754" s="25"/>
      <c r="B754" s="2"/>
      <c r="C754" s="103"/>
      <c r="D754" s="104"/>
      <c r="E754" s="105"/>
      <c r="F754" s="103"/>
      <c r="G754" s="1"/>
      <c r="H754" s="2"/>
      <c r="I754" s="2"/>
      <c r="J754" s="2"/>
      <c r="K754" s="2"/>
      <c r="L754" s="2"/>
      <c r="M754" s="2"/>
      <c r="N754" s="2"/>
      <c r="O754" s="2"/>
      <c r="P754" s="2"/>
      <c r="Q754" s="2"/>
      <c r="R754" s="2"/>
      <c r="S754" s="2"/>
      <c r="T754" s="2"/>
      <c r="U754" s="2"/>
      <c r="V754" s="2"/>
      <c r="W754" s="2"/>
      <c r="X754" s="2"/>
      <c r="Y754" s="2"/>
      <c r="Z754" s="2"/>
    </row>
    <row r="755" spans="1:26" ht="13.5" customHeight="1" x14ac:dyDescent="0.25">
      <c r="A755" s="25"/>
      <c r="B755" s="2"/>
      <c r="C755" s="103"/>
      <c r="D755" s="104"/>
      <c r="E755" s="105"/>
      <c r="F755" s="103"/>
      <c r="G755" s="1"/>
      <c r="H755" s="2"/>
      <c r="I755" s="2"/>
      <c r="J755" s="2"/>
      <c r="K755" s="2"/>
      <c r="L755" s="2"/>
      <c r="M755" s="2"/>
      <c r="N755" s="2"/>
      <c r="O755" s="2"/>
      <c r="P755" s="2"/>
      <c r="Q755" s="2"/>
      <c r="R755" s="2"/>
      <c r="S755" s="2"/>
      <c r="T755" s="2"/>
      <c r="U755" s="2"/>
      <c r="V755" s="2"/>
      <c r="W755" s="2"/>
      <c r="X755" s="2"/>
      <c r="Y755" s="2"/>
      <c r="Z755" s="2"/>
    </row>
    <row r="756" spans="1:26" ht="13.5" customHeight="1" x14ac:dyDescent="0.25">
      <c r="A756" s="25"/>
      <c r="B756" s="2"/>
      <c r="C756" s="103"/>
      <c r="D756" s="104"/>
      <c r="E756" s="105"/>
      <c r="F756" s="103"/>
      <c r="G756" s="1"/>
      <c r="H756" s="2"/>
      <c r="I756" s="2"/>
      <c r="J756" s="2"/>
      <c r="K756" s="2"/>
      <c r="L756" s="2"/>
      <c r="M756" s="2"/>
      <c r="N756" s="2"/>
      <c r="O756" s="2"/>
      <c r="P756" s="2"/>
      <c r="Q756" s="2"/>
      <c r="R756" s="2"/>
      <c r="S756" s="2"/>
      <c r="T756" s="2"/>
      <c r="U756" s="2"/>
      <c r="V756" s="2"/>
      <c r="W756" s="2"/>
      <c r="X756" s="2"/>
      <c r="Y756" s="2"/>
      <c r="Z756" s="2"/>
    </row>
    <row r="757" spans="1:26" ht="13.5" customHeight="1" x14ac:dyDescent="0.25">
      <c r="A757" s="25"/>
      <c r="B757" s="2"/>
      <c r="C757" s="103"/>
      <c r="D757" s="104"/>
      <c r="E757" s="105"/>
      <c r="F757" s="103"/>
      <c r="G757" s="1"/>
      <c r="H757" s="2"/>
      <c r="I757" s="2"/>
      <c r="J757" s="2"/>
      <c r="K757" s="2"/>
      <c r="L757" s="2"/>
      <c r="M757" s="2"/>
      <c r="N757" s="2"/>
      <c r="O757" s="2"/>
      <c r="P757" s="2"/>
      <c r="Q757" s="2"/>
      <c r="R757" s="2"/>
      <c r="S757" s="2"/>
      <c r="T757" s="2"/>
      <c r="U757" s="2"/>
      <c r="V757" s="2"/>
      <c r="W757" s="2"/>
      <c r="X757" s="2"/>
      <c r="Y757" s="2"/>
      <c r="Z757" s="2"/>
    </row>
    <row r="758" spans="1:26" ht="13.5" customHeight="1" x14ac:dyDescent="0.25">
      <c r="A758" s="25"/>
      <c r="B758" s="2"/>
      <c r="C758" s="103"/>
      <c r="D758" s="104"/>
      <c r="E758" s="105"/>
      <c r="F758" s="103"/>
      <c r="G758" s="1"/>
      <c r="H758" s="2"/>
      <c r="I758" s="2"/>
      <c r="J758" s="2"/>
      <c r="K758" s="2"/>
      <c r="L758" s="2"/>
      <c r="M758" s="2"/>
      <c r="N758" s="2"/>
      <c r="O758" s="2"/>
      <c r="P758" s="2"/>
      <c r="Q758" s="2"/>
      <c r="R758" s="2"/>
      <c r="S758" s="2"/>
      <c r="T758" s="2"/>
      <c r="U758" s="2"/>
      <c r="V758" s="2"/>
      <c r="W758" s="2"/>
      <c r="X758" s="2"/>
      <c r="Y758" s="2"/>
      <c r="Z758" s="2"/>
    </row>
    <row r="759" spans="1:26" ht="13.5" customHeight="1" x14ac:dyDescent="0.25">
      <c r="A759" s="25"/>
      <c r="B759" s="2"/>
      <c r="C759" s="103"/>
      <c r="D759" s="104"/>
      <c r="E759" s="105"/>
      <c r="F759" s="103"/>
      <c r="G759" s="1"/>
      <c r="H759" s="2"/>
      <c r="I759" s="2"/>
      <c r="J759" s="2"/>
      <c r="K759" s="2"/>
      <c r="L759" s="2"/>
      <c r="M759" s="2"/>
      <c r="N759" s="2"/>
      <c r="O759" s="2"/>
      <c r="P759" s="2"/>
      <c r="Q759" s="2"/>
      <c r="R759" s="2"/>
      <c r="S759" s="2"/>
      <c r="T759" s="2"/>
      <c r="U759" s="2"/>
      <c r="V759" s="2"/>
      <c r="W759" s="2"/>
      <c r="X759" s="2"/>
      <c r="Y759" s="2"/>
      <c r="Z759" s="2"/>
    </row>
    <row r="760" spans="1:26" ht="13.5" customHeight="1" x14ac:dyDescent="0.25">
      <c r="A760" s="25"/>
      <c r="B760" s="2"/>
      <c r="C760" s="103"/>
      <c r="D760" s="104"/>
      <c r="E760" s="105"/>
      <c r="F760" s="103"/>
      <c r="G760" s="1"/>
      <c r="H760" s="2"/>
      <c r="I760" s="2"/>
      <c r="J760" s="2"/>
      <c r="K760" s="2"/>
      <c r="L760" s="2"/>
      <c r="M760" s="2"/>
      <c r="N760" s="2"/>
      <c r="O760" s="2"/>
      <c r="P760" s="2"/>
      <c r="Q760" s="2"/>
      <c r="R760" s="2"/>
      <c r="S760" s="2"/>
      <c r="T760" s="2"/>
      <c r="U760" s="2"/>
      <c r="V760" s="2"/>
      <c r="W760" s="2"/>
      <c r="X760" s="2"/>
      <c r="Y760" s="2"/>
      <c r="Z760" s="2"/>
    </row>
    <row r="761" spans="1:26" ht="13.5" customHeight="1" x14ac:dyDescent="0.25">
      <c r="A761" s="25"/>
      <c r="B761" s="2"/>
      <c r="C761" s="103"/>
      <c r="D761" s="104"/>
      <c r="E761" s="105"/>
      <c r="F761" s="103"/>
      <c r="G761" s="1"/>
      <c r="H761" s="2"/>
      <c r="I761" s="2"/>
      <c r="J761" s="2"/>
      <c r="K761" s="2"/>
      <c r="L761" s="2"/>
      <c r="M761" s="2"/>
      <c r="N761" s="2"/>
      <c r="O761" s="2"/>
      <c r="P761" s="2"/>
      <c r="Q761" s="2"/>
      <c r="R761" s="2"/>
      <c r="S761" s="2"/>
      <c r="T761" s="2"/>
      <c r="U761" s="2"/>
      <c r="V761" s="2"/>
      <c r="W761" s="2"/>
      <c r="X761" s="2"/>
      <c r="Y761" s="2"/>
      <c r="Z761" s="2"/>
    </row>
    <row r="762" spans="1:26" ht="13.5" customHeight="1" x14ac:dyDescent="0.25">
      <c r="A762" s="25"/>
      <c r="B762" s="2"/>
      <c r="C762" s="103"/>
      <c r="D762" s="104"/>
      <c r="E762" s="105"/>
      <c r="F762" s="103"/>
      <c r="G762" s="1"/>
      <c r="H762" s="2"/>
      <c r="I762" s="2"/>
      <c r="J762" s="2"/>
      <c r="K762" s="2"/>
      <c r="L762" s="2"/>
      <c r="M762" s="2"/>
      <c r="N762" s="2"/>
      <c r="O762" s="2"/>
      <c r="P762" s="2"/>
      <c r="Q762" s="2"/>
      <c r="R762" s="2"/>
      <c r="S762" s="2"/>
      <c r="T762" s="2"/>
      <c r="U762" s="2"/>
      <c r="V762" s="2"/>
      <c r="W762" s="2"/>
      <c r="X762" s="2"/>
      <c r="Y762" s="2"/>
      <c r="Z762" s="2"/>
    </row>
    <row r="763" spans="1:26" ht="13.5" customHeight="1" x14ac:dyDescent="0.25">
      <c r="A763" s="25"/>
      <c r="B763" s="2"/>
      <c r="C763" s="103"/>
      <c r="D763" s="104"/>
      <c r="E763" s="105"/>
      <c r="F763" s="103"/>
      <c r="G763" s="1"/>
      <c r="H763" s="2"/>
      <c r="I763" s="2"/>
      <c r="J763" s="2"/>
      <c r="K763" s="2"/>
      <c r="L763" s="2"/>
      <c r="M763" s="2"/>
      <c r="N763" s="2"/>
      <c r="O763" s="2"/>
      <c r="P763" s="2"/>
      <c r="Q763" s="2"/>
      <c r="R763" s="2"/>
      <c r="S763" s="2"/>
      <c r="T763" s="2"/>
      <c r="U763" s="2"/>
      <c r="V763" s="2"/>
      <c r="W763" s="2"/>
      <c r="X763" s="2"/>
      <c r="Y763" s="2"/>
      <c r="Z763" s="2"/>
    </row>
    <row r="764" spans="1:26" ht="13.5" customHeight="1" x14ac:dyDescent="0.25">
      <c r="A764" s="25"/>
      <c r="B764" s="2"/>
      <c r="C764" s="103"/>
      <c r="D764" s="104"/>
      <c r="E764" s="105"/>
      <c r="F764" s="103"/>
      <c r="G764" s="1"/>
      <c r="H764" s="2"/>
      <c r="I764" s="2"/>
      <c r="J764" s="2"/>
      <c r="K764" s="2"/>
      <c r="L764" s="2"/>
      <c r="M764" s="2"/>
      <c r="N764" s="2"/>
      <c r="O764" s="2"/>
      <c r="P764" s="2"/>
      <c r="Q764" s="2"/>
      <c r="R764" s="2"/>
      <c r="S764" s="2"/>
      <c r="T764" s="2"/>
      <c r="U764" s="2"/>
      <c r="V764" s="2"/>
      <c r="W764" s="2"/>
      <c r="X764" s="2"/>
      <c r="Y764" s="2"/>
      <c r="Z764" s="2"/>
    </row>
    <row r="765" spans="1:26" ht="13.5" customHeight="1" x14ac:dyDescent="0.25">
      <c r="A765" s="25"/>
      <c r="B765" s="2"/>
      <c r="C765" s="103"/>
      <c r="D765" s="104"/>
      <c r="E765" s="105"/>
      <c r="F765" s="103"/>
      <c r="G765" s="1"/>
      <c r="H765" s="2"/>
      <c r="I765" s="2"/>
      <c r="J765" s="2"/>
      <c r="K765" s="2"/>
      <c r="L765" s="2"/>
      <c r="M765" s="2"/>
      <c r="N765" s="2"/>
      <c r="O765" s="2"/>
      <c r="P765" s="2"/>
      <c r="Q765" s="2"/>
      <c r="R765" s="2"/>
      <c r="S765" s="2"/>
      <c r="T765" s="2"/>
      <c r="U765" s="2"/>
      <c r="V765" s="2"/>
      <c r="W765" s="2"/>
      <c r="X765" s="2"/>
      <c r="Y765" s="2"/>
      <c r="Z765" s="2"/>
    </row>
    <row r="766" spans="1:26" ht="13.5" customHeight="1" x14ac:dyDescent="0.25">
      <c r="A766" s="25"/>
      <c r="B766" s="2"/>
      <c r="C766" s="103"/>
      <c r="D766" s="104"/>
      <c r="E766" s="105"/>
      <c r="F766" s="103"/>
      <c r="G766" s="1"/>
      <c r="H766" s="2"/>
      <c r="I766" s="2"/>
      <c r="J766" s="2"/>
      <c r="K766" s="2"/>
      <c r="L766" s="2"/>
      <c r="M766" s="2"/>
      <c r="N766" s="2"/>
      <c r="O766" s="2"/>
      <c r="P766" s="2"/>
      <c r="Q766" s="2"/>
      <c r="R766" s="2"/>
      <c r="S766" s="2"/>
      <c r="T766" s="2"/>
      <c r="U766" s="2"/>
      <c r="V766" s="2"/>
      <c r="W766" s="2"/>
      <c r="X766" s="2"/>
      <c r="Y766" s="2"/>
      <c r="Z766" s="2"/>
    </row>
    <row r="767" spans="1:26" ht="13.5" customHeight="1" x14ac:dyDescent="0.25">
      <c r="A767" s="25"/>
      <c r="B767" s="2"/>
      <c r="C767" s="103"/>
      <c r="D767" s="104"/>
      <c r="E767" s="105"/>
      <c r="F767" s="103"/>
      <c r="G767" s="1"/>
      <c r="H767" s="2"/>
      <c r="I767" s="2"/>
      <c r="J767" s="2"/>
      <c r="K767" s="2"/>
      <c r="L767" s="2"/>
      <c r="M767" s="2"/>
      <c r="N767" s="2"/>
      <c r="O767" s="2"/>
      <c r="P767" s="2"/>
      <c r="Q767" s="2"/>
      <c r="R767" s="2"/>
      <c r="S767" s="2"/>
      <c r="T767" s="2"/>
      <c r="U767" s="2"/>
      <c r="V767" s="2"/>
      <c r="W767" s="2"/>
      <c r="X767" s="2"/>
      <c r="Y767" s="2"/>
      <c r="Z767" s="2"/>
    </row>
    <row r="768" spans="1:26" ht="13.5" customHeight="1" x14ac:dyDescent="0.25">
      <c r="A768" s="25"/>
      <c r="B768" s="2"/>
      <c r="C768" s="103"/>
      <c r="D768" s="104"/>
      <c r="E768" s="105"/>
      <c r="F768" s="103"/>
      <c r="G768" s="1"/>
      <c r="H768" s="2"/>
      <c r="I768" s="2"/>
      <c r="J768" s="2"/>
      <c r="K768" s="2"/>
      <c r="L768" s="2"/>
      <c r="M768" s="2"/>
      <c r="N768" s="2"/>
      <c r="O768" s="2"/>
      <c r="P768" s="2"/>
      <c r="Q768" s="2"/>
      <c r="R768" s="2"/>
      <c r="S768" s="2"/>
      <c r="T768" s="2"/>
      <c r="U768" s="2"/>
      <c r="V768" s="2"/>
      <c r="W768" s="2"/>
      <c r="X768" s="2"/>
      <c r="Y768" s="2"/>
      <c r="Z768" s="2"/>
    </row>
    <row r="769" spans="1:26" ht="13.5" customHeight="1" x14ac:dyDescent="0.25">
      <c r="A769" s="25"/>
      <c r="B769" s="2"/>
      <c r="C769" s="103"/>
      <c r="D769" s="104"/>
      <c r="E769" s="105"/>
      <c r="F769" s="103"/>
      <c r="G769" s="1"/>
      <c r="H769" s="2"/>
      <c r="I769" s="2"/>
      <c r="J769" s="2"/>
      <c r="K769" s="2"/>
      <c r="L769" s="2"/>
      <c r="M769" s="2"/>
      <c r="N769" s="2"/>
      <c r="O769" s="2"/>
      <c r="P769" s="2"/>
      <c r="Q769" s="2"/>
      <c r="R769" s="2"/>
      <c r="S769" s="2"/>
      <c r="T769" s="2"/>
      <c r="U769" s="2"/>
      <c r="V769" s="2"/>
      <c r="W769" s="2"/>
      <c r="X769" s="2"/>
      <c r="Y769" s="2"/>
      <c r="Z769" s="2"/>
    </row>
    <row r="770" spans="1:26" ht="13.5" customHeight="1" x14ac:dyDescent="0.25">
      <c r="A770" s="25"/>
      <c r="B770" s="2"/>
      <c r="C770" s="103"/>
      <c r="D770" s="104"/>
      <c r="E770" s="105"/>
      <c r="F770" s="103"/>
      <c r="G770" s="1"/>
      <c r="H770" s="2"/>
      <c r="I770" s="2"/>
      <c r="J770" s="2"/>
      <c r="K770" s="2"/>
      <c r="L770" s="2"/>
      <c r="M770" s="2"/>
      <c r="N770" s="2"/>
      <c r="O770" s="2"/>
      <c r="P770" s="2"/>
      <c r="Q770" s="2"/>
      <c r="R770" s="2"/>
      <c r="S770" s="2"/>
      <c r="T770" s="2"/>
      <c r="U770" s="2"/>
      <c r="V770" s="2"/>
      <c r="W770" s="2"/>
      <c r="X770" s="2"/>
      <c r="Y770" s="2"/>
      <c r="Z770" s="2"/>
    </row>
    <row r="771" spans="1:26" ht="13.5" customHeight="1" x14ac:dyDescent="0.25">
      <c r="A771" s="25"/>
      <c r="B771" s="2"/>
      <c r="C771" s="103"/>
      <c r="D771" s="104"/>
      <c r="E771" s="105"/>
      <c r="F771" s="103"/>
      <c r="G771" s="1"/>
      <c r="H771" s="2"/>
      <c r="I771" s="2"/>
      <c r="J771" s="2"/>
      <c r="K771" s="2"/>
      <c r="L771" s="2"/>
      <c r="M771" s="2"/>
      <c r="N771" s="2"/>
      <c r="O771" s="2"/>
      <c r="P771" s="2"/>
      <c r="Q771" s="2"/>
      <c r="R771" s="2"/>
      <c r="S771" s="2"/>
      <c r="T771" s="2"/>
      <c r="U771" s="2"/>
      <c r="V771" s="2"/>
      <c r="W771" s="2"/>
      <c r="X771" s="2"/>
      <c r="Y771" s="2"/>
      <c r="Z771" s="2"/>
    </row>
    <row r="772" spans="1:26" ht="13.5" customHeight="1" x14ac:dyDescent="0.25">
      <c r="A772" s="25"/>
      <c r="B772" s="2"/>
      <c r="C772" s="103"/>
      <c r="D772" s="104"/>
      <c r="E772" s="105"/>
      <c r="F772" s="103"/>
      <c r="G772" s="1"/>
      <c r="H772" s="2"/>
      <c r="I772" s="2"/>
      <c r="J772" s="2"/>
      <c r="K772" s="2"/>
      <c r="L772" s="2"/>
      <c r="M772" s="2"/>
      <c r="N772" s="2"/>
      <c r="O772" s="2"/>
      <c r="P772" s="2"/>
      <c r="Q772" s="2"/>
      <c r="R772" s="2"/>
      <c r="S772" s="2"/>
      <c r="T772" s="2"/>
      <c r="U772" s="2"/>
      <c r="V772" s="2"/>
      <c r="W772" s="2"/>
      <c r="X772" s="2"/>
      <c r="Y772" s="2"/>
      <c r="Z772" s="2"/>
    </row>
    <row r="773" spans="1:26" ht="13.5" customHeight="1" x14ac:dyDescent="0.25">
      <c r="A773" s="25"/>
      <c r="B773" s="2"/>
      <c r="C773" s="103"/>
      <c r="D773" s="104"/>
      <c r="E773" s="105"/>
      <c r="F773" s="103"/>
      <c r="G773" s="1"/>
      <c r="H773" s="2"/>
      <c r="I773" s="2"/>
      <c r="J773" s="2"/>
      <c r="K773" s="2"/>
      <c r="L773" s="2"/>
      <c r="M773" s="2"/>
      <c r="N773" s="2"/>
      <c r="O773" s="2"/>
      <c r="P773" s="2"/>
      <c r="Q773" s="2"/>
      <c r="R773" s="2"/>
      <c r="S773" s="2"/>
      <c r="T773" s="2"/>
      <c r="U773" s="2"/>
      <c r="V773" s="2"/>
      <c r="W773" s="2"/>
      <c r="X773" s="2"/>
      <c r="Y773" s="2"/>
      <c r="Z773" s="2"/>
    </row>
    <row r="774" spans="1:26" ht="13.5" customHeight="1" x14ac:dyDescent="0.25">
      <c r="A774" s="25"/>
      <c r="B774" s="2"/>
      <c r="C774" s="103"/>
      <c r="D774" s="104"/>
      <c r="E774" s="105"/>
      <c r="F774" s="103"/>
      <c r="G774" s="1"/>
      <c r="H774" s="2"/>
      <c r="I774" s="2"/>
      <c r="J774" s="2"/>
      <c r="K774" s="2"/>
      <c r="L774" s="2"/>
      <c r="M774" s="2"/>
      <c r="N774" s="2"/>
      <c r="O774" s="2"/>
      <c r="P774" s="2"/>
      <c r="Q774" s="2"/>
      <c r="R774" s="2"/>
      <c r="S774" s="2"/>
      <c r="T774" s="2"/>
      <c r="U774" s="2"/>
      <c r="V774" s="2"/>
      <c r="W774" s="2"/>
      <c r="X774" s="2"/>
      <c r="Y774" s="2"/>
      <c r="Z774" s="2"/>
    </row>
    <row r="775" spans="1:26" ht="13.5" customHeight="1" x14ac:dyDescent="0.25">
      <c r="A775" s="25"/>
      <c r="B775" s="2"/>
      <c r="C775" s="103"/>
      <c r="D775" s="104"/>
      <c r="E775" s="105"/>
      <c r="F775" s="103"/>
      <c r="G775" s="1"/>
      <c r="H775" s="2"/>
      <c r="I775" s="2"/>
      <c r="J775" s="2"/>
      <c r="K775" s="2"/>
      <c r="L775" s="2"/>
      <c r="M775" s="2"/>
      <c r="N775" s="2"/>
      <c r="O775" s="2"/>
      <c r="P775" s="2"/>
      <c r="Q775" s="2"/>
      <c r="R775" s="2"/>
      <c r="S775" s="2"/>
      <c r="T775" s="2"/>
      <c r="U775" s="2"/>
      <c r="V775" s="2"/>
      <c r="W775" s="2"/>
      <c r="X775" s="2"/>
      <c r="Y775" s="2"/>
      <c r="Z775" s="2"/>
    </row>
    <row r="776" spans="1:26" ht="13.5" customHeight="1" x14ac:dyDescent="0.25">
      <c r="A776" s="25"/>
      <c r="B776" s="2"/>
      <c r="C776" s="103"/>
      <c r="D776" s="104"/>
      <c r="E776" s="105"/>
      <c r="F776" s="103"/>
      <c r="G776" s="1"/>
      <c r="H776" s="2"/>
      <c r="I776" s="2"/>
      <c r="J776" s="2"/>
      <c r="K776" s="2"/>
      <c r="L776" s="2"/>
      <c r="M776" s="2"/>
      <c r="N776" s="2"/>
      <c r="O776" s="2"/>
      <c r="P776" s="2"/>
      <c r="Q776" s="2"/>
      <c r="R776" s="2"/>
      <c r="S776" s="2"/>
      <c r="T776" s="2"/>
      <c r="U776" s="2"/>
      <c r="V776" s="2"/>
      <c r="W776" s="2"/>
      <c r="X776" s="2"/>
      <c r="Y776" s="2"/>
      <c r="Z776" s="2"/>
    </row>
    <row r="777" spans="1:26" ht="13.5" customHeight="1" x14ac:dyDescent="0.25">
      <c r="A777" s="25"/>
      <c r="B777" s="2"/>
      <c r="C777" s="103"/>
      <c r="D777" s="104"/>
      <c r="E777" s="105"/>
      <c r="F777" s="103"/>
      <c r="G777" s="1"/>
      <c r="H777" s="2"/>
      <c r="I777" s="2"/>
      <c r="J777" s="2"/>
      <c r="K777" s="2"/>
      <c r="L777" s="2"/>
      <c r="M777" s="2"/>
      <c r="N777" s="2"/>
      <c r="O777" s="2"/>
      <c r="P777" s="2"/>
      <c r="Q777" s="2"/>
      <c r="R777" s="2"/>
      <c r="S777" s="2"/>
      <c r="T777" s="2"/>
      <c r="U777" s="2"/>
      <c r="V777" s="2"/>
      <c r="W777" s="2"/>
      <c r="X777" s="2"/>
      <c r="Y777" s="2"/>
      <c r="Z777" s="2"/>
    </row>
    <row r="778" spans="1:26" ht="13.5" customHeight="1" x14ac:dyDescent="0.25">
      <c r="A778" s="25"/>
      <c r="B778" s="2"/>
      <c r="C778" s="103"/>
      <c r="D778" s="104"/>
      <c r="E778" s="105"/>
      <c r="F778" s="103"/>
      <c r="G778" s="1"/>
      <c r="H778" s="2"/>
      <c r="I778" s="2"/>
      <c r="J778" s="2"/>
      <c r="K778" s="2"/>
      <c r="L778" s="2"/>
      <c r="M778" s="2"/>
      <c r="N778" s="2"/>
      <c r="O778" s="2"/>
      <c r="P778" s="2"/>
      <c r="Q778" s="2"/>
      <c r="R778" s="2"/>
      <c r="S778" s="2"/>
      <c r="T778" s="2"/>
      <c r="U778" s="2"/>
      <c r="V778" s="2"/>
      <c r="W778" s="2"/>
      <c r="X778" s="2"/>
      <c r="Y778" s="2"/>
      <c r="Z778" s="2"/>
    </row>
    <row r="779" spans="1:26" ht="13.5" customHeight="1" x14ac:dyDescent="0.25">
      <c r="A779" s="25"/>
      <c r="B779" s="2"/>
      <c r="C779" s="103"/>
      <c r="D779" s="104"/>
      <c r="E779" s="105"/>
      <c r="F779" s="103"/>
      <c r="G779" s="1"/>
      <c r="H779" s="2"/>
      <c r="I779" s="2"/>
      <c r="J779" s="2"/>
      <c r="K779" s="2"/>
      <c r="L779" s="2"/>
      <c r="M779" s="2"/>
      <c r="N779" s="2"/>
      <c r="O779" s="2"/>
      <c r="P779" s="2"/>
      <c r="Q779" s="2"/>
      <c r="R779" s="2"/>
      <c r="S779" s="2"/>
      <c r="T779" s="2"/>
      <c r="U779" s="2"/>
      <c r="V779" s="2"/>
      <c r="W779" s="2"/>
      <c r="X779" s="2"/>
      <c r="Y779" s="2"/>
      <c r="Z779" s="2"/>
    </row>
    <row r="780" spans="1:26" ht="13.5" customHeight="1" x14ac:dyDescent="0.25">
      <c r="A780" s="25"/>
      <c r="B780" s="2"/>
      <c r="C780" s="103"/>
      <c r="D780" s="104"/>
      <c r="E780" s="105"/>
      <c r="F780" s="103"/>
      <c r="G780" s="1"/>
      <c r="H780" s="2"/>
      <c r="I780" s="2"/>
      <c r="J780" s="2"/>
      <c r="K780" s="2"/>
      <c r="L780" s="2"/>
      <c r="M780" s="2"/>
      <c r="N780" s="2"/>
      <c r="O780" s="2"/>
      <c r="P780" s="2"/>
      <c r="Q780" s="2"/>
      <c r="R780" s="2"/>
      <c r="S780" s="2"/>
      <c r="T780" s="2"/>
      <c r="U780" s="2"/>
      <c r="V780" s="2"/>
      <c r="W780" s="2"/>
      <c r="X780" s="2"/>
      <c r="Y780" s="2"/>
      <c r="Z780" s="2"/>
    </row>
    <row r="781" spans="1:26" ht="13.5" customHeight="1" x14ac:dyDescent="0.25">
      <c r="A781" s="25"/>
      <c r="B781" s="2"/>
      <c r="C781" s="103"/>
      <c r="D781" s="104"/>
      <c r="E781" s="105"/>
      <c r="F781" s="103"/>
      <c r="G781" s="1"/>
      <c r="H781" s="2"/>
      <c r="I781" s="2"/>
      <c r="J781" s="2"/>
      <c r="K781" s="2"/>
      <c r="L781" s="2"/>
      <c r="M781" s="2"/>
      <c r="N781" s="2"/>
      <c r="O781" s="2"/>
      <c r="P781" s="2"/>
      <c r="Q781" s="2"/>
      <c r="R781" s="2"/>
      <c r="S781" s="2"/>
      <c r="T781" s="2"/>
      <c r="U781" s="2"/>
      <c r="V781" s="2"/>
      <c r="W781" s="2"/>
      <c r="X781" s="2"/>
      <c r="Y781" s="2"/>
      <c r="Z781" s="2"/>
    </row>
    <row r="782" spans="1:26" ht="13.5" customHeight="1" x14ac:dyDescent="0.25">
      <c r="A782" s="25"/>
      <c r="B782" s="2"/>
      <c r="C782" s="103"/>
      <c r="D782" s="104"/>
      <c r="E782" s="105"/>
      <c r="F782" s="103"/>
      <c r="G782" s="1"/>
      <c r="H782" s="2"/>
      <c r="I782" s="2"/>
      <c r="J782" s="2"/>
      <c r="K782" s="2"/>
      <c r="L782" s="2"/>
      <c r="M782" s="2"/>
      <c r="N782" s="2"/>
      <c r="O782" s="2"/>
      <c r="P782" s="2"/>
      <c r="Q782" s="2"/>
      <c r="R782" s="2"/>
      <c r="S782" s="2"/>
      <c r="T782" s="2"/>
      <c r="U782" s="2"/>
      <c r="V782" s="2"/>
      <c r="W782" s="2"/>
      <c r="X782" s="2"/>
      <c r="Y782" s="2"/>
      <c r="Z782" s="2"/>
    </row>
    <row r="783" spans="1:26" ht="13.5" customHeight="1" x14ac:dyDescent="0.25">
      <c r="A783" s="25"/>
      <c r="B783" s="2"/>
      <c r="C783" s="103"/>
      <c r="D783" s="104"/>
      <c r="E783" s="105"/>
      <c r="F783" s="103"/>
      <c r="G783" s="1"/>
      <c r="H783" s="2"/>
      <c r="I783" s="2"/>
      <c r="J783" s="2"/>
      <c r="K783" s="2"/>
      <c r="L783" s="2"/>
      <c r="M783" s="2"/>
      <c r="N783" s="2"/>
      <c r="O783" s="2"/>
      <c r="P783" s="2"/>
      <c r="Q783" s="2"/>
      <c r="R783" s="2"/>
      <c r="S783" s="2"/>
      <c r="T783" s="2"/>
      <c r="U783" s="2"/>
      <c r="V783" s="2"/>
      <c r="W783" s="2"/>
      <c r="X783" s="2"/>
      <c r="Y783" s="2"/>
      <c r="Z783" s="2"/>
    </row>
    <row r="784" spans="1:26" ht="13.5" customHeight="1" x14ac:dyDescent="0.25">
      <c r="A784" s="25"/>
      <c r="B784" s="2"/>
      <c r="C784" s="103"/>
      <c r="D784" s="104"/>
      <c r="E784" s="105"/>
      <c r="F784" s="103"/>
      <c r="G784" s="1"/>
      <c r="H784" s="2"/>
      <c r="I784" s="2"/>
      <c r="J784" s="2"/>
      <c r="K784" s="2"/>
      <c r="L784" s="2"/>
      <c r="M784" s="2"/>
      <c r="N784" s="2"/>
      <c r="O784" s="2"/>
      <c r="P784" s="2"/>
      <c r="Q784" s="2"/>
      <c r="R784" s="2"/>
      <c r="S784" s="2"/>
      <c r="T784" s="2"/>
      <c r="U784" s="2"/>
      <c r="V784" s="2"/>
      <c r="W784" s="2"/>
      <c r="X784" s="2"/>
      <c r="Y784" s="2"/>
      <c r="Z784" s="2"/>
    </row>
    <row r="785" spans="1:26" ht="13.5" customHeight="1" x14ac:dyDescent="0.25">
      <c r="A785" s="25"/>
      <c r="B785" s="2"/>
      <c r="C785" s="103"/>
      <c r="D785" s="104"/>
      <c r="E785" s="105"/>
      <c r="F785" s="103"/>
      <c r="G785" s="1"/>
      <c r="H785" s="2"/>
      <c r="I785" s="2"/>
      <c r="J785" s="2"/>
      <c r="K785" s="2"/>
      <c r="L785" s="2"/>
      <c r="M785" s="2"/>
      <c r="N785" s="2"/>
      <c r="O785" s="2"/>
      <c r="P785" s="2"/>
      <c r="Q785" s="2"/>
      <c r="R785" s="2"/>
      <c r="S785" s="2"/>
      <c r="T785" s="2"/>
      <c r="U785" s="2"/>
      <c r="V785" s="2"/>
      <c r="W785" s="2"/>
      <c r="X785" s="2"/>
      <c r="Y785" s="2"/>
      <c r="Z785" s="2"/>
    </row>
    <row r="786" spans="1:26" ht="13.5" customHeight="1" x14ac:dyDescent="0.25">
      <c r="A786" s="25"/>
      <c r="B786" s="2"/>
      <c r="C786" s="103"/>
      <c r="D786" s="104"/>
      <c r="E786" s="105"/>
      <c r="F786" s="103"/>
      <c r="G786" s="1"/>
      <c r="H786" s="2"/>
      <c r="I786" s="2"/>
      <c r="J786" s="2"/>
      <c r="K786" s="2"/>
      <c r="L786" s="2"/>
      <c r="M786" s="2"/>
      <c r="N786" s="2"/>
      <c r="O786" s="2"/>
      <c r="P786" s="2"/>
      <c r="Q786" s="2"/>
      <c r="R786" s="2"/>
      <c r="S786" s="2"/>
      <c r="T786" s="2"/>
      <c r="U786" s="2"/>
      <c r="V786" s="2"/>
      <c r="W786" s="2"/>
      <c r="X786" s="2"/>
      <c r="Y786" s="2"/>
      <c r="Z786" s="2"/>
    </row>
    <row r="787" spans="1:26" ht="13.5" customHeight="1" x14ac:dyDescent="0.25">
      <c r="A787" s="25"/>
      <c r="B787" s="2"/>
      <c r="C787" s="103"/>
      <c r="D787" s="104"/>
      <c r="E787" s="105"/>
      <c r="F787" s="103"/>
      <c r="G787" s="1"/>
      <c r="H787" s="2"/>
      <c r="I787" s="2"/>
      <c r="J787" s="2"/>
      <c r="K787" s="2"/>
      <c r="L787" s="2"/>
      <c r="M787" s="2"/>
      <c r="N787" s="2"/>
      <c r="O787" s="2"/>
      <c r="P787" s="2"/>
      <c r="Q787" s="2"/>
      <c r="R787" s="2"/>
      <c r="S787" s="2"/>
      <c r="T787" s="2"/>
      <c r="U787" s="2"/>
      <c r="V787" s="2"/>
      <c r="W787" s="2"/>
      <c r="X787" s="2"/>
      <c r="Y787" s="2"/>
      <c r="Z787" s="2"/>
    </row>
    <row r="788" spans="1:26" ht="13.5" customHeight="1" x14ac:dyDescent="0.25">
      <c r="A788" s="25"/>
      <c r="B788" s="2"/>
      <c r="C788" s="103"/>
      <c r="D788" s="104"/>
      <c r="E788" s="105"/>
      <c r="F788" s="103"/>
      <c r="G788" s="1"/>
      <c r="H788" s="2"/>
      <c r="I788" s="2"/>
      <c r="J788" s="2"/>
      <c r="K788" s="2"/>
      <c r="L788" s="2"/>
      <c r="M788" s="2"/>
      <c r="N788" s="2"/>
      <c r="O788" s="2"/>
      <c r="P788" s="2"/>
      <c r="Q788" s="2"/>
      <c r="R788" s="2"/>
      <c r="S788" s="2"/>
      <c r="T788" s="2"/>
      <c r="U788" s="2"/>
      <c r="V788" s="2"/>
      <c r="W788" s="2"/>
      <c r="X788" s="2"/>
      <c r="Y788" s="2"/>
      <c r="Z788" s="2"/>
    </row>
    <row r="789" spans="1:26" ht="13.5" customHeight="1" x14ac:dyDescent="0.25">
      <c r="A789" s="25"/>
      <c r="B789" s="2"/>
      <c r="C789" s="103"/>
      <c r="D789" s="104"/>
      <c r="E789" s="105"/>
      <c r="F789" s="103"/>
      <c r="G789" s="1"/>
      <c r="H789" s="2"/>
      <c r="I789" s="2"/>
      <c r="J789" s="2"/>
      <c r="K789" s="2"/>
      <c r="L789" s="2"/>
      <c r="M789" s="2"/>
      <c r="N789" s="2"/>
      <c r="O789" s="2"/>
      <c r="P789" s="2"/>
      <c r="Q789" s="2"/>
      <c r="R789" s="2"/>
      <c r="S789" s="2"/>
      <c r="T789" s="2"/>
      <c r="U789" s="2"/>
      <c r="V789" s="2"/>
      <c r="W789" s="2"/>
      <c r="X789" s="2"/>
      <c r="Y789" s="2"/>
      <c r="Z789" s="2"/>
    </row>
    <row r="790" spans="1:26" ht="13.5" customHeight="1" x14ac:dyDescent="0.25">
      <c r="A790" s="25"/>
      <c r="B790" s="2"/>
      <c r="C790" s="103"/>
      <c r="D790" s="104"/>
      <c r="E790" s="105"/>
      <c r="F790" s="103"/>
      <c r="G790" s="1"/>
      <c r="H790" s="2"/>
      <c r="I790" s="2"/>
      <c r="J790" s="2"/>
      <c r="K790" s="2"/>
      <c r="L790" s="2"/>
      <c r="M790" s="2"/>
      <c r="N790" s="2"/>
      <c r="O790" s="2"/>
      <c r="P790" s="2"/>
      <c r="Q790" s="2"/>
      <c r="R790" s="2"/>
      <c r="S790" s="2"/>
      <c r="T790" s="2"/>
      <c r="U790" s="2"/>
      <c r="V790" s="2"/>
      <c r="W790" s="2"/>
      <c r="X790" s="2"/>
      <c r="Y790" s="2"/>
      <c r="Z790" s="2"/>
    </row>
    <row r="791" spans="1:26" ht="13.5" customHeight="1" x14ac:dyDescent="0.25">
      <c r="A791" s="25"/>
      <c r="B791" s="2"/>
      <c r="C791" s="103"/>
      <c r="D791" s="104"/>
      <c r="E791" s="105"/>
      <c r="F791" s="103"/>
      <c r="G791" s="1"/>
      <c r="H791" s="2"/>
      <c r="I791" s="2"/>
      <c r="J791" s="2"/>
      <c r="K791" s="2"/>
      <c r="L791" s="2"/>
      <c r="M791" s="2"/>
      <c r="N791" s="2"/>
      <c r="O791" s="2"/>
      <c r="P791" s="2"/>
      <c r="Q791" s="2"/>
      <c r="R791" s="2"/>
      <c r="S791" s="2"/>
      <c r="T791" s="2"/>
      <c r="U791" s="2"/>
      <c r="V791" s="2"/>
      <c r="W791" s="2"/>
      <c r="X791" s="2"/>
      <c r="Y791" s="2"/>
      <c r="Z791" s="2"/>
    </row>
    <row r="792" spans="1:26" ht="13.5" customHeight="1" x14ac:dyDescent="0.25">
      <c r="A792" s="25"/>
      <c r="B792" s="2"/>
      <c r="C792" s="103"/>
      <c r="D792" s="104"/>
      <c r="E792" s="105"/>
      <c r="F792" s="103"/>
      <c r="G792" s="1"/>
      <c r="H792" s="2"/>
      <c r="I792" s="2"/>
      <c r="J792" s="2"/>
      <c r="K792" s="2"/>
      <c r="L792" s="2"/>
      <c r="M792" s="2"/>
      <c r="N792" s="2"/>
      <c r="O792" s="2"/>
      <c r="P792" s="2"/>
      <c r="Q792" s="2"/>
      <c r="R792" s="2"/>
      <c r="S792" s="2"/>
      <c r="T792" s="2"/>
      <c r="U792" s="2"/>
      <c r="V792" s="2"/>
      <c r="W792" s="2"/>
      <c r="X792" s="2"/>
      <c r="Y792" s="2"/>
      <c r="Z792" s="2"/>
    </row>
    <row r="793" spans="1:26" ht="13.5" customHeight="1" x14ac:dyDescent="0.25">
      <c r="A793" s="25"/>
      <c r="B793" s="2"/>
      <c r="C793" s="103"/>
      <c r="D793" s="104"/>
      <c r="E793" s="105"/>
      <c r="F793" s="103"/>
      <c r="G793" s="1"/>
      <c r="H793" s="2"/>
      <c r="I793" s="2"/>
      <c r="J793" s="2"/>
      <c r="K793" s="2"/>
      <c r="L793" s="2"/>
      <c r="M793" s="2"/>
      <c r="N793" s="2"/>
      <c r="O793" s="2"/>
      <c r="P793" s="2"/>
      <c r="Q793" s="2"/>
      <c r="R793" s="2"/>
      <c r="S793" s="2"/>
      <c r="T793" s="2"/>
      <c r="U793" s="2"/>
      <c r="V793" s="2"/>
      <c r="W793" s="2"/>
      <c r="X793" s="2"/>
      <c r="Y793" s="2"/>
      <c r="Z793" s="2"/>
    </row>
    <row r="794" spans="1:26" ht="13.5" customHeight="1" x14ac:dyDescent="0.25">
      <c r="A794" s="25"/>
      <c r="B794" s="2"/>
      <c r="C794" s="103"/>
      <c r="D794" s="104"/>
      <c r="E794" s="105"/>
      <c r="F794" s="103"/>
      <c r="G794" s="1"/>
      <c r="H794" s="2"/>
      <c r="I794" s="2"/>
      <c r="J794" s="2"/>
      <c r="K794" s="2"/>
      <c r="L794" s="2"/>
      <c r="M794" s="2"/>
      <c r="N794" s="2"/>
      <c r="O794" s="2"/>
      <c r="P794" s="2"/>
      <c r="Q794" s="2"/>
      <c r="R794" s="2"/>
      <c r="S794" s="2"/>
      <c r="T794" s="2"/>
      <c r="U794" s="2"/>
      <c r="V794" s="2"/>
      <c r="W794" s="2"/>
      <c r="X794" s="2"/>
      <c r="Y794" s="2"/>
      <c r="Z794" s="2"/>
    </row>
    <row r="795" spans="1:26" ht="13.5" customHeight="1" x14ac:dyDescent="0.25">
      <c r="A795" s="25"/>
      <c r="B795" s="2"/>
      <c r="C795" s="103"/>
      <c r="D795" s="104"/>
      <c r="E795" s="105"/>
      <c r="F795" s="103"/>
      <c r="G795" s="1"/>
      <c r="H795" s="2"/>
      <c r="I795" s="2"/>
      <c r="J795" s="2"/>
      <c r="K795" s="2"/>
      <c r="L795" s="2"/>
      <c r="M795" s="2"/>
      <c r="N795" s="2"/>
      <c r="O795" s="2"/>
      <c r="P795" s="2"/>
      <c r="Q795" s="2"/>
      <c r="R795" s="2"/>
      <c r="S795" s="2"/>
      <c r="T795" s="2"/>
      <c r="U795" s="2"/>
      <c r="V795" s="2"/>
      <c r="W795" s="2"/>
      <c r="X795" s="2"/>
      <c r="Y795" s="2"/>
      <c r="Z795" s="2"/>
    </row>
    <row r="796" spans="1:26" ht="13.5" customHeight="1" x14ac:dyDescent="0.25">
      <c r="A796" s="25"/>
      <c r="B796" s="2"/>
      <c r="C796" s="103"/>
      <c r="D796" s="104"/>
      <c r="E796" s="105"/>
      <c r="F796" s="103"/>
      <c r="G796" s="1"/>
      <c r="H796" s="2"/>
      <c r="I796" s="2"/>
      <c r="J796" s="2"/>
      <c r="K796" s="2"/>
      <c r="L796" s="2"/>
      <c r="M796" s="2"/>
      <c r="N796" s="2"/>
      <c r="O796" s="2"/>
      <c r="P796" s="2"/>
      <c r="Q796" s="2"/>
      <c r="R796" s="2"/>
      <c r="S796" s="2"/>
      <c r="T796" s="2"/>
      <c r="U796" s="2"/>
      <c r="V796" s="2"/>
      <c r="W796" s="2"/>
      <c r="X796" s="2"/>
      <c r="Y796" s="2"/>
      <c r="Z796" s="2"/>
    </row>
    <row r="797" spans="1:26" ht="13.5" customHeight="1" x14ac:dyDescent="0.25">
      <c r="A797" s="25"/>
      <c r="B797" s="2"/>
      <c r="C797" s="103"/>
      <c r="D797" s="104"/>
      <c r="E797" s="105"/>
      <c r="F797" s="103"/>
      <c r="G797" s="1"/>
      <c r="H797" s="2"/>
      <c r="I797" s="2"/>
      <c r="J797" s="2"/>
      <c r="K797" s="2"/>
      <c r="L797" s="2"/>
      <c r="M797" s="2"/>
      <c r="N797" s="2"/>
      <c r="O797" s="2"/>
      <c r="P797" s="2"/>
      <c r="Q797" s="2"/>
      <c r="R797" s="2"/>
      <c r="S797" s="2"/>
      <c r="T797" s="2"/>
      <c r="U797" s="2"/>
      <c r="V797" s="2"/>
      <c r="W797" s="2"/>
      <c r="X797" s="2"/>
      <c r="Y797" s="2"/>
      <c r="Z797" s="2"/>
    </row>
    <row r="798" spans="1:26" ht="13.5" customHeight="1" x14ac:dyDescent="0.25">
      <c r="A798" s="25"/>
      <c r="B798" s="2"/>
      <c r="C798" s="103"/>
      <c r="D798" s="104"/>
      <c r="E798" s="105"/>
      <c r="F798" s="103"/>
      <c r="G798" s="1"/>
      <c r="H798" s="2"/>
      <c r="I798" s="2"/>
      <c r="J798" s="2"/>
      <c r="K798" s="2"/>
      <c r="L798" s="2"/>
      <c r="M798" s="2"/>
      <c r="N798" s="2"/>
      <c r="O798" s="2"/>
      <c r="P798" s="2"/>
      <c r="Q798" s="2"/>
      <c r="R798" s="2"/>
      <c r="S798" s="2"/>
      <c r="T798" s="2"/>
      <c r="U798" s="2"/>
      <c r="V798" s="2"/>
      <c r="W798" s="2"/>
      <c r="X798" s="2"/>
      <c r="Y798" s="2"/>
      <c r="Z798" s="2"/>
    </row>
    <row r="799" spans="1:26" ht="13.5" customHeight="1" x14ac:dyDescent="0.25">
      <c r="A799" s="25"/>
      <c r="B799" s="2"/>
      <c r="C799" s="103"/>
      <c r="D799" s="104"/>
      <c r="E799" s="105"/>
      <c r="F799" s="103"/>
      <c r="G799" s="1"/>
      <c r="H799" s="2"/>
      <c r="I799" s="2"/>
      <c r="J799" s="2"/>
      <c r="K799" s="2"/>
      <c r="L799" s="2"/>
      <c r="M799" s="2"/>
      <c r="N799" s="2"/>
      <c r="O799" s="2"/>
      <c r="P799" s="2"/>
      <c r="Q799" s="2"/>
      <c r="R799" s="2"/>
      <c r="S799" s="2"/>
      <c r="T799" s="2"/>
      <c r="U799" s="2"/>
      <c r="V799" s="2"/>
      <c r="W799" s="2"/>
      <c r="X799" s="2"/>
      <c r="Y799" s="2"/>
      <c r="Z799" s="2"/>
    </row>
    <row r="800" spans="1:26" ht="13.5" customHeight="1" x14ac:dyDescent="0.25">
      <c r="A800" s="25"/>
      <c r="B800" s="2"/>
      <c r="C800" s="103"/>
      <c r="D800" s="104"/>
      <c r="E800" s="105"/>
      <c r="F800" s="103"/>
      <c r="G800" s="1"/>
      <c r="H800" s="2"/>
      <c r="I800" s="2"/>
      <c r="J800" s="2"/>
      <c r="K800" s="2"/>
      <c r="L800" s="2"/>
      <c r="M800" s="2"/>
      <c r="N800" s="2"/>
      <c r="O800" s="2"/>
      <c r="P800" s="2"/>
      <c r="Q800" s="2"/>
      <c r="R800" s="2"/>
      <c r="S800" s="2"/>
      <c r="T800" s="2"/>
      <c r="U800" s="2"/>
      <c r="V800" s="2"/>
      <c r="W800" s="2"/>
      <c r="X800" s="2"/>
      <c r="Y800" s="2"/>
      <c r="Z800" s="2"/>
    </row>
    <row r="801" spans="1:26" ht="13.5" customHeight="1" x14ac:dyDescent="0.25">
      <c r="A801" s="25"/>
      <c r="B801" s="2"/>
      <c r="C801" s="103"/>
      <c r="D801" s="104"/>
      <c r="E801" s="105"/>
      <c r="F801" s="103"/>
      <c r="G801" s="1"/>
      <c r="H801" s="2"/>
      <c r="I801" s="2"/>
      <c r="J801" s="2"/>
      <c r="K801" s="2"/>
      <c r="L801" s="2"/>
      <c r="M801" s="2"/>
      <c r="N801" s="2"/>
      <c r="O801" s="2"/>
      <c r="P801" s="2"/>
      <c r="Q801" s="2"/>
      <c r="R801" s="2"/>
      <c r="S801" s="2"/>
      <c r="T801" s="2"/>
      <c r="U801" s="2"/>
      <c r="V801" s="2"/>
      <c r="W801" s="2"/>
      <c r="X801" s="2"/>
      <c r="Y801" s="2"/>
      <c r="Z801" s="2"/>
    </row>
    <row r="802" spans="1:26" ht="13.5" customHeight="1" x14ac:dyDescent="0.25">
      <c r="A802" s="25"/>
      <c r="B802" s="2"/>
      <c r="C802" s="103"/>
      <c r="D802" s="104"/>
      <c r="E802" s="105"/>
      <c r="F802" s="103"/>
      <c r="G802" s="1"/>
      <c r="H802" s="2"/>
      <c r="I802" s="2"/>
      <c r="J802" s="2"/>
      <c r="K802" s="2"/>
      <c r="L802" s="2"/>
      <c r="M802" s="2"/>
      <c r="N802" s="2"/>
      <c r="O802" s="2"/>
      <c r="P802" s="2"/>
      <c r="Q802" s="2"/>
      <c r="R802" s="2"/>
      <c r="S802" s="2"/>
      <c r="T802" s="2"/>
      <c r="U802" s="2"/>
      <c r="V802" s="2"/>
      <c r="W802" s="2"/>
      <c r="X802" s="2"/>
      <c r="Y802" s="2"/>
      <c r="Z802" s="2"/>
    </row>
    <row r="803" spans="1:26" ht="13.5" customHeight="1" x14ac:dyDescent="0.25">
      <c r="A803" s="25"/>
      <c r="B803" s="2"/>
      <c r="C803" s="103"/>
      <c r="D803" s="104"/>
      <c r="E803" s="105"/>
      <c r="F803" s="103"/>
      <c r="G803" s="1"/>
      <c r="H803" s="2"/>
      <c r="I803" s="2"/>
      <c r="J803" s="2"/>
      <c r="K803" s="2"/>
      <c r="L803" s="2"/>
      <c r="M803" s="2"/>
      <c r="N803" s="2"/>
      <c r="O803" s="2"/>
      <c r="P803" s="2"/>
      <c r="Q803" s="2"/>
      <c r="R803" s="2"/>
      <c r="S803" s="2"/>
      <c r="T803" s="2"/>
      <c r="U803" s="2"/>
      <c r="V803" s="2"/>
      <c r="W803" s="2"/>
      <c r="X803" s="2"/>
      <c r="Y803" s="2"/>
      <c r="Z803" s="2"/>
    </row>
    <row r="804" spans="1:26" ht="13.5" customHeight="1" x14ac:dyDescent="0.25">
      <c r="A804" s="25"/>
      <c r="B804" s="2"/>
      <c r="C804" s="103"/>
      <c r="D804" s="104"/>
      <c r="E804" s="105"/>
      <c r="F804" s="103"/>
      <c r="G804" s="1"/>
      <c r="H804" s="2"/>
      <c r="I804" s="2"/>
      <c r="J804" s="2"/>
      <c r="K804" s="2"/>
      <c r="L804" s="2"/>
      <c r="M804" s="2"/>
      <c r="N804" s="2"/>
      <c r="O804" s="2"/>
      <c r="P804" s="2"/>
      <c r="Q804" s="2"/>
      <c r="R804" s="2"/>
      <c r="S804" s="2"/>
      <c r="T804" s="2"/>
      <c r="U804" s="2"/>
      <c r="V804" s="2"/>
      <c r="W804" s="2"/>
      <c r="X804" s="2"/>
      <c r="Y804" s="2"/>
      <c r="Z804" s="2"/>
    </row>
    <row r="805" spans="1:26" ht="13.5" customHeight="1" x14ac:dyDescent="0.25">
      <c r="A805" s="25"/>
      <c r="B805" s="2"/>
      <c r="C805" s="103"/>
      <c r="D805" s="104"/>
      <c r="E805" s="105"/>
      <c r="F805" s="103"/>
      <c r="G805" s="1"/>
      <c r="H805" s="2"/>
      <c r="I805" s="2"/>
      <c r="J805" s="2"/>
      <c r="K805" s="2"/>
      <c r="L805" s="2"/>
      <c r="M805" s="2"/>
      <c r="N805" s="2"/>
      <c r="O805" s="2"/>
      <c r="P805" s="2"/>
      <c r="Q805" s="2"/>
      <c r="R805" s="2"/>
      <c r="S805" s="2"/>
      <c r="T805" s="2"/>
      <c r="U805" s="2"/>
      <c r="V805" s="2"/>
      <c r="W805" s="2"/>
      <c r="X805" s="2"/>
      <c r="Y805" s="2"/>
      <c r="Z805" s="2"/>
    </row>
    <row r="806" spans="1:26" ht="13.5" customHeight="1" x14ac:dyDescent="0.25">
      <c r="A806" s="25"/>
      <c r="B806" s="2"/>
      <c r="C806" s="103"/>
      <c r="D806" s="104"/>
      <c r="E806" s="105"/>
      <c r="F806" s="103"/>
      <c r="G806" s="1"/>
      <c r="H806" s="2"/>
      <c r="I806" s="2"/>
      <c r="J806" s="2"/>
      <c r="K806" s="2"/>
      <c r="L806" s="2"/>
      <c r="M806" s="2"/>
      <c r="N806" s="2"/>
      <c r="O806" s="2"/>
      <c r="P806" s="2"/>
      <c r="Q806" s="2"/>
      <c r="R806" s="2"/>
      <c r="S806" s="2"/>
      <c r="T806" s="2"/>
      <c r="U806" s="2"/>
      <c r="V806" s="2"/>
      <c r="W806" s="2"/>
      <c r="X806" s="2"/>
      <c r="Y806" s="2"/>
      <c r="Z806" s="2"/>
    </row>
    <row r="807" spans="1:26" ht="13.5" customHeight="1" x14ac:dyDescent="0.25">
      <c r="A807" s="25"/>
      <c r="B807" s="2"/>
      <c r="C807" s="103"/>
      <c r="D807" s="104"/>
      <c r="E807" s="105"/>
      <c r="F807" s="103"/>
      <c r="G807" s="1"/>
      <c r="H807" s="2"/>
      <c r="I807" s="2"/>
      <c r="J807" s="2"/>
      <c r="K807" s="2"/>
      <c r="L807" s="2"/>
      <c r="M807" s="2"/>
      <c r="N807" s="2"/>
      <c r="O807" s="2"/>
      <c r="P807" s="2"/>
      <c r="Q807" s="2"/>
      <c r="R807" s="2"/>
      <c r="S807" s="2"/>
      <c r="T807" s="2"/>
      <c r="U807" s="2"/>
      <c r="V807" s="2"/>
      <c r="W807" s="2"/>
      <c r="X807" s="2"/>
      <c r="Y807" s="2"/>
      <c r="Z807" s="2"/>
    </row>
    <row r="808" spans="1:26" ht="13.5" customHeight="1" x14ac:dyDescent="0.25">
      <c r="A808" s="25"/>
      <c r="B808" s="2"/>
      <c r="C808" s="103"/>
      <c r="D808" s="104"/>
      <c r="E808" s="105"/>
      <c r="F808" s="103"/>
      <c r="G808" s="1"/>
      <c r="H808" s="2"/>
      <c r="I808" s="2"/>
      <c r="J808" s="2"/>
      <c r="K808" s="2"/>
      <c r="L808" s="2"/>
      <c r="M808" s="2"/>
      <c r="N808" s="2"/>
      <c r="O808" s="2"/>
      <c r="P808" s="2"/>
      <c r="Q808" s="2"/>
      <c r="R808" s="2"/>
      <c r="S808" s="2"/>
      <c r="T808" s="2"/>
      <c r="U808" s="2"/>
      <c r="V808" s="2"/>
      <c r="W808" s="2"/>
      <c r="X808" s="2"/>
      <c r="Y808" s="2"/>
      <c r="Z808" s="2"/>
    </row>
    <row r="809" spans="1:26" ht="13.5" customHeight="1" x14ac:dyDescent="0.25">
      <c r="A809" s="25"/>
      <c r="B809" s="2"/>
      <c r="C809" s="103"/>
      <c r="D809" s="104"/>
      <c r="E809" s="105"/>
      <c r="F809" s="103"/>
      <c r="G809" s="1"/>
      <c r="H809" s="2"/>
      <c r="I809" s="2"/>
      <c r="J809" s="2"/>
      <c r="K809" s="2"/>
      <c r="L809" s="2"/>
      <c r="M809" s="2"/>
      <c r="N809" s="2"/>
      <c r="O809" s="2"/>
      <c r="P809" s="2"/>
      <c r="Q809" s="2"/>
      <c r="R809" s="2"/>
      <c r="S809" s="2"/>
      <c r="T809" s="2"/>
      <c r="U809" s="2"/>
      <c r="V809" s="2"/>
      <c r="W809" s="2"/>
      <c r="X809" s="2"/>
      <c r="Y809" s="2"/>
      <c r="Z809" s="2"/>
    </row>
    <row r="810" spans="1:26" ht="13.5" customHeight="1" x14ac:dyDescent="0.25">
      <c r="A810" s="25"/>
      <c r="B810" s="2"/>
      <c r="C810" s="103"/>
      <c r="D810" s="104"/>
      <c r="E810" s="105"/>
      <c r="F810" s="103"/>
      <c r="G810" s="1"/>
      <c r="H810" s="2"/>
      <c r="I810" s="2"/>
      <c r="J810" s="2"/>
      <c r="K810" s="2"/>
      <c r="L810" s="2"/>
      <c r="M810" s="2"/>
      <c r="N810" s="2"/>
      <c r="O810" s="2"/>
      <c r="P810" s="2"/>
      <c r="Q810" s="2"/>
      <c r="R810" s="2"/>
      <c r="S810" s="2"/>
      <c r="T810" s="2"/>
      <c r="U810" s="2"/>
      <c r="V810" s="2"/>
      <c r="W810" s="2"/>
      <c r="X810" s="2"/>
      <c r="Y810" s="2"/>
      <c r="Z810" s="2"/>
    </row>
    <row r="811" spans="1:26" ht="13.5" customHeight="1" x14ac:dyDescent="0.25">
      <c r="A811" s="25"/>
      <c r="B811" s="2"/>
      <c r="C811" s="103"/>
      <c r="D811" s="104"/>
      <c r="E811" s="105"/>
      <c r="F811" s="103"/>
      <c r="G811" s="1"/>
      <c r="H811" s="2"/>
      <c r="I811" s="2"/>
      <c r="J811" s="2"/>
      <c r="K811" s="2"/>
      <c r="L811" s="2"/>
      <c r="M811" s="2"/>
      <c r="N811" s="2"/>
      <c r="O811" s="2"/>
      <c r="P811" s="2"/>
      <c r="Q811" s="2"/>
      <c r="R811" s="2"/>
      <c r="S811" s="2"/>
      <c r="T811" s="2"/>
      <c r="U811" s="2"/>
      <c r="V811" s="2"/>
      <c r="W811" s="2"/>
      <c r="X811" s="2"/>
      <c r="Y811" s="2"/>
      <c r="Z811" s="2"/>
    </row>
    <row r="812" spans="1:26" ht="13.5" customHeight="1" x14ac:dyDescent="0.25">
      <c r="A812" s="25"/>
      <c r="B812" s="2"/>
      <c r="C812" s="103"/>
      <c r="D812" s="104"/>
      <c r="E812" s="105"/>
      <c r="F812" s="103"/>
      <c r="G812" s="1"/>
      <c r="H812" s="2"/>
      <c r="I812" s="2"/>
      <c r="J812" s="2"/>
      <c r="K812" s="2"/>
      <c r="L812" s="2"/>
      <c r="M812" s="2"/>
      <c r="N812" s="2"/>
      <c r="O812" s="2"/>
      <c r="P812" s="2"/>
      <c r="Q812" s="2"/>
      <c r="R812" s="2"/>
      <c r="S812" s="2"/>
      <c r="T812" s="2"/>
      <c r="U812" s="2"/>
      <c r="V812" s="2"/>
      <c r="W812" s="2"/>
      <c r="X812" s="2"/>
      <c r="Y812" s="2"/>
      <c r="Z812" s="2"/>
    </row>
    <row r="813" spans="1:26" ht="13.5" customHeight="1" x14ac:dyDescent="0.25">
      <c r="A813" s="25"/>
      <c r="B813" s="2"/>
      <c r="C813" s="103"/>
      <c r="D813" s="104"/>
      <c r="E813" s="105"/>
      <c r="F813" s="103"/>
      <c r="G813" s="1"/>
      <c r="H813" s="2"/>
      <c r="I813" s="2"/>
      <c r="J813" s="2"/>
      <c r="K813" s="2"/>
      <c r="L813" s="2"/>
      <c r="M813" s="2"/>
      <c r="N813" s="2"/>
      <c r="O813" s="2"/>
      <c r="P813" s="2"/>
      <c r="Q813" s="2"/>
      <c r="R813" s="2"/>
      <c r="S813" s="2"/>
      <c r="T813" s="2"/>
      <c r="U813" s="2"/>
      <c r="V813" s="2"/>
      <c r="W813" s="2"/>
      <c r="X813" s="2"/>
      <c r="Y813" s="2"/>
      <c r="Z813" s="2"/>
    </row>
    <row r="814" spans="1:26" ht="13.5" customHeight="1" x14ac:dyDescent="0.25">
      <c r="A814" s="25"/>
      <c r="B814" s="2"/>
      <c r="C814" s="103"/>
      <c r="D814" s="104"/>
      <c r="E814" s="105"/>
      <c r="F814" s="103"/>
      <c r="G814" s="1"/>
      <c r="H814" s="2"/>
      <c r="I814" s="2"/>
      <c r="J814" s="2"/>
      <c r="K814" s="2"/>
      <c r="L814" s="2"/>
      <c r="M814" s="2"/>
      <c r="N814" s="2"/>
      <c r="O814" s="2"/>
      <c r="P814" s="2"/>
      <c r="Q814" s="2"/>
      <c r="R814" s="2"/>
      <c r="S814" s="2"/>
      <c r="T814" s="2"/>
      <c r="U814" s="2"/>
      <c r="V814" s="2"/>
      <c r="W814" s="2"/>
      <c r="X814" s="2"/>
      <c r="Y814" s="2"/>
      <c r="Z814" s="2"/>
    </row>
    <row r="815" spans="1:26" ht="13.5" customHeight="1" x14ac:dyDescent="0.25">
      <c r="A815" s="25"/>
      <c r="B815" s="2"/>
      <c r="C815" s="103"/>
      <c r="D815" s="104"/>
      <c r="E815" s="105"/>
      <c r="F815" s="103"/>
      <c r="G815" s="1"/>
      <c r="H815" s="2"/>
      <c r="I815" s="2"/>
      <c r="J815" s="2"/>
      <c r="K815" s="2"/>
      <c r="L815" s="2"/>
      <c r="M815" s="2"/>
      <c r="N815" s="2"/>
      <c r="O815" s="2"/>
      <c r="P815" s="2"/>
      <c r="Q815" s="2"/>
      <c r="R815" s="2"/>
      <c r="S815" s="2"/>
      <c r="T815" s="2"/>
      <c r="U815" s="2"/>
      <c r="V815" s="2"/>
      <c r="W815" s="2"/>
      <c r="X815" s="2"/>
      <c r="Y815" s="2"/>
      <c r="Z815" s="2"/>
    </row>
    <row r="816" spans="1:26" ht="13.5" customHeight="1" x14ac:dyDescent="0.25">
      <c r="A816" s="25"/>
      <c r="B816" s="2"/>
      <c r="C816" s="103"/>
      <c r="D816" s="104"/>
      <c r="E816" s="105"/>
      <c r="F816" s="103"/>
      <c r="G816" s="1"/>
      <c r="H816" s="2"/>
      <c r="I816" s="2"/>
      <c r="J816" s="2"/>
      <c r="K816" s="2"/>
      <c r="L816" s="2"/>
      <c r="M816" s="2"/>
      <c r="N816" s="2"/>
      <c r="O816" s="2"/>
      <c r="P816" s="2"/>
      <c r="Q816" s="2"/>
      <c r="R816" s="2"/>
      <c r="S816" s="2"/>
      <c r="T816" s="2"/>
      <c r="U816" s="2"/>
      <c r="V816" s="2"/>
      <c r="W816" s="2"/>
      <c r="X816" s="2"/>
      <c r="Y816" s="2"/>
      <c r="Z816" s="2"/>
    </row>
    <row r="817" spans="1:26" ht="13.5" customHeight="1" x14ac:dyDescent="0.25">
      <c r="A817" s="25"/>
      <c r="B817" s="2"/>
      <c r="C817" s="103"/>
      <c r="D817" s="104"/>
      <c r="E817" s="105"/>
      <c r="F817" s="103"/>
      <c r="G817" s="1"/>
      <c r="H817" s="2"/>
      <c r="I817" s="2"/>
      <c r="J817" s="2"/>
      <c r="K817" s="2"/>
      <c r="L817" s="2"/>
      <c r="M817" s="2"/>
      <c r="N817" s="2"/>
      <c r="O817" s="2"/>
      <c r="P817" s="2"/>
      <c r="Q817" s="2"/>
      <c r="R817" s="2"/>
      <c r="S817" s="2"/>
      <c r="T817" s="2"/>
      <c r="U817" s="2"/>
      <c r="V817" s="2"/>
      <c r="W817" s="2"/>
      <c r="X817" s="2"/>
      <c r="Y817" s="2"/>
      <c r="Z817" s="2"/>
    </row>
    <row r="818" spans="1:26" ht="13.5" customHeight="1" x14ac:dyDescent="0.25">
      <c r="A818" s="25"/>
      <c r="B818" s="2"/>
      <c r="C818" s="103"/>
      <c r="D818" s="104"/>
      <c r="E818" s="105"/>
      <c r="F818" s="103"/>
      <c r="G818" s="1"/>
      <c r="H818" s="2"/>
      <c r="I818" s="2"/>
      <c r="J818" s="2"/>
      <c r="K818" s="2"/>
      <c r="L818" s="2"/>
      <c r="M818" s="2"/>
      <c r="N818" s="2"/>
      <c r="O818" s="2"/>
      <c r="P818" s="2"/>
      <c r="Q818" s="2"/>
      <c r="R818" s="2"/>
      <c r="S818" s="2"/>
      <c r="T818" s="2"/>
      <c r="U818" s="2"/>
      <c r="V818" s="2"/>
      <c r="W818" s="2"/>
      <c r="X818" s="2"/>
      <c r="Y818" s="2"/>
      <c r="Z818" s="2"/>
    </row>
    <row r="819" spans="1:26" ht="13.5" customHeight="1" x14ac:dyDescent="0.25">
      <c r="A819" s="25"/>
      <c r="B819" s="2"/>
      <c r="C819" s="103"/>
      <c r="D819" s="104"/>
      <c r="E819" s="105"/>
      <c r="F819" s="103"/>
      <c r="G819" s="1"/>
      <c r="H819" s="2"/>
      <c r="I819" s="2"/>
      <c r="J819" s="2"/>
      <c r="K819" s="2"/>
      <c r="L819" s="2"/>
      <c r="M819" s="2"/>
      <c r="N819" s="2"/>
      <c r="O819" s="2"/>
      <c r="P819" s="2"/>
      <c r="Q819" s="2"/>
      <c r="R819" s="2"/>
      <c r="S819" s="2"/>
      <c r="T819" s="2"/>
      <c r="U819" s="2"/>
      <c r="V819" s="2"/>
      <c r="W819" s="2"/>
      <c r="X819" s="2"/>
      <c r="Y819" s="2"/>
      <c r="Z819" s="2"/>
    </row>
    <row r="820" spans="1:26" ht="13.5" customHeight="1" x14ac:dyDescent="0.25">
      <c r="A820" s="25"/>
      <c r="B820" s="2"/>
      <c r="C820" s="103"/>
      <c r="D820" s="104"/>
      <c r="E820" s="105"/>
      <c r="F820" s="103"/>
      <c r="G820" s="1"/>
      <c r="H820" s="2"/>
      <c r="I820" s="2"/>
      <c r="J820" s="2"/>
      <c r="K820" s="2"/>
      <c r="L820" s="2"/>
      <c r="M820" s="2"/>
      <c r="N820" s="2"/>
      <c r="O820" s="2"/>
      <c r="P820" s="2"/>
      <c r="Q820" s="2"/>
      <c r="R820" s="2"/>
      <c r="S820" s="2"/>
      <c r="T820" s="2"/>
      <c r="U820" s="2"/>
      <c r="V820" s="2"/>
      <c r="W820" s="2"/>
      <c r="X820" s="2"/>
      <c r="Y820" s="2"/>
      <c r="Z820" s="2"/>
    </row>
    <row r="821" spans="1:26" ht="13.5" customHeight="1" x14ac:dyDescent="0.25">
      <c r="A821" s="25"/>
      <c r="B821" s="2"/>
      <c r="C821" s="103"/>
      <c r="D821" s="104"/>
      <c r="E821" s="105"/>
      <c r="F821" s="103"/>
      <c r="G821" s="1"/>
      <c r="H821" s="2"/>
      <c r="I821" s="2"/>
      <c r="J821" s="2"/>
      <c r="K821" s="2"/>
      <c r="L821" s="2"/>
      <c r="M821" s="2"/>
      <c r="N821" s="2"/>
      <c r="O821" s="2"/>
      <c r="P821" s="2"/>
      <c r="Q821" s="2"/>
      <c r="R821" s="2"/>
      <c r="S821" s="2"/>
      <c r="T821" s="2"/>
      <c r="U821" s="2"/>
      <c r="V821" s="2"/>
      <c r="W821" s="2"/>
      <c r="X821" s="2"/>
      <c r="Y821" s="2"/>
      <c r="Z821" s="2"/>
    </row>
    <row r="822" spans="1:26" ht="13.5" customHeight="1" x14ac:dyDescent="0.25">
      <c r="A822" s="25"/>
      <c r="B822" s="2"/>
      <c r="C822" s="103"/>
      <c r="D822" s="104"/>
      <c r="E822" s="105"/>
      <c r="F822" s="103"/>
      <c r="G822" s="1"/>
      <c r="H822" s="2"/>
      <c r="I822" s="2"/>
      <c r="J822" s="2"/>
      <c r="K822" s="2"/>
      <c r="L822" s="2"/>
      <c r="M822" s="2"/>
      <c r="N822" s="2"/>
      <c r="O822" s="2"/>
      <c r="P822" s="2"/>
      <c r="Q822" s="2"/>
      <c r="R822" s="2"/>
      <c r="S822" s="2"/>
      <c r="T822" s="2"/>
      <c r="U822" s="2"/>
      <c r="V822" s="2"/>
      <c r="W822" s="2"/>
      <c r="X822" s="2"/>
      <c r="Y822" s="2"/>
      <c r="Z822" s="2"/>
    </row>
    <row r="823" spans="1:26" ht="13.5" customHeight="1" x14ac:dyDescent="0.25">
      <c r="A823" s="25"/>
      <c r="B823" s="2"/>
      <c r="C823" s="103"/>
      <c r="D823" s="104"/>
      <c r="E823" s="105"/>
      <c r="F823" s="103"/>
      <c r="G823" s="1"/>
      <c r="H823" s="2"/>
      <c r="I823" s="2"/>
      <c r="J823" s="2"/>
      <c r="K823" s="2"/>
      <c r="L823" s="2"/>
      <c r="M823" s="2"/>
      <c r="N823" s="2"/>
      <c r="O823" s="2"/>
      <c r="P823" s="2"/>
      <c r="Q823" s="2"/>
      <c r="R823" s="2"/>
      <c r="S823" s="2"/>
      <c r="T823" s="2"/>
      <c r="U823" s="2"/>
      <c r="V823" s="2"/>
      <c r="W823" s="2"/>
      <c r="X823" s="2"/>
      <c r="Y823" s="2"/>
      <c r="Z823" s="2"/>
    </row>
    <row r="824" spans="1:26" ht="13.5" customHeight="1" x14ac:dyDescent="0.25">
      <c r="A824" s="25"/>
      <c r="B824" s="2"/>
      <c r="C824" s="103"/>
      <c r="D824" s="104"/>
      <c r="E824" s="105"/>
      <c r="F824" s="103"/>
      <c r="G824" s="1"/>
      <c r="H824" s="2"/>
      <c r="I824" s="2"/>
      <c r="J824" s="2"/>
      <c r="K824" s="2"/>
      <c r="L824" s="2"/>
      <c r="M824" s="2"/>
      <c r="N824" s="2"/>
      <c r="O824" s="2"/>
      <c r="P824" s="2"/>
      <c r="Q824" s="2"/>
      <c r="R824" s="2"/>
      <c r="S824" s="2"/>
      <c r="T824" s="2"/>
      <c r="U824" s="2"/>
      <c r="V824" s="2"/>
      <c r="W824" s="2"/>
      <c r="X824" s="2"/>
      <c r="Y824" s="2"/>
      <c r="Z824" s="2"/>
    </row>
    <row r="825" spans="1:26" ht="13.5" customHeight="1" x14ac:dyDescent="0.25">
      <c r="A825" s="25"/>
      <c r="B825" s="2"/>
      <c r="C825" s="103"/>
      <c r="D825" s="104"/>
      <c r="E825" s="105"/>
      <c r="F825" s="103"/>
      <c r="G825" s="1"/>
      <c r="H825" s="2"/>
      <c r="I825" s="2"/>
      <c r="J825" s="2"/>
      <c r="K825" s="2"/>
      <c r="L825" s="2"/>
      <c r="M825" s="2"/>
      <c r="N825" s="2"/>
      <c r="O825" s="2"/>
      <c r="P825" s="2"/>
      <c r="Q825" s="2"/>
      <c r="R825" s="2"/>
      <c r="S825" s="2"/>
      <c r="T825" s="2"/>
      <c r="U825" s="2"/>
      <c r="V825" s="2"/>
      <c r="W825" s="2"/>
      <c r="X825" s="2"/>
      <c r="Y825" s="2"/>
      <c r="Z825" s="2"/>
    </row>
    <row r="826" spans="1:26" ht="13.5" customHeight="1" x14ac:dyDescent="0.25">
      <c r="A826" s="25"/>
      <c r="B826" s="2"/>
      <c r="C826" s="103"/>
      <c r="D826" s="104"/>
      <c r="E826" s="105"/>
      <c r="F826" s="103"/>
      <c r="G826" s="1"/>
      <c r="H826" s="2"/>
      <c r="I826" s="2"/>
      <c r="J826" s="2"/>
      <c r="K826" s="2"/>
      <c r="L826" s="2"/>
      <c r="M826" s="2"/>
      <c r="N826" s="2"/>
      <c r="O826" s="2"/>
      <c r="P826" s="2"/>
      <c r="Q826" s="2"/>
      <c r="R826" s="2"/>
      <c r="S826" s="2"/>
      <c r="T826" s="2"/>
      <c r="U826" s="2"/>
      <c r="V826" s="2"/>
      <c r="W826" s="2"/>
      <c r="X826" s="2"/>
      <c r="Y826" s="2"/>
      <c r="Z826" s="2"/>
    </row>
    <row r="827" spans="1:26" ht="13.5" customHeight="1" x14ac:dyDescent="0.25">
      <c r="A827" s="25"/>
      <c r="B827" s="2"/>
      <c r="C827" s="103"/>
      <c r="D827" s="104"/>
      <c r="E827" s="105"/>
      <c r="F827" s="103"/>
      <c r="G827" s="1"/>
      <c r="H827" s="2"/>
      <c r="I827" s="2"/>
      <c r="J827" s="2"/>
      <c r="K827" s="2"/>
      <c r="L827" s="2"/>
      <c r="M827" s="2"/>
      <c r="N827" s="2"/>
      <c r="O827" s="2"/>
      <c r="P827" s="2"/>
      <c r="Q827" s="2"/>
      <c r="R827" s="2"/>
      <c r="S827" s="2"/>
      <c r="T827" s="2"/>
      <c r="U827" s="2"/>
      <c r="V827" s="2"/>
      <c r="W827" s="2"/>
      <c r="X827" s="2"/>
      <c r="Y827" s="2"/>
      <c r="Z827" s="2"/>
    </row>
    <row r="828" spans="1:26" ht="13.5" customHeight="1" x14ac:dyDescent="0.25">
      <c r="A828" s="25"/>
      <c r="B828" s="2"/>
      <c r="C828" s="103"/>
      <c r="D828" s="104"/>
      <c r="E828" s="105"/>
      <c r="F828" s="103"/>
      <c r="G828" s="1"/>
      <c r="H828" s="2"/>
      <c r="I828" s="2"/>
      <c r="J828" s="2"/>
      <c r="K828" s="2"/>
      <c r="L828" s="2"/>
      <c r="M828" s="2"/>
      <c r="N828" s="2"/>
      <c r="O828" s="2"/>
      <c r="P828" s="2"/>
      <c r="Q828" s="2"/>
      <c r="R828" s="2"/>
      <c r="S828" s="2"/>
      <c r="T828" s="2"/>
      <c r="U828" s="2"/>
      <c r="V828" s="2"/>
      <c r="W828" s="2"/>
      <c r="X828" s="2"/>
      <c r="Y828" s="2"/>
      <c r="Z828" s="2"/>
    </row>
    <row r="829" spans="1:26" ht="13.5" customHeight="1" x14ac:dyDescent="0.25">
      <c r="A829" s="25"/>
      <c r="B829" s="2"/>
      <c r="C829" s="103"/>
      <c r="D829" s="104"/>
      <c r="E829" s="105"/>
      <c r="F829" s="103"/>
      <c r="G829" s="1"/>
      <c r="H829" s="2"/>
      <c r="I829" s="2"/>
      <c r="J829" s="2"/>
      <c r="K829" s="2"/>
      <c r="L829" s="2"/>
      <c r="M829" s="2"/>
      <c r="N829" s="2"/>
      <c r="O829" s="2"/>
      <c r="P829" s="2"/>
      <c r="Q829" s="2"/>
      <c r="R829" s="2"/>
      <c r="S829" s="2"/>
      <c r="T829" s="2"/>
      <c r="U829" s="2"/>
      <c r="V829" s="2"/>
      <c r="W829" s="2"/>
      <c r="X829" s="2"/>
      <c r="Y829" s="2"/>
      <c r="Z829" s="2"/>
    </row>
    <row r="830" spans="1:26" ht="13.5" customHeight="1" x14ac:dyDescent="0.25">
      <c r="A830" s="25"/>
      <c r="B830" s="2"/>
      <c r="C830" s="103"/>
      <c r="D830" s="104"/>
      <c r="E830" s="105"/>
      <c r="F830" s="103"/>
      <c r="G830" s="1"/>
      <c r="H830" s="2"/>
      <c r="I830" s="2"/>
      <c r="J830" s="2"/>
      <c r="K830" s="2"/>
      <c r="L830" s="2"/>
      <c r="M830" s="2"/>
      <c r="N830" s="2"/>
      <c r="O830" s="2"/>
      <c r="P830" s="2"/>
      <c r="Q830" s="2"/>
      <c r="R830" s="2"/>
      <c r="S830" s="2"/>
      <c r="T830" s="2"/>
      <c r="U830" s="2"/>
      <c r="V830" s="2"/>
      <c r="W830" s="2"/>
      <c r="X830" s="2"/>
      <c r="Y830" s="2"/>
      <c r="Z830" s="2"/>
    </row>
    <row r="831" spans="1:26" ht="13.5" customHeight="1" x14ac:dyDescent="0.25">
      <c r="A831" s="25"/>
      <c r="B831" s="2"/>
      <c r="C831" s="103"/>
      <c r="D831" s="104"/>
      <c r="E831" s="105"/>
      <c r="F831" s="103"/>
      <c r="G831" s="1"/>
      <c r="H831" s="2"/>
      <c r="I831" s="2"/>
      <c r="J831" s="2"/>
      <c r="K831" s="2"/>
      <c r="L831" s="2"/>
      <c r="M831" s="2"/>
      <c r="N831" s="2"/>
      <c r="O831" s="2"/>
      <c r="P831" s="2"/>
      <c r="Q831" s="2"/>
      <c r="R831" s="2"/>
      <c r="S831" s="2"/>
      <c r="T831" s="2"/>
      <c r="U831" s="2"/>
      <c r="V831" s="2"/>
      <c r="W831" s="2"/>
      <c r="X831" s="2"/>
      <c r="Y831" s="2"/>
      <c r="Z831" s="2"/>
    </row>
    <row r="832" spans="1:26" ht="13.5" customHeight="1" x14ac:dyDescent="0.25">
      <c r="A832" s="25"/>
      <c r="B832" s="2"/>
      <c r="C832" s="103"/>
      <c r="D832" s="104"/>
      <c r="E832" s="105"/>
      <c r="F832" s="103"/>
      <c r="G832" s="1"/>
      <c r="H832" s="2"/>
      <c r="I832" s="2"/>
      <c r="J832" s="2"/>
      <c r="K832" s="2"/>
      <c r="L832" s="2"/>
      <c r="M832" s="2"/>
      <c r="N832" s="2"/>
      <c r="O832" s="2"/>
      <c r="P832" s="2"/>
      <c r="Q832" s="2"/>
      <c r="R832" s="2"/>
      <c r="S832" s="2"/>
      <c r="T832" s="2"/>
      <c r="U832" s="2"/>
      <c r="V832" s="2"/>
      <c r="W832" s="2"/>
      <c r="X832" s="2"/>
      <c r="Y832" s="2"/>
      <c r="Z832" s="2"/>
    </row>
    <row r="833" spans="1:26" ht="13.5" customHeight="1" x14ac:dyDescent="0.25">
      <c r="A833" s="25"/>
      <c r="B833" s="2"/>
      <c r="C833" s="103"/>
      <c r="D833" s="104"/>
      <c r="E833" s="105"/>
      <c r="F833" s="103"/>
      <c r="G833" s="1"/>
      <c r="H833" s="2"/>
      <c r="I833" s="2"/>
      <c r="J833" s="2"/>
      <c r="K833" s="2"/>
      <c r="L833" s="2"/>
      <c r="M833" s="2"/>
      <c r="N833" s="2"/>
      <c r="O833" s="2"/>
      <c r="P833" s="2"/>
      <c r="Q833" s="2"/>
      <c r="R833" s="2"/>
      <c r="S833" s="2"/>
      <c r="T833" s="2"/>
      <c r="U833" s="2"/>
      <c r="V833" s="2"/>
      <c r="W833" s="2"/>
      <c r="X833" s="2"/>
      <c r="Y833" s="2"/>
      <c r="Z833" s="2"/>
    </row>
    <row r="834" spans="1:26" ht="13.5" customHeight="1" x14ac:dyDescent="0.25">
      <c r="A834" s="25"/>
      <c r="B834" s="2"/>
      <c r="C834" s="103"/>
      <c r="D834" s="104"/>
      <c r="E834" s="105"/>
      <c r="F834" s="103"/>
      <c r="G834" s="1"/>
      <c r="H834" s="2"/>
      <c r="I834" s="2"/>
      <c r="J834" s="2"/>
      <c r="K834" s="2"/>
      <c r="L834" s="2"/>
      <c r="M834" s="2"/>
      <c r="N834" s="2"/>
      <c r="O834" s="2"/>
      <c r="P834" s="2"/>
      <c r="Q834" s="2"/>
      <c r="R834" s="2"/>
      <c r="S834" s="2"/>
      <c r="T834" s="2"/>
      <c r="U834" s="2"/>
      <c r="V834" s="2"/>
      <c r="W834" s="2"/>
      <c r="X834" s="2"/>
      <c r="Y834" s="2"/>
      <c r="Z834" s="2"/>
    </row>
    <row r="835" spans="1:26" ht="13.5" customHeight="1" x14ac:dyDescent="0.25">
      <c r="A835" s="25"/>
      <c r="B835" s="2"/>
      <c r="C835" s="103"/>
      <c r="D835" s="104"/>
      <c r="E835" s="105"/>
      <c r="F835" s="103"/>
      <c r="G835" s="1"/>
      <c r="H835" s="2"/>
      <c r="I835" s="2"/>
      <c r="J835" s="2"/>
      <c r="K835" s="2"/>
      <c r="L835" s="2"/>
      <c r="M835" s="2"/>
      <c r="N835" s="2"/>
      <c r="O835" s="2"/>
      <c r="P835" s="2"/>
      <c r="Q835" s="2"/>
      <c r="R835" s="2"/>
      <c r="S835" s="2"/>
      <c r="T835" s="2"/>
      <c r="U835" s="2"/>
      <c r="V835" s="2"/>
      <c r="W835" s="2"/>
      <c r="X835" s="2"/>
      <c r="Y835" s="2"/>
      <c r="Z835" s="2"/>
    </row>
    <row r="836" spans="1:26" ht="13.5" customHeight="1" x14ac:dyDescent="0.25">
      <c r="A836" s="25"/>
      <c r="B836" s="2"/>
      <c r="C836" s="103"/>
      <c r="D836" s="104"/>
      <c r="E836" s="105"/>
      <c r="F836" s="103"/>
      <c r="G836" s="1"/>
      <c r="H836" s="2"/>
      <c r="I836" s="2"/>
      <c r="J836" s="2"/>
      <c r="K836" s="2"/>
      <c r="L836" s="2"/>
      <c r="M836" s="2"/>
      <c r="N836" s="2"/>
      <c r="O836" s="2"/>
      <c r="P836" s="2"/>
      <c r="Q836" s="2"/>
      <c r="R836" s="2"/>
      <c r="S836" s="2"/>
      <c r="T836" s="2"/>
      <c r="U836" s="2"/>
      <c r="V836" s="2"/>
      <c r="W836" s="2"/>
      <c r="X836" s="2"/>
      <c r="Y836" s="2"/>
      <c r="Z836" s="2"/>
    </row>
    <row r="837" spans="1:26" ht="13.5" customHeight="1" x14ac:dyDescent="0.25">
      <c r="A837" s="25"/>
      <c r="B837" s="2"/>
      <c r="C837" s="103"/>
      <c r="D837" s="104"/>
      <c r="E837" s="105"/>
      <c r="F837" s="103"/>
      <c r="G837" s="1"/>
      <c r="H837" s="2"/>
      <c r="I837" s="2"/>
      <c r="J837" s="2"/>
      <c r="K837" s="2"/>
      <c r="L837" s="2"/>
      <c r="M837" s="2"/>
      <c r="N837" s="2"/>
      <c r="O837" s="2"/>
      <c r="P837" s="2"/>
      <c r="Q837" s="2"/>
      <c r="R837" s="2"/>
      <c r="S837" s="2"/>
      <c r="T837" s="2"/>
      <c r="U837" s="2"/>
      <c r="V837" s="2"/>
      <c r="W837" s="2"/>
      <c r="X837" s="2"/>
      <c r="Y837" s="2"/>
      <c r="Z837" s="2"/>
    </row>
    <row r="838" spans="1:26" ht="13.5" customHeight="1" x14ac:dyDescent="0.25">
      <c r="A838" s="25"/>
      <c r="B838" s="2"/>
      <c r="C838" s="103"/>
      <c r="D838" s="104"/>
      <c r="E838" s="105"/>
      <c r="F838" s="103"/>
      <c r="G838" s="1"/>
      <c r="H838" s="2"/>
      <c r="I838" s="2"/>
      <c r="J838" s="2"/>
      <c r="K838" s="2"/>
      <c r="L838" s="2"/>
      <c r="M838" s="2"/>
      <c r="N838" s="2"/>
      <c r="O838" s="2"/>
      <c r="P838" s="2"/>
      <c r="Q838" s="2"/>
      <c r="R838" s="2"/>
      <c r="S838" s="2"/>
      <c r="T838" s="2"/>
      <c r="U838" s="2"/>
      <c r="V838" s="2"/>
      <c r="W838" s="2"/>
      <c r="X838" s="2"/>
      <c r="Y838" s="2"/>
      <c r="Z838" s="2"/>
    </row>
    <row r="839" spans="1:26" ht="13.5" customHeight="1" x14ac:dyDescent="0.25">
      <c r="A839" s="25"/>
      <c r="B839" s="2"/>
      <c r="C839" s="103"/>
      <c r="D839" s="104"/>
      <c r="E839" s="105"/>
      <c r="F839" s="103"/>
      <c r="G839" s="1"/>
      <c r="H839" s="2"/>
      <c r="I839" s="2"/>
      <c r="J839" s="2"/>
      <c r="K839" s="2"/>
      <c r="L839" s="2"/>
      <c r="M839" s="2"/>
      <c r="N839" s="2"/>
      <c r="O839" s="2"/>
      <c r="P839" s="2"/>
      <c r="Q839" s="2"/>
      <c r="R839" s="2"/>
      <c r="S839" s="2"/>
      <c r="T839" s="2"/>
      <c r="U839" s="2"/>
      <c r="V839" s="2"/>
      <c r="W839" s="2"/>
      <c r="X839" s="2"/>
      <c r="Y839" s="2"/>
      <c r="Z839" s="2"/>
    </row>
    <row r="840" spans="1:26" ht="13.5" customHeight="1" x14ac:dyDescent="0.25">
      <c r="A840" s="25"/>
      <c r="B840" s="2"/>
      <c r="C840" s="103"/>
      <c r="D840" s="104"/>
      <c r="E840" s="105"/>
      <c r="F840" s="103"/>
      <c r="G840" s="1"/>
      <c r="H840" s="2"/>
      <c r="I840" s="2"/>
      <c r="J840" s="2"/>
      <c r="K840" s="2"/>
      <c r="L840" s="2"/>
      <c r="M840" s="2"/>
      <c r="N840" s="2"/>
      <c r="O840" s="2"/>
      <c r="P840" s="2"/>
      <c r="Q840" s="2"/>
      <c r="R840" s="2"/>
      <c r="S840" s="2"/>
      <c r="T840" s="2"/>
      <c r="U840" s="2"/>
      <c r="V840" s="2"/>
      <c r="W840" s="2"/>
      <c r="X840" s="2"/>
      <c r="Y840" s="2"/>
      <c r="Z840" s="2"/>
    </row>
    <row r="841" spans="1:26" ht="13.5" customHeight="1" x14ac:dyDescent="0.25">
      <c r="A841" s="25"/>
      <c r="B841" s="2"/>
      <c r="C841" s="103"/>
      <c r="D841" s="104"/>
      <c r="E841" s="105"/>
      <c r="F841" s="103"/>
      <c r="G841" s="1"/>
      <c r="H841" s="2"/>
      <c r="I841" s="2"/>
      <c r="J841" s="2"/>
      <c r="K841" s="2"/>
      <c r="L841" s="2"/>
      <c r="M841" s="2"/>
      <c r="N841" s="2"/>
      <c r="O841" s="2"/>
      <c r="P841" s="2"/>
      <c r="Q841" s="2"/>
      <c r="R841" s="2"/>
      <c r="S841" s="2"/>
      <c r="T841" s="2"/>
      <c r="U841" s="2"/>
      <c r="V841" s="2"/>
      <c r="W841" s="2"/>
      <c r="X841" s="2"/>
      <c r="Y841" s="2"/>
      <c r="Z841" s="2"/>
    </row>
    <row r="842" spans="1:26" ht="13.5" customHeight="1" x14ac:dyDescent="0.25">
      <c r="A842" s="25"/>
      <c r="B842" s="2"/>
      <c r="C842" s="103"/>
      <c r="D842" s="104"/>
      <c r="E842" s="105"/>
      <c r="F842" s="103"/>
      <c r="G842" s="1"/>
      <c r="H842" s="2"/>
      <c r="I842" s="2"/>
      <c r="J842" s="2"/>
      <c r="K842" s="2"/>
      <c r="L842" s="2"/>
      <c r="M842" s="2"/>
      <c r="N842" s="2"/>
      <c r="O842" s="2"/>
      <c r="P842" s="2"/>
      <c r="Q842" s="2"/>
      <c r="R842" s="2"/>
      <c r="S842" s="2"/>
      <c r="T842" s="2"/>
      <c r="U842" s="2"/>
      <c r="V842" s="2"/>
      <c r="W842" s="2"/>
      <c r="X842" s="2"/>
      <c r="Y842" s="2"/>
      <c r="Z842" s="2"/>
    </row>
    <row r="843" spans="1:26" ht="13.5" customHeight="1" x14ac:dyDescent="0.25">
      <c r="A843" s="25"/>
      <c r="B843" s="2"/>
      <c r="C843" s="103"/>
      <c r="D843" s="104"/>
      <c r="E843" s="105"/>
      <c r="F843" s="103"/>
      <c r="G843" s="1"/>
      <c r="H843" s="2"/>
      <c r="I843" s="2"/>
      <c r="J843" s="2"/>
      <c r="K843" s="2"/>
      <c r="L843" s="2"/>
      <c r="M843" s="2"/>
      <c r="N843" s="2"/>
      <c r="O843" s="2"/>
      <c r="P843" s="2"/>
      <c r="Q843" s="2"/>
      <c r="R843" s="2"/>
      <c r="S843" s="2"/>
      <c r="T843" s="2"/>
      <c r="U843" s="2"/>
      <c r="V843" s="2"/>
      <c r="W843" s="2"/>
      <c r="X843" s="2"/>
      <c r="Y843" s="2"/>
      <c r="Z843" s="2"/>
    </row>
    <row r="844" spans="1:26" ht="13.5" customHeight="1" x14ac:dyDescent="0.25">
      <c r="A844" s="25"/>
      <c r="B844" s="2"/>
      <c r="C844" s="103"/>
      <c r="D844" s="104"/>
      <c r="E844" s="105"/>
      <c r="F844" s="103"/>
      <c r="G844" s="1"/>
      <c r="H844" s="2"/>
      <c r="I844" s="2"/>
      <c r="J844" s="2"/>
      <c r="K844" s="2"/>
      <c r="L844" s="2"/>
      <c r="M844" s="2"/>
      <c r="N844" s="2"/>
      <c r="O844" s="2"/>
      <c r="P844" s="2"/>
      <c r="Q844" s="2"/>
      <c r="R844" s="2"/>
      <c r="S844" s="2"/>
      <c r="T844" s="2"/>
      <c r="U844" s="2"/>
      <c r="V844" s="2"/>
      <c r="W844" s="2"/>
      <c r="X844" s="2"/>
      <c r="Y844" s="2"/>
      <c r="Z844" s="2"/>
    </row>
    <row r="845" spans="1:26" ht="13.5" customHeight="1" x14ac:dyDescent="0.25">
      <c r="A845" s="25"/>
      <c r="B845" s="2"/>
      <c r="C845" s="103"/>
      <c r="D845" s="104"/>
      <c r="E845" s="105"/>
      <c r="F845" s="103"/>
      <c r="G845" s="1"/>
      <c r="H845" s="2"/>
      <c r="I845" s="2"/>
      <c r="J845" s="2"/>
      <c r="K845" s="2"/>
      <c r="L845" s="2"/>
      <c r="M845" s="2"/>
      <c r="N845" s="2"/>
      <c r="O845" s="2"/>
      <c r="P845" s="2"/>
      <c r="Q845" s="2"/>
      <c r="R845" s="2"/>
      <c r="S845" s="2"/>
      <c r="T845" s="2"/>
      <c r="U845" s="2"/>
      <c r="V845" s="2"/>
      <c r="W845" s="2"/>
      <c r="X845" s="2"/>
      <c r="Y845" s="2"/>
      <c r="Z845" s="2"/>
    </row>
    <row r="846" spans="1:26" ht="13.5" customHeight="1" x14ac:dyDescent="0.25">
      <c r="A846" s="25"/>
      <c r="B846" s="2"/>
      <c r="C846" s="103"/>
      <c r="D846" s="104"/>
      <c r="E846" s="105"/>
      <c r="F846" s="103"/>
      <c r="G846" s="1"/>
      <c r="H846" s="2"/>
      <c r="I846" s="2"/>
      <c r="J846" s="2"/>
      <c r="K846" s="2"/>
      <c r="L846" s="2"/>
      <c r="M846" s="2"/>
      <c r="N846" s="2"/>
      <c r="O846" s="2"/>
      <c r="P846" s="2"/>
      <c r="Q846" s="2"/>
      <c r="R846" s="2"/>
      <c r="S846" s="2"/>
      <c r="T846" s="2"/>
      <c r="U846" s="2"/>
      <c r="V846" s="2"/>
      <c r="W846" s="2"/>
      <c r="X846" s="2"/>
      <c r="Y846" s="2"/>
      <c r="Z846" s="2"/>
    </row>
    <row r="847" spans="1:26" ht="13.5" customHeight="1" x14ac:dyDescent="0.25">
      <c r="A847" s="25"/>
      <c r="B847" s="2"/>
      <c r="C847" s="103"/>
      <c r="D847" s="104"/>
      <c r="E847" s="105"/>
      <c r="F847" s="103"/>
      <c r="G847" s="1"/>
      <c r="H847" s="2"/>
      <c r="I847" s="2"/>
      <c r="J847" s="2"/>
      <c r="K847" s="2"/>
      <c r="L847" s="2"/>
      <c r="M847" s="2"/>
      <c r="N847" s="2"/>
      <c r="O847" s="2"/>
      <c r="P847" s="2"/>
      <c r="Q847" s="2"/>
      <c r="R847" s="2"/>
      <c r="S847" s="2"/>
      <c r="T847" s="2"/>
      <c r="U847" s="2"/>
      <c r="V847" s="2"/>
      <c r="W847" s="2"/>
      <c r="X847" s="2"/>
      <c r="Y847" s="2"/>
      <c r="Z847" s="2"/>
    </row>
    <row r="848" spans="1:26" ht="13.5" customHeight="1" x14ac:dyDescent="0.25">
      <c r="A848" s="25"/>
      <c r="B848" s="2"/>
      <c r="C848" s="103"/>
      <c r="D848" s="104"/>
      <c r="E848" s="105"/>
      <c r="F848" s="103"/>
      <c r="G848" s="1"/>
      <c r="H848" s="2"/>
      <c r="I848" s="2"/>
      <c r="J848" s="2"/>
      <c r="K848" s="2"/>
      <c r="L848" s="2"/>
      <c r="M848" s="2"/>
      <c r="N848" s="2"/>
      <c r="O848" s="2"/>
      <c r="P848" s="2"/>
      <c r="Q848" s="2"/>
      <c r="R848" s="2"/>
      <c r="S848" s="2"/>
      <c r="T848" s="2"/>
      <c r="U848" s="2"/>
      <c r="V848" s="2"/>
      <c r="W848" s="2"/>
      <c r="X848" s="2"/>
      <c r="Y848" s="2"/>
      <c r="Z848" s="2"/>
    </row>
    <row r="849" spans="1:26" ht="13.5" customHeight="1" x14ac:dyDescent="0.25">
      <c r="A849" s="25"/>
      <c r="B849" s="2"/>
      <c r="C849" s="103"/>
      <c r="D849" s="104"/>
      <c r="E849" s="105"/>
      <c r="F849" s="103"/>
      <c r="G849" s="1"/>
      <c r="H849" s="2"/>
      <c r="I849" s="2"/>
      <c r="J849" s="2"/>
      <c r="K849" s="2"/>
      <c r="L849" s="2"/>
      <c r="M849" s="2"/>
      <c r="N849" s="2"/>
      <c r="O849" s="2"/>
      <c r="P849" s="2"/>
      <c r="Q849" s="2"/>
      <c r="R849" s="2"/>
      <c r="S849" s="2"/>
      <c r="T849" s="2"/>
      <c r="U849" s="2"/>
      <c r="V849" s="2"/>
      <c r="W849" s="2"/>
      <c r="X849" s="2"/>
      <c r="Y849" s="2"/>
      <c r="Z849" s="2"/>
    </row>
    <row r="850" spans="1:26" ht="13.5" customHeight="1" x14ac:dyDescent="0.25">
      <c r="A850" s="25"/>
      <c r="B850" s="2"/>
      <c r="C850" s="103"/>
      <c r="D850" s="104"/>
      <c r="E850" s="105"/>
      <c r="F850" s="103"/>
      <c r="G850" s="1"/>
      <c r="H850" s="2"/>
      <c r="I850" s="2"/>
      <c r="J850" s="2"/>
      <c r="K850" s="2"/>
      <c r="L850" s="2"/>
      <c r="M850" s="2"/>
      <c r="N850" s="2"/>
      <c r="O850" s="2"/>
      <c r="P850" s="2"/>
      <c r="Q850" s="2"/>
      <c r="R850" s="2"/>
      <c r="S850" s="2"/>
      <c r="T850" s="2"/>
      <c r="U850" s="2"/>
      <c r="V850" s="2"/>
      <c r="W850" s="2"/>
      <c r="X850" s="2"/>
      <c r="Y850" s="2"/>
      <c r="Z850" s="2"/>
    </row>
    <row r="851" spans="1:26" ht="13.5" customHeight="1" x14ac:dyDescent="0.25">
      <c r="A851" s="25"/>
      <c r="B851" s="2"/>
      <c r="C851" s="103"/>
      <c r="D851" s="104"/>
      <c r="E851" s="105"/>
      <c r="F851" s="103"/>
      <c r="G851" s="1"/>
      <c r="H851" s="2"/>
      <c r="I851" s="2"/>
      <c r="J851" s="2"/>
      <c r="K851" s="2"/>
      <c r="L851" s="2"/>
      <c r="M851" s="2"/>
      <c r="N851" s="2"/>
      <c r="O851" s="2"/>
      <c r="P851" s="2"/>
      <c r="Q851" s="2"/>
      <c r="R851" s="2"/>
      <c r="S851" s="2"/>
      <c r="T851" s="2"/>
      <c r="U851" s="2"/>
      <c r="V851" s="2"/>
      <c r="W851" s="2"/>
      <c r="X851" s="2"/>
      <c r="Y851" s="2"/>
      <c r="Z851" s="2"/>
    </row>
    <row r="852" spans="1:26" ht="13.5" customHeight="1" x14ac:dyDescent="0.25">
      <c r="A852" s="25"/>
      <c r="B852" s="2"/>
      <c r="C852" s="103"/>
      <c r="D852" s="104"/>
      <c r="E852" s="105"/>
      <c r="F852" s="103"/>
      <c r="G852" s="1"/>
      <c r="H852" s="2"/>
      <c r="I852" s="2"/>
      <c r="J852" s="2"/>
      <c r="K852" s="2"/>
      <c r="L852" s="2"/>
      <c r="M852" s="2"/>
      <c r="N852" s="2"/>
      <c r="O852" s="2"/>
      <c r="P852" s="2"/>
      <c r="Q852" s="2"/>
      <c r="R852" s="2"/>
      <c r="S852" s="2"/>
      <c r="T852" s="2"/>
      <c r="U852" s="2"/>
      <c r="V852" s="2"/>
      <c r="W852" s="2"/>
      <c r="X852" s="2"/>
      <c r="Y852" s="2"/>
      <c r="Z852" s="2"/>
    </row>
    <row r="853" spans="1:26" ht="13.5" customHeight="1" x14ac:dyDescent="0.25">
      <c r="A853" s="25"/>
      <c r="B853" s="2"/>
      <c r="C853" s="103"/>
      <c r="D853" s="104"/>
      <c r="E853" s="105"/>
      <c r="F853" s="103"/>
      <c r="G853" s="1"/>
      <c r="H853" s="2"/>
      <c r="I853" s="2"/>
      <c r="J853" s="2"/>
      <c r="K853" s="2"/>
      <c r="L853" s="2"/>
      <c r="M853" s="2"/>
      <c r="N853" s="2"/>
      <c r="O853" s="2"/>
      <c r="P853" s="2"/>
      <c r="Q853" s="2"/>
      <c r="R853" s="2"/>
      <c r="S853" s="2"/>
      <c r="T853" s="2"/>
      <c r="U853" s="2"/>
      <c r="V853" s="2"/>
      <c r="W853" s="2"/>
      <c r="X853" s="2"/>
      <c r="Y853" s="2"/>
      <c r="Z853" s="2"/>
    </row>
    <row r="854" spans="1:26" ht="13.5" customHeight="1" x14ac:dyDescent="0.25">
      <c r="A854" s="25"/>
      <c r="B854" s="2"/>
      <c r="C854" s="103"/>
      <c r="D854" s="104"/>
      <c r="E854" s="105"/>
      <c r="F854" s="103"/>
      <c r="G854" s="1"/>
      <c r="H854" s="2"/>
      <c r="I854" s="2"/>
      <c r="J854" s="2"/>
      <c r="K854" s="2"/>
      <c r="L854" s="2"/>
      <c r="M854" s="2"/>
      <c r="N854" s="2"/>
      <c r="O854" s="2"/>
      <c r="P854" s="2"/>
      <c r="Q854" s="2"/>
      <c r="R854" s="2"/>
      <c r="S854" s="2"/>
      <c r="T854" s="2"/>
      <c r="U854" s="2"/>
      <c r="V854" s="2"/>
      <c r="W854" s="2"/>
      <c r="X854" s="2"/>
      <c r="Y854" s="2"/>
      <c r="Z854" s="2"/>
    </row>
    <row r="855" spans="1:26" ht="13.5" customHeight="1" x14ac:dyDescent="0.25">
      <c r="A855" s="25"/>
      <c r="B855" s="2"/>
      <c r="C855" s="103"/>
      <c r="D855" s="104"/>
      <c r="E855" s="105"/>
      <c r="F855" s="103"/>
      <c r="G855" s="1"/>
      <c r="H855" s="2"/>
      <c r="I855" s="2"/>
      <c r="J855" s="2"/>
      <c r="K855" s="2"/>
      <c r="L855" s="2"/>
      <c r="M855" s="2"/>
      <c r="N855" s="2"/>
      <c r="O855" s="2"/>
      <c r="P855" s="2"/>
      <c r="Q855" s="2"/>
      <c r="R855" s="2"/>
      <c r="S855" s="2"/>
      <c r="T855" s="2"/>
      <c r="U855" s="2"/>
      <c r="V855" s="2"/>
      <c r="W855" s="2"/>
      <c r="X855" s="2"/>
      <c r="Y855" s="2"/>
      <c r="Z855" s="2"/>
    </row>
    <row r="856" spans="1:26" ht="13.5" customHeight="1" x14ac:dyDescent="0.25">
      <c r="A856" s="25"/>
      <c r="B856" s="2"/>
      <c r="C856" s="103"/>
      <c r="D856" s="104"/>
      <c r="E856" s="105"/>
      <c r="F856" s="103"/>
      <c r="G856" s="1"/>
      <c r="H856" s="2"/>
      <c r="I856" s="2"/>
      <c r="J856" s="2"/>
      <c r="K856" s="2"/>
      <c r="L856" s="2"/>
      <c r="M856" s="2"/>
      <c r="N856" s="2"/>
      <c r="O856" s="2"/>
      <c r="P856" s="2"/>
      <c r="Q856" s="2"/>
      <c r="R856" s="2"/>
      <c r="S856" s="2"/>
      <c r="T856" s="2"/>
      <c r="U856" s="2"/>
      <c r="V856" s="2"/>
      <c r="W856" s="2"/>
      <c r="X856" s="2"/>
      <c r="Y856" s="2"/>
      <c r="Z856" s="2"/>
    </row>
    <row r="857" spans="1:26" ht="13.5" customHeight="1" x14ac:dyDescent="0.25">
      <c r="A857" s="25"/>
      <c r="B857" s="2"/>
      <c r="C857" s="103"/>
      <c r="D857" s="104"/>
      <c r="E857" s="105"/>
      <c r="F857" s="103"/>
      <c r="G857" s="1"/>
      <c r="H857" s="2"/>
      <c r="I857" s="2"/>
      <c r="J857" s="2"/>
      <c r="K857" s="2"/>
      <c r="L857" s="2"/>
      <c r="M857" s="2"/>
      <c r="N857" s="2"/>
      <c r="O857" s="2"/>
      <c r="P857" s="2"/>
      <c r="Q857" s="2"/>
      <c r="R857" s="2"/>
      <c r="S857" s="2"/>
      <c r="T857" s="2"/>
      <c r="U857" s="2"/>
      <c r="V857" s="2"/>
      <c r="W857" s="2"/>
      <c r="X857" s="2"/>
      <c r="Y857" s="2"/>
      <c r="Z857" s="2"/>
    </row>
    <row r="858" spans="1:26" ht="13.5" customHeight="1" x14ac:dyDescent="0.25">
      <c r="A858" s="25"/>
      <c r="B858" s="2"/>
      <c r="C858" s="103"/>
      <c r="D858" s="104"/>
      <c r="E858" s="105"/>
      <c r="F858" s="103"/>
      <c r="G858" s="1"/>
      <c r="H858" s="2"/>
      <c r="I858" s="2"/>
      <c r="J858" s="2"/>
      <c r="K858" s="2"/>
      <c r="L858" s="2"/>
      <c r="M858" s="2"/>
      <c r="N858" s="2"/>
      <c r="O858" s="2"/>
      <c r="P858" s="2"/>
      <c r="Q858" s="2"/>
      <c r="R858" s="2"/>
      <c r="S858" s="2"/>
      <c r="T858" s="2"/>
      <c r="U858" s="2"/>
      <c r="V858" s="2"/>
      <c r="W858" s="2"/>
      <c r="X858" s="2"/>
      <c r="Y858" s="2"/>
      <c r="Z858" s="2"/>
    </row>
    <row r="859" spans="1:26" ht="13.5" customHeight="1" x14ac:dyDescent="0.25">
      <c r="A859" s="25"/>
      <c r="B859" s="2"/>
      <c r="C859" s="103"/>
      <c r="D859" s="104"/>
      <c r="E859" s="105"/>
      <c r="F859" s="103"/>
      <c r="G859" s="1"/>
      <c r="H859" s="2"/>
      <c r="I859" s="2"/>
      <c r="J859" s="2"/>
      <c r="K859" s="2"/>
      <c r="L859" s="2"/>
      <c r="M859" s="2"/>
      <c r="N859" s="2"/>
      <c r="O859" s="2"/>
      <c r="P859" s="2"/>
      <c r="Q859" s="2"/>
      <c r="R859" s="2"/>
      <c r="S859" s="2"/>
      <c r="T859" s="2"/>
      <c r="U859" s="2"/>
      <c r="V859" s="2"/>
      <c r="W859" s="2"/>
      <c r="X859" s="2"/>
      <c r="Y859" s="2"/>
      <c r="Z859" s="2"/>
    </row>
    <row r="860" spans="1:26" ht="13.5" customHeight="1" x14ac:dyDescent="0.25">
      <c r="A860" s="25"/>
      <c r="B860" s="2"/>
      <c r="C860" s="103"/>
      <c r="D860" s="104"/>
      <c r="E860" s="105"/>
      <c r="F860" s="103"/>
      <c r="G860" s="1"/>
      <c r="H860" s="2"/>
      <c r="I860" s="2"/>
      <c r="J860" s="2"/>
      <c r="K860" s="2"/>
      <c r="L860" s="2"/>
      <c r="M860" s="2"/>
      <c r="N860" s="2"/>
      <c r="O860" s="2"/>
      <c r="P860" s="2"/>
      <c r="Q860" s="2"/>
      <c r="R860" s="2"/>
      <c r="S860" s="2"/>
      <c r="T860" s="2"/>
      <c r="U860" s="2"/>
      <c r="V860" s="2"/>
      <c r="W860" s="2"/>
      <c r="X860" s="2"/>
      <c r="Y860" s="2"/>
      <c r="Z860" s="2"/>
    </row>
    <row r="861" spans="1:26" ht="13.5" customHeight="1" x14ac:dyDescent="0.25">
      <c r="A861" s="25"/>
      <c r="B861" s="2"/>
      <c r="C861" s="103"/>
      <c r="D861" s="104"/>
      <c r="E861" s="105"/>
      <c r="F861" s="103"/>
      <c r="G861" s="1"/>
      <c r="H861" s="2"/>
      <c r="I861" s="2"/>
      <c r="J861" s="2"/>
      <c r="K861" s="2"/>
      <c r="L861" s="2"/>
      <c r="M861" s="2"/>
      <c r="N861" s="2"/>
      <c r="O861" s="2"/>
      <c r="P861" s="2"/>
      <c r="Q861" s="2"/>
      <c r="R861" s="2"/>
      <c r="S861" s="2"/>
      <c r="T861" s="2"/>
      <c r="U861" s="2"/>
      <c r="V861" s="2"/>
      <c r="W861" s="2"/>
      <c r="X861" s="2"/>
      <c r="Y861" s="2"/>
      <c r="Z861" s="2"/>
    </row>
    <row r="862" spans="1:26" ht="13.5" customHeight="1" x14ac:dyDescent="0.25">
      <c r="A862" s="25"/>
      <c r="B862" s="2"/>
      <c r="C862" s="103"/>
      <c r="D862" s="104"/>
      <c r="E862" s="105"/>
      <c r="F862" s="103"/>
      <c r="G862" s="1"/>
      <c r="H862" s="2"/>
      <c r="I862" s="2"/>
      <c r="J862" s="2"/>
      <c r="K862" s="2"/>
      <c r="L862" s="2"/>
      <c r="M862" s="2"/>
      <c r="N862" s="2"/>
      <c r="O862" s="2"/>
      <c r="P862" s="2"/>
      <c r="Q862" s="2"/>
      <c r="R862" s="2"/>
      <c r="S862" s="2"/>
      <c r="T862" s="2"/>
      <c r="U862" s="2"/>
      <c r="V862" s="2"/>
      <c r="W862" s="2"/>
      <c r="X862" s="2"/>
      <c r="Y862" s="2"/>
      <c r="Z862" s="2"/>
    </row>
    <row r="863" spans="1:26" ht="13.5" customHeight="1" x14ac:dyDescent="0.25">
      <c r="A863" s="25"/>
      <c r="B863" s="2"/>
      <c r="C863" s="103"/>
      <c r="D863" s="104"/>
      <c r="E863" s="105"/>
      <c r="F863" s="103"/>
      <c r="G863" s="1"/>
      <c r="H863" s="2"/>
      <c r="I863" s="2"/>
      <c r="J863" s="2"/>
      <c r="K863" s="2"/>
      <c r="L863" s="2"/>
      <c r="M863" s="2"/>
      <c r="N863" s="2"/>
      <c r="O863" s="2"/>
      <c r="P863" s="2"/>
      <c r="Q863" s="2"/>
      <c r="R863" s="2"/>
      <c r="S863" s="2"/>
      <c r="T863" s="2"/>
      <c r="U863" s="2"/>
      <c r="V863" s="2"/>
      <c r="W863" s="2"/>
      <c r="X863" s="2"/>
      <c r="Y863" s="2"/>
      <c r="Z863" s="2"/>
    </row>
    <row r="864" spans="1:26" ht="13.5" customHeight="1" x14ac:dyDescent="0.25">
      <c r="A864" s="25"/>
      <c r="B864" s="2"/>
      <c r="C864" s="103"/>
      <c r="D864" s="104"/>
      <c r="E864" s="105"/>
      <c r="F864" s="103"/>
      <c r="G864" s="1"/>
      <c r="H864" s="2"/>
      <c r="I864" s="2"/>
      <c r="J864" s="2"/>
      <c r="K864" s="2"/>
      <c r="L864" s="2"/>
      <c r="M864" s="2"/>
      <c r="N864" s="2"/>
      <c r="O864" s="2"/>
      <c r="P864" s="2"/>
      <c r="Q864" s="2"/>
      <c r="R864" s="2"/>
      <c r="S864" s="2"/>
      <c r="T864" s="2"/>
      <c r="U864" s="2"/>
      <c r="V864" s="2"/>
      <c r="W864" s="2"/>
      <c r="X864" s="2"/>
      <c r="Y864" s="2"/>
      <c r="Z864" s="2"/>
    </row>
    <row r="865" spans="1:26" ht="13.5" customHeight="1" x14ac:dyDescent="0.25">
      <c r="A865" s="25"/>
      <c r="B865" s="2"/>
      <c r="C865" s="103"/>
      <c r="D865" s="104"/>
      <c r="E865" s="105"/>
      <c r="F865" s="103"/>
      <c r="G865" s="1"/>
      <c r="H865" s="2"/>
      <c r="I865" s="2"/>
      <c r="J865" s="2"/>
      <c r="K865" s="2"/>
      <c r="L865" s="2"/>
      <c r="M865" s="2"/>
      <c r="N865" s="2"/>
      <c r="O865" s="2"/>
      <c r="P865" s="2"/>
      <c r="Q865" s="2"/>
      <c r="R865" s="2"/>
      <c r="S865" s="2"/>
      <c r="T865" s="2"/>
      <c r="U865" s="2"/>
      <c r="V865" s="2"/>
      <c r="W865" s="2"/>
      <c r="X865" s="2"/>
      <c r="Y865" s="2"/>
      <c r="Z865" s="2"/>
    </row>
    <row r="866" spans="1:26" ht="13.5" customHeight="1" x14ac:dyDescent="0.25">
      <c r="A866" s="25"/>
      <c r="B866" s="2"/>
      <c r="C866" s="103"/>
      <c r="D866" s="104"/>
      <c r="E866" s="105"/>
      <c r="F866" s="103"/>
      <c r="G866" s="1"/>
      <c r="H866" s="2"/>
      <c r="I866" s="2"/>
      <c r="J866" s="2"/>
      <c r="K866" s="2"/>
      <c r="L866" s="2"/>
      <c r="M866" s="2"/>
      <c r="N866" s="2"/>
      <c r="O866" s="2"/>
      <c r="P866" s="2"/>
      <c r="Q866" s="2"/>
      <c r="R866" s="2"/>
      <c r="S866" s="2"/>
      <c r="T866" s="2"/>
      <c r="U866" s="2"/>
      <c r="V866" s="2"/>
      <c r="W866" s="2"/>
      <c r="X866" s="2"/>
      <c r="Y866" s="2"/>
      <c r="Z866" s="2"/>
    </row>
    <row r="867" spans="1:26" ht="13.5" customHeight="1" x14ac:dyDescent="0.25">
      <c r="A867" s="25"/>
      <c r="B867" s="2"/>
      <c r="C867" s="103"/>
      <c r="D867" s="104"/>
      <c r="E867" s="105"/>
      <c r="F867" s="103"/>
      <c r="G867" s="1"/>
      <c r="H867" s="2"/>
      <c r="I867" s="2"/>
      <c r="J867" s="2"/>
      <c r="K867" s="2"/>
      <c r="L867" s="2"/>
      <c r="M867" s="2"/>
      <c r="N867" s="2"/>
      <c r="O867" s="2"/>
      <c r="P867" s="2"/>
      <c r="Q867" s="2"/>
      <c r="R867" s="2"/>
      <c r="S867" s="2"/>
      <c r="T867" s="2"/>
      <c r="U867" s="2"/>
      <c r="V867" s="2"/>
      <c r="W867" s="2"/>
      <c r="X867" s="2"/>
      <c r="Y867" s="2"/>
      <c r="Z867" s="2"/>
    </row>
    <row r="868" spans="1:26" ht="13.5" customHeight="1" x14ac:dyDescent="0.25">
      <c r="A868" s="25"/>
      <c r="B868" s="2"/>
      <c r="C868" s="103"/>
      <c r="D868" s="104"/>
      <c r="E868" s="105"/>
      <c r="F868" s="103"/>
      <c r="G868" s="1"/>
      <c r="H868" s="2"/>
      <c r="I868" s="2"/>
      <c r="J868" s="2"/>
      <c r="K868" s="2"/>
      <c r="L868" s="2"/>
      <c r="M868" s="2"/>
      <c r="N868" s="2"/>
      <c r="O868" s="2"/>
      <c r="P868" s="2"/>
      <c r="Q868" s="2"/>
      <c r="R868" s="2"/>
      <c r="S868" s="2"/>
      <c r="T868" s="2"/>
      <c r="U868" s="2"/>
      <c r="V868" s="2"/>
      <c r="W868" s="2"/>
      <c r="X868" s="2"/>
      <c r="Y868" s="2"/>
      <c r="Z868" s="2"/>
    </row>
    <row r="869" spans="1:26" ht="13.5" customHeight="1" x14ac:dyDescent="0.25">
      <c r="A869" s="25"/>
      <c r="B869" s="2"/>
      <c r="C869" s="103"/>
      <c r="D869" s="104"/>
      <c r="E869" s="105"/>
      <c r="F869" s="103"/>
      <c r="G869" s="1"/>
      <c r="H869" s="2"/>
      <c r="I869" s="2"/>
      <c r="J869" s="2"/>
      <c r="K869" s="2"/>
      <c r="L869" s="2"/>
      <c r="M869" s="2"/>
      <c r="N869" s="2"/>
      <c r="O869" s="2"/>
      <c r="P869" s="2"/>
      <c r="Q869" s="2"/>
      <c r="R869" s="2"/>
      <c r="S869" s="2"/>
      <c r="T869" s="2"/>
      <c r="U869" s="2"/>
      <c r="V869" s="2"/>
      <c r="W869" s="2"/>
      <c r="X869" s="2"/>
      <c r="Y869" s="2"/>
      <c r="Z869" s="2"/>
    </row>
    <row r="870" spans="1:26" ht="13.5" customHeight="1" x14ac:dyDescent="0.25">
      <c r="A870" s="25"/>
      <c r="B870" s="2"/>
      <c r="C870" s="103"/>
      <c r="D870" s="104"/>
      <c r="E870" s="105"/>
      <c r="F870" s="103"/>
      <c r="G870" s="1"/>
      <c r="H870" s="2"/>
      <c r="I870" s="2"/>
      <c r="J870" s="2"/>
      <c r="K870" s="2"/>
      <c r="L870" s="2"/>
      <c r="M870" s="2"/>
      <c r="N870" s="2"/>
      <c r="O870" s="2"/>
      <c r="P870" s="2"/>
      <c r="Q870" s="2"/>
      <c r="R870" s="2"/>
      <c r="S870" s="2"/>
      <c r="T870" s="2"/>
      <c r="U870" s="2"/>
      <c r="V870" s="2"/>
      <c r="W870" s="2"/>
      <c r="X870" s="2"/>
      <c r="Y870" s="2"/>
      <c r="Z870" s="2"/>
    </row>
    <row r="871" spans="1:26" ht="13.5" customHeight="1" x14ac:dyDescent="0.25">
      <c r="A871" s="25"/>
      <c r="B871" s="2"/>
      <c r="C871" s="103"/>
      <c r="D871" s="104"/>
      <c r="E871" s="105"/>
      <c r="F871" s="103"/>
      <c r="G871" s="1"/>
      <c r="H871" s="2"/>
      <c r="I871" s="2"/>
      <c r="J871" s="2"/>
      <c r="K871" s="2"/>
      <c r="L871" s="2"/>
      <c r="M871" s="2"/>
      <c r="N871" s="2"/>
      <c r="O871" s="2"/>
      <c r="P871" s="2"/>
      <c r="Q871" s="2"/>
      <c r="R871" s="2"/>
      <c r="S871" s="2"/>
      <c r="T871" s="2"/>
      <c r="U871" s="2"/>
      <c r="V871" s="2"/>
      <c r="W871" s="2"/>
      <c r="X871" s="2"/>
      <c r="Y871" s="2"/>
      <c r="Z871" s="2"/>
    </row>
    <row r="872" spans="1:26" ht="13.5" customHeight="1" x14ac:dyDescent="0.25">
      <c r="A872" s="25"/>
      <c r="B872" s="2"/>
      <c r="C872" s="103"/>
      <c r="D872" s="104"/>
      <c r="E872" s="105"/>
      <c r="F872" s="103"/>
      <c r="G872" s="1"/>
      <c r="H872" s="2"/>
      <c r="I872" s="2"/>
      <c r="J872" s="2"/>
      <c r="K872" s="2"/>
      <c r="L872" s="2"/>
      <c r="M872" s="2"/>
      <c r="N872" s="2"/>
      <c r="O872" s="2"/>
      <c r="P872" s="2"/>
      <c r="Q872" s="2"/>
      <c r="R872" s="2"/>
      <c r="S872" s="2"/>
      <c r="T872" s="2"/>
      <c r="U872" s="2"/>
      <c r="V872" s="2"/>
      <c r="W872" s="2"/>
      <c r="X872" s="2"/>
      <c r="Y872" s="2"/>
      <c r="Z872" s="2"/>
    </row>
    <row r="873" spans="1:26" ht="13.5" customHeight="1" x14ac:dyDescent="0.25">
      <c r="A873" s="25"/>
      <c r="B873" s="2"/>
      <c r="C873" s="103"/>
      <c r="D873" s="104"/>
      <c r="E873" s="105"/>
      <c r="F873" s="103"/>
      <c r="G873" s="1"/>
      <c r="H873" s="2"/>
      <c r="I873" s="2"/>
      <c r="J873" s="2"/>
      <c r="K873" s="2"/>
      <c r="L873" s="2"/>
      <c r="M873" s="2"/>
      <c r="N873" s="2"/>
      <c r="O873" s="2"/>
      <c r="P873" s="2"/>
      <c r="Q873" s="2"/>
      <c r="R873" s="2"/>
      <c r="S873" s="2"/>
      <c r="T873" s="2"/>
      <c r="U873" s="2"/>
      <c r="V873" s="2"/>
      <c r="W873" s="2"/>
      <c r="X873" s="2"/>
      <c r="Y873" s="2"/>
      <c r="Z873" s="2"/>
    </row>
    <row r="874" spans="1:26" ht="13.5" customHeight="1" x14ac:dyDescent="0.25">
      <c r="A874" s="25"/>
      <c r="B874" s="2"/>
      <c r="C874" s="103"/>
      <c r="D874" s="104"/>
      <c r="E874" s="105"/>
      <c r="F874" s="103"/>
      <c r="G874" s="1"/>
      <c r="H874" s="2"/>
      <c r="I874" s="2"/>
      <c r="J874" s="2"/>
      <c r="K874" s="2"/>
      <c r="L874" s="2"/>
      <c r="M874" s="2"/>
      <c r="N874" s="2"/>
      <c r="O874" s="2"/>
      <c r="P874" s="2"/>
      <c r="Q874" s="2"/>
      <c r="R874" s="2"/>
      <c r="S874" s="2"/>
      <c r="T874" s="2"/>
      <c r="U874" s="2"/>
      <c r="V874" s="2"/>
      <c r="W874" s="2"/>
      <c r="X874" s="2"/>
      <c r="Y874" s="2"/>
      <c r="Z874" s="2"/>
    </row>
    <row r="875" spans="1:26" ht="13.5" customHeight="1" x14ac:dyDescent="0.25">
      <c r="A875" s="25"/>
      <c r="B875" s="2"/>
      <c r="C875" s="103"/>
      <c r="D875" s="104"/>
      <c r="E875" s="105"/>
      <c r="F875" s="103"/>
      <c r="G875" s="1"/>
      <c r="H875" s="2"/>
      <c r="I875" s="2"/>
      <c r="J875" s="2"/>
      <c r="K875" s="2"/>
      <c r="L875" s="2"/>
      <c r="M875" s="2"/>
      <c r="N875" s="2"/>
      <c r="O875" s="2"/>
      <c r="P875" s="2"/>
      <c r="Q875" s="2"/>
      <c r="R875" s="2"/>
      <c r="S875" s="2"/>
      <c r="T875" s="2"/>
      <c r="U875" s="2"/>
      <c r="V875" s="2"/>
      <c r="W875" s="2"/>
      <c r="X875" s="2"/>
      <c r="Y875" s="2"/>
      <c r="Z875" s="2"/>
    </row>
    <row r="876" spans="1:26" ht="13.5" customHeight="1" x14ac:dyDescent="0.25">
      <c r="A876" s="25"/>
      <c r="B876" s="2"/>
      <c r="C876" s="103"/>
      <c r="D876" s="104"/>
      <c r="E876" s="105"/>
      <c r="F876" s="103"/>
      <c r="G876" s="1"/>
      <c r="H876" s="2"/>
      <c r="I876" s="2"/>
      <c r="J876" s="2"/>
      <c r="K876" s="2"/>
      <c r="L876" s="2"/>
      <c r="M876" s="2"/>
      <c r="N876" s="2"/>
      <c r="O876" s="2"/>
      <c r="P876" s="2"/>
      <c r="Q876" s="2"/>
      <c r="R876" s="2"/>
      <c r="S876" s="2"/>
      <c r="T876" s="2"/>
      <c r="U876" s="2"/>
      <c r="V876" s="2"/>
      <c r="W876" s="2"/>
      <c r="X876" s="2"/>
      <c r="Y876" s="2"/>
      <c r="Z876" s="2"/>
    </row>
    <row r="877" spans="1:26" ht="13.5" customHeight="1" x14ac:dyDescent="0.25">
      <c r="A877" s="25"/>
      <c r="B877" s="2"/>
      <c r="C877" s="103"/>
      <c r="D877" s="104"/>
      <c r="E877" s="105"/>
      <c r="F877" s="103"/>
      <c r="G877" s="1"/>
      <c r="H877" s="2"/>
      <c r="I877" s="2"/>
      <c r="J877" s="2"/>
      <c r="K877" s="2"/>
      <c r="L877" s="2"/>
      <c r="M877" s="2"/>
      <c r="N877" s="2"/>
      <c r="O877" s="2"/>
      <c r="P877" s="2"/>
      <c r="Q877" s="2"/>
      <c r="R877" s="2"/>
      <c r="S877" s="2"/>
      <c r="T877" s="2"/>
      <c r="U877" s="2"/>
      <c r="V877" s="2"/>
      <c r="W877" s="2"/>
      <c r="X877" s="2"/>
      <c r="Y877" s="2"/>
      <c r="Z877" s="2"/>
    </row>
    <row r="878" spans="1:26" ht="13.5" customHeight="1" x14ac:dyDescent="0.25">
      <c r="A878" s="25"/>
      <c r="B878" s="2"/>
      <c r="C878" s="103"/>
      <c r="D878" s="104"/>
      <c r="E878" s="105"/>
      <c r="F878" s="103"/>
      <c r="G878" s="1"/>
      <c r="H878" s="2"/>
      <c r="I878" s="2"/>
      <c r="J878" s="2"/>
      <c r="K878" s="2"/>
      <c r="L878" s="2"/>
      <c r="M878" s="2"/>
      <c r="N878" s="2"/>
      <c r="O878" s="2"/>
      <c r="P878" s="2"/>
      <c r="Q878" s="2"/>
      <c r="R878" s="2"/>
      <c r="S878" s="2"/>
      <c r="T878" s="2"/>
      <c r="U878" s="2"/>
      <c r="V878" s="2"/>
      <c r="W878" s="2"/>
      <c r="X878" s="2"/>
      <c r="Y878" s="2"/>
      <c r="Z878" s="2"/>
    </row>
    <row r="879" spans="1:26" ht="13.5" customHeight="1" x14ac:dyDescent="0.25">
      <c r="A879" s="25"/>
      <c r="B879" s="2"/>
      <c r="C879" s="103"/>
      <c r="D879" s="104"/>
      <c r="E879" s="105"/>
      <c r="F879" s="103"/>
      <c r="G879" s="1"/>
      <c r="H879" s="2"/>
      <c r="I879" s="2"/>
      <c r="J879" s="2"/>
      <c r="K879" s="2"/>
      <c r="L879" s="2"/>
      <c r="M879" s="2"/>
      <c r="N879" s="2"/>
      <c r="O879" s="2"/>
      <c r="P879" s="2"/>
      <c r="Q879" s="2"/>
      <c r="R879" s="2"/>
      <c r="S879" s="2"/>
      <c r="T879" s="2"/>
      <c r="U879" s="2"/>
      <c r="V879" s="2"/>
      <c r="W879" s="2"/>
      <c r="X879" s="2"/>
      <c r="Y879" s="2"/>
      <c r="Z879" s="2"/>
    </row>
    <row r="880" spans="1:26" ht="13.5" customHeight="1" x14ac:dyDescent="0.25">
      <c r="A880" s="25"/>
      <c r="B880" s="2"/>
      <c r="C880" s="103"/>
      <c r="D880" s="104"/>
      <c r="E880" s="105"/>
      <c r="F880" s="103"/>
      <c r="G880" s="1"/>
      <c r="H880" s="2"/>
      <c r="I880" s="2"/>
      <c r="J880" s="2"/>
      <c r="K880" s="2"/>
      <c r="L880" s="2"/>
      <c r="M880" s="2"/>
      <c r="N880" s="2"/>
      <c r="O880" s="2"/>
      <c r="P880" s="2"/>
      <c r="Q880" s="2"/>
      <c r="R880" s="2"/>
      <c r="S880" s="2"/>
      <c r="T880" s="2"/>
      <c r="U880" s="2"/>
      <c r="V880" s="2"/>
      <c r="W880" s="2"/>
      <c r="X880" s="2"/>
      <c r="Y880" s="2"/>
      <c r="Z880" s="2"/>
    </row>
    <row r="881" spans="1:26" ht="13.5" customHeight="1" x14ac:dyDescent="0.25">
      <c r="A881" s="25"/>
      <c r="B881" s="2"/>
      <c r="C881" s="103"/>
      <c r="D881" s="104"/>
      <c r="E881" s="105"/>
      <c r="F881" s="103"/>
      <c r="G881" s="1"/>
      <c r="H881" s="2"/>
      <c r="I881" s="2"/>
      <c r="J881" s="2"/>
      <c r="K881" s="2"/>
      <c r="L881" s="2"/>
      <c r="M881" s="2"/>
      <c r="N881" s="2"/>
      <c r="O881" s="2"/>
      <c r="P881" s="2"/>
      <c r="Q881" s="2"/>
      <c r="R881" s="2"/>
      <c r="S881" s="2"/>
      <c r="T881" s="2"/>
      <c r="U881" s="2"/>
      <c r="V881" s="2"/>
      <c r="W881" s="2"/>
      <c r="X881" s="2"/>
      <c r="Y881" s="2"/>
      <c r="Z881" s="2"/>
    </row>
    <row r="882" spans="1:26" ht="13.5" customHeight="1" x14ac:dyDescent="0.25">
      <c r="A882" s="25"/>
      <c r="B882" s="2"/>
      <c r="C882" s="103"/>
      <c r="D882" s="104"/>
      <c r="E882" s="105"/>
      <c r="F882" s="103"/>
      <c r="G882" s="1"/>
      <c r="H882" s="2"/>
      <c r="I882" s="2"/>
      <c r="J882" s="2"/>
      <c r="K882" s="2"/>
      <c r="L882" s="2"/>
      <c r="M882" s="2"/>
      <c r="N882" s="2"/>
      <c r="O882" s="2"/>
      <c r="P882" s="2"/>
      <c r="Q882" s="2"/>
      <c r="R882" s="2"/>
      <c r="S882" s="2"/>
      <c r="T882" s="2"/>
      <c r="U882" s="2"/>
      <c r="V882" s="2"/>
      <c r="W882" s="2"/>
      <c r="X882" s="2"/>
      <c r="Y882" s="2"/>
      <c r="Z882" s="2"/>
    </row>
    <row r="883" spans="1:26" ht="13.5" customHeight="1" x14ac:dyDescent="0.25">
      <c r="A883" s="25"/>
      <c r="B883" s="2"/>
      <c r="C883" s="103"/>
      <c r="D883" s="104"/>
      <c r="E883" s="105"/>
      <c r="F883" s="103"/>
      <c r="G883" s="1"/>
      <c r="H883" s="2"/>
      <c r="I883" s="2"/>
      <c r="J883" s="2"/>
      <c r="K883" s="2"/>
      <c r="L883" s="2"/>
      <c r="M883" s="2"/>
      <c r="N883" s="2"/>
      <c r="O883" s="2"/>
      <c r="P883" s="2"/>
      <c r="Q883" s="2"/>
      <c r="R883" s="2"/>
      <c r="S883" s="2"/>
      <c r="T883" s="2"/>
      <c r="U883" s="2"/>
      <c r="V883" s="2"/>
      <c r="W883" s="2"/>
      <c r="X883" s="2"/>
      <c r="Y883" s="2"/>
      <c r="Z883" s="2"/>
    </row>
    <row r="884" spans="1:26" ht="13.5" customHeight="1" x14ac:dyDescent="0.25">
      <c r="A884" s="25"/>
      <c r="B884" s="2"/>
      <c r="C884" s="103"/>
      <c r="D884" s="104"/>
      <c r="E884" s="105"/>
      <c r="F884" s="103"/>
      <c r="G884" s="1"/>
      <c r="H884" s="2"/>
      <c r="I884" s="2"/>
      <c r="J884" s="2"/>
      <c r="K884" s="2"/>
      <c r="L884" s="2"/>
      <c r="M884" s="2"/>
      <c r="N884" s="2"/>
      <c r="O884" s="2"/>
      <c r="P884" s="2"/>
      <c r="Q884" s="2"/>
      <c r="R884" s="2"/>
      <c r="S884" s="2"/>
      <c r="T884" s="2"/>
      <c r="U884" s="2"/>
      <c r="V884" s="2"/>
      <c r="W884" s="2"/>
      <c r="X884" s="2"/>
      <c r="Y884" s="2"/>
      <c r="Z884" s="2"/>
    </row>
    <row r="885" spans="1:26" ht="13.5" customHeight="1" x14ac:dyDescent="0.25">
      <c r="A885" s="25"/>
      <c r="B885" s="2"/>
      <c r="C885" s="103"/>
      <c r="D885" s="104"/>
      <c r="E885" s="105"/>
      <c r="F885" s="103"/>
      <c r="G885" s="1"/>
      <c r="H885" s="2"/>
      <c r="I885" s="2"/>
      <c r="J885" s="2"/>
      <c r="K885" s="2"/>
      <c r="L885" s="2"/>
      <c r="M885" s="2"/>
      <c r="N885" s="2"/>
      <c r="O885" s="2"/>
      <c r="P885" s="2"/>
      <c r="Q885" s="2"/>
      <c r="R885" s="2"/>
      <c r="S885" s="2"/>
      <c r="T885" s="2"/>
      <c r="U885" s="2"/>
      <c r="V885" s="2"/>
      <c r="W885" s="2"/>
      <c r="X885" s="2"/>
      <c r="Y885" s="2"/>
      <c r="Z885" s="2"/>
    </row>
    <row r="886" spans="1:26" ht="13.5" customHeight="1" x14ac:dyDescent="0.25">
      <c r="A886" s="25"/>
      <c r="B886" s="2"/>
      <c r="C886" s="103"/>
      <c r="D886" s="104"/>
      <c r="E886" s="105"/>
      <c r="F886" s="103"/>
      <c r="G886" s="1"/>
      <c r="H886" s="2"/>
      <c r="I886" s="2"/>
      <c r="J886" s="2"/>
      <c r="K886" s="2"/>
      <c r="L886" s="2"/>
      <c r="M886" s="2"/>
      <c r="N886" s="2"/>
      <c r="O886" s="2"/>
      <c r="P886" s="2"/>
      <c r="Q886" s="2"/>
      <c r="R886" s="2"/>
      <c r="S886" s="2"/>
      <c r="T886" s="2"/>
      <c r="U886" s="2"/>
      <c r="V886" s="2"/>
      <c r="W886" s="2"/>
      <c r="X886" s="2"/>
      <c r="Y886" s="2"/>
      <c r="Z886" s="2"/>
    </row>
    <row r="887" spans="1:26" ht="13.5" customHeight="1" x14ac:dyDescent="0.25">
      <c r="A887" s="25"/>
      <c r="B887" s="2"/>
      <c r="C887" s="103"/>
      <c r="D887" s="104"/>
      <c r="E887" s="105"/>
      <c r="F887" s="103"/>
      <c r="G887" s="1"/>
      <c r="H887" s="2"/>
      <c r="I887" s="2"/>
      <c r="J887" s="2"/>
      <c r="K887" s="2"/>
      <c r="L887" s="2"/>
      <c r="M887" s="2"/>
      <c r="N887" s="2"/>
      <c r="O887" s="2"/>
      <c r="P887" s="2"/>
      <c r="Q887" s="2"/>
      <c r="R887" s="2"/>
      <c r="S887" s="2"/>
      <c r="T887" s="2"/>
      <c r="U887" s="2"/>
      <c r="V887" s="2"/>
      <c r="W887" s="2"/>
      <c r="X887" s="2"/>
      <c r="Y887" s="2"/>
      <c r="Z887" s="2"/>
    </row>
    <row r="888" spans="1:26" ht="13.5" customHeight="1" x14ac:dyDescent="0.25">
      <c r="A888" s="25"/>
      <c r="B888" s="2"/>
      <c r="C888" s="103"/>
      <c r="D888" s="104"/>
      <c r="E888" s="105"/>
      <c r="F888" s="103"/>
      <c r="G888" s="1"/>
      <c r="H888" s="2"/>
      <c r="I888" s="2"/>
      <c r="J888" s="2"/>
      <c r="K888" s="2"/>
      <c r="L888" s="2"/>
      <c r="M888" s="2"/>
      <c r="N888" s="2"/>
      <c r="O888" s="2"/>
      <c r="P888" s="2"/>
      <c r="Q888" s="2"/>
      <c r="R888" s="2"/>
      <c r="S888" s="2"/>
      <c r="T888" s="2"/>
      <c r="U888" s="2"/>
      <c r="V888" s="2"/>
      <c r="W888" s="2"/>
      <c r="X888" s="2"/>
      <c r="Y888" s="2"/>
      <c r="Z888" s="2"/>
    </row>
    <row r="889" spans="1:26" ht="13.5" customHeight="1" x14ac:dyDescent="0.25">
      <c r="A889" s="25"/>
      <c r="B889" s="2"/>
      <c r="C889" s="103"/>
      <c r="D889" s="104"/>
      <c r="E889" s="105"/>
      <c r="F889" s="103"/>
      <c r="G889" s="1"/>
      <c r="H889" s="2"/>
      <c r="I889" s="2"/>
      <c r="J889" s="2"/>
      <c r="K889" s="2"/>
      <c r="L889" s="2"/>
      <c r="M889" s="2"/>
      <c r="N889" s="2"/>
      <c r="O889" s="2"/>
      <c r="P889" s="2"/>
      <c r="Q889" s="2"/>
      <c r="R889" s="2"/>
      <c r="S889" s="2"/>
      <c r="T889" s="2"/>
      <c r="U889" s="2"/>
      <c r="V889" s="2"/>
      <c r="W889" s="2"/>
      <c r="X889" s="2"/>
      <c r="Y889" s="2"/>
      <c r="Z889" s="2"/>
    </row>
    <row r="890" spans="1:26" ht="13.5" customHeight="1" x14ac:dyDescent="0.25">
      <c r="A890" s="25"/>
      <c r="B890" s="2"/>
      <c r="C890" s="103"/>
      <c r="D890" s="104"/>
      <c r="E890" s="105"/>
      <c r="F890" s="103"/>
      <c r="G890" s="1"/>
      <c r="H890" s="2"/>
      <c r="I890" s="2"/>
      <c r="J890" s="2"/>
      <c r="K890" s="2"/>
      <c r="L890" s="2"/>
      <c r="M890" s="2"/>
      <c r="N890" s="2"/>
      <c r="O890" s="2"/>
      <c r="P890" s="2"/>
      <c r="Q890" s="2"/>
      <c r="R890" s="2"/>
      <c r="S890" s="2"/>
      <c r="T890" s="2"/>
      <c r="U890" s="2"/>
      <c r="V890" s="2"/>
      <c r="W890" s="2"/>
      <c r="X890" s="2"/>
      <c r="Y890" s="2"/>
      <c r="Z890" s="2"/>
    </row>
    <row r="891" spans="1:26" ht="13.5" customHeight="1" x14ac:dyDescent="0.25">
      <c r="A891" s="25"/>
      <c r="B891" s="2"/>
      <c r="C891" s="103"/>
      <c r="D891" s="104"/>
      <c r="E891" s="105"/>
      <c r="F891" s="103"/>
      <c r="G891" s="1"/>
      <c r="H891" s="2"/>
      <c r="I891" s="2"/>
      <c r="J891" s="2"/>
      <c r="K891" s="2"/>
      <c r="L891" s="2"/>
      <c r="M891" s="2"/>
      <c r="N891" s="2"/>
      <c r="O891" s="2"/>
      <c r="P891" s="2"/>
      <c r="Q891" s="2"/>
      <c r="R891" s="2"/>
      <c r="S891" s="2"/>
      <c r="T891" s="2"/>
      <c r="U891" s="2"/>
      <c r="V891" s="2"/>
      <c r="W891" s="2"/>
      <c r="X891" s="2"/>
      <c r="Y891" s="2"/>
      <c r="Z891" s="2"/>
    </row>
    <row r="892" spans="1:26" ht="13.5" customHeight="1" x14ac:dyDescent="0.25">
      <c r="A892" s="25"/>
      <c r="B892" s="2"/>
      <c r="C892" s="103"/>
      <c r="D892" s="104"/>
      <c r="E892" s="105"/>
      <c r="F892" s="103"/>
      <c r="G892" s="1"/>
      <c r="H892" s="2"/>
      <c r="I892" s="2"/>
      <c r="J892" s="2"/>
      <c r="K892" s="2"/>
      <c r="L892" s="2"/>
      <c r="M892" s="2"/>
      <c r="N892" s="2"/>
      <c r="O892" s="2"/>
      <c r="P892" s="2"/>
      <c r="Q892" s="2"/>
      <c r="R892" s="2"/>
      <c r="S892" s="2"/>
      <c r="T892" s="2"/>
      <c r="U892" s="2"/>
      <c r="V892" s="2"/>
      <c r="W892" s="2"/>
      <c r="X892" s="2"/>
      <c r="Y892" s="2"/>
      <c r="Z892" s="2"/>
    </row>
    <row r="893" spans="1:26" ht="13.5" customHeight="1" x14ac:dyDescent="0.25">
      <c r="A893" s="25"/>
      <c r="B893" s="2"/>
      <c r="C893" s="103"/>
      <c r="D893" s="104"/>
      <c r="E893" s="105"/>
      <c r="F893" s="103"/>
      <c r="G893" s="1"/>
      <c r="H893" s="2"/>
      <c r="I893" s="2"/>
      <c r="J893" s="2"/>
      <c r="K893" s="2"/>
      <c r="L893" s="2"/>
      <c r="M893" s="2"/>
      <c r="N893" s="2"/>
      <c r="O893" s="2"/>
      <c r="P893" s="2"/>
      <c r="Q893" s="2"/>
      <c r="R893" s="2"/>
      <c r="S893" s="2"/>
      <c r="T893" s="2"/>
      <c r="U893" s="2"/>
      <c r="V893" s="2"/>
      <c r="W893" s="2"/>
      <c r="X893" s="2"/>
      <c r="Y893" s="2"/>
      <c r="Z893" s="2"/>
    </row>
    <row r="894" spans="1:26" ht="13.5" customHeight="1" x14ac:dyDescent="0.25">
      <c r="A894" s="25"/>
      <c r="B894" s="2"/>
      <c r="C894" s="103"/>
      <c r="D894" s="104"/>
      <c r="E894" s="105"/>
      <c r="F894" s="103"/>
      <c r="G894" s="1"/>
      <c r="H894" s="2"/>
      <c r="I894" s="2"/>
      <c r="J894" s="2"/>
      <c r="K894" s="2"/>
      <c r="L894" s="2"/>
      <c r="M894" s="2"/>
      <c r="N894" s="2"/>
      <c r="O894" s="2"/>
      <c r="P894" s="2"/>
      <c r="Q894" s="2"/>
      <c r="R894" s="2"/>
      <c r="S894" s="2"/>
      <c r="T894" s="2"/>
      <c r="U894" s="2"/>
      <c r="V894" s="2"/>
      <c r="W894" s="2"/>
      <c r="X894" s="2"/>
      <c r="Y894" s="2"/>
      <c r="Z894" s="2"/>
    </row>
    <row r="895" spans="1:26" ht="13.5" customHeight="1" x14ac:dyDescent="0.25">
      <c r="A895" s="25"/>
      <c r="B895" s="2"/>
      <c r="C895" s="103"/>
      <c r="D895" s="104"/>
      <c r="E895" s="105"/>
      <c r="F895" s="103"/>
      <c r="G895" s="1"/>
      <c r="H895" s="2"/>
      <c r="I895" s="2"/>
      <c r="J895" s="2"/>
      <c r="K895" s="2"/>
      <c r="L895" s="2"/>
      <c r="M895" s="2"/>
      <c r="N895" s="2"/>
      <c r="O895" s="2"/>
      <c r="P895" s="2"/>
      <c r="Q895" s="2"/>
      <c r="R895" s="2"/>
      <c r="S895" s="2"/>
      <c r="T895" s="2"/>
      <c r="U895" s="2"/>
      <c r="V895" s="2"/>
      <c r="W895" s="2"/>
      <c r="X895" s="2"/>
      <c r="Y895" s="2"/>
      <c r="Z895" s="2"/>
    </row>
    <row r="896" spans="1:26" ht="13.5" customHeight="1" x14ac:dyDescent="0.25">
      <c r="A896" s="25"/>
      <c r="B896" s="2"/>
      <c r="C896" s="103"/>
      <c r="D896" s="104"/>
      <c r="E896" s="105"/>
      <c r="F896" s="103"/>
      <c r="G896" s="1"/>
      <c r="H896" s="2"/>
      <c r="I896" s="2"/>
      <c r="J896" s="2"/>
      <c r="K896" s="2"/>
      <c r="L896" s="2"/>
      <c r="M896" s="2"/>
      <c r="N896" s="2"/>
      <c r="O896" s="2"/>
      <c r="P896" s="2"/>
      <c r="Q896" s="2"/>
      <c r="R896" s="2"/>
      <c r="S896" s="2"/>
      <c r="T896" s="2"/>
      <c r="U896" s="2"/>
      <c r="V896" s="2"/>
      <c r="W896" s="2"/>
      <c r="X896" s="2"/>
      <c r="Y896" s="2"/>
      <c r="Z896" s="2"/>
    </row>
    <row r="897" spans="1:26" ht="13.5" customHeight="1" x14ac:dyDescent="0.25">
      <c r="A897" s="25"/>
      <c r="B897" s="2"/>
      <c r="C897" s="103"/>
      <c r="D897" s="104"/>
      <c r="E897" s="105"/>
      <c r="F897" s="103"/>
      <c r="G897" s="1"/>
      <c r="H897" s="2"/>
      <c r="I897" s="2"/>
      <c r="J897" s="2"/>
      <c r="K897" s="2"/>
      <c r="L897" s="2"/>
      <c r="M897" s="2"/>
      <c r="N897" s="2"/>
      <c r="O897" s="2"/>
      <c r="P897" s="2"/>
      <c r="Q897" s="2"/>
      <c r="R897" s="2"/>
      <c r="S897" s="2"/>
      <c r="T897" s="2"/>
      <c r="U897" s="2"/>
      <c r="V897" s="2"/>
      <c r="W897" s="2"/>
      <c r="X897" s="2"/>
      <c r="Y897" s="2"/>
      <c r="Z897" s="2"/>
    </row>
    <row r="898" spans="1:26" ht="13.5" customHeight="1" x14ac:dyDescent="0.25">
      <c r="A898" s="25"/>
      <c r="B898" s="2"/>
      <c r="C898" s="103"/>
      <c r="D898" s="104"/>
      <c r="E898" s="105"/>
      <c r="F898" s="103"/>
      <c r="G898" s="1"/>
      <c r="H898" s="2"/>
      <c r="I898" s="2"/>
      <c r="J898" s="2"/>
      <c r="K898" s="2"/>
      <c r="L898" s="2"/>
      <c r="M898" s="2"/>
      <c r="N898" s="2"/>
      <c r="O898" s="2"/>
      <c r="P898" s="2"/>
      <c r="Q898" s="2"/>
      <c r="R898" s="2"/>
      <c r="S898" s="2"/>
      <c r="T898" s="2"/>
      <c r="U898" s="2"/>
      <c r="V898" s="2"/>
      <c r="W898" s="2"/>
      <c r="X898" s="2"/>
      <c r="Y898" s="2"/>
      <c r="Z898" s="2"/>
    </row>
    <row r="899" spans="1:26" ht="13.5" customHeight="1" x14ac:dyDescent="0.25">
      <c r="A899" s="25"/>
      <c r="B899" s="2"/>
      <c r="C899" s="103"/>
      <c r="D899" s="104"/>
      <c r="E899" s="105"/>
      <c r="F899" s="103"/>
      <c r="G899" s="1"/>
      <c r="H899" s="2"/>
      <c r="I899" s="2"/>
      <c r="J899" s="2"/>
      <c r="K899" s="2"/>
      <c r="L899" s="2"/>
      <c r="M899" s="2"/>
      <c r="N899" s="2"/>
      <c r="O899" s="2"/>
      <c r="P899" s="2"/>
      <c r="Q899" s="2"/>
      <c r="R899" s="2"/>
      <c r="S899" s="2"/>
      <c r="T899" s="2"/>
      <c r="U899" s="2"/>
      <c r="V899" s="2"/>
      <c r="W899" s="2"/>
      <c r="X899" s="2"/>
      <c r="Y899" s="2"/>
      <c r="Z899" s="2"/>
    </row>
    <row r="900" spans="1:26" ht="13.5" customHeight="1" x14ac:dyDescent="0.25">
      <c r="A900" s="25"/>
      <c r="B900" s="2"/>
      <c r="C900" s="103"/>
      <c r="D900" s="104"/>
      <c r="E900" s="105"/>
      <c r="F900" s="103"/>
      <c r="G900" s="1"/>
      <c r="H900" s="2"/>
      <c r="I900" s="2"/>
      <c r="J900" s="2"/>
      <c r="K900" s="2"/>
      <c r="L900" s="2"/>
      <c r="M900" s="2"/>
      <c r="N900" s="2"/>
      <c r="O900" s="2"/>
      <c r="P900" s="2"/>
      <c r="Q900" s="2"/>
      <c r="R900" s="2"/>
      <c r="S900" s="2"/>
      <c r="T900" s="2"/>
      <c r="U900" s="2"/>
      <c r="V900" s="2"/>
      <c r="W900" s="2"/>
      <c r="X900" s="2"/>
      <c r="Y900" s="2"/>
      <c r="Z900" s="2"/>
    </row>
    <row r="901" spans="1:26" ht="13.5" customHeight="1" x14ac:dyDescent="0.25">
      <c r="A901" s="25"/>
      <c r="B901" s="2"/>
      <c r="C901" s="103"/>
      <c r="D901" s="104"/>
      <c r="E901" s="105"/>
      <c r="F901" s="103"/>
      <c r="G901" s="1"/>
      <c r="H901" s="2"/>
      <c r="I901" s="2"/>
      <c r="J901" s="2"/>
      <c r="K901" s="2"/>
      <c r="L901" s="2"/>
      <c r="M901" s="2"/>
      <c r="N901" s="2"/>
      <c r="O901" s="2"/>
      <c r="P901" s="2"/>
      <c r="Q901" s="2"/>
      <c r="R901" s="2"/>
      <c r="S901" s="2"/>
      <c r="T901" s="2"/>
      <c r="U901" s="2"/>
      <c r="V901" s="2"/>
      <c r="W901" s="2"/>
      <c r="X901" s="2"/>
      <c r="Y901" s="2"/>
      <c r="Z901" s="2"/>
    </row>
    <row r="902" spans="1:26" ht="13.5" customHeight="1" x14ac:dyDescent="0.25">
      <c r="A902" s="25"/>
      <c r="B902" s="2"/>
      <c r="C902" s="103"/>
      <c r="D902" s="104"/>
      <c r="E902" s="105"/>
      <c r="F902" s="103"/>
      <c r="G902" s="1"/>
      <c r="H902" s="2"/>
      <c r="I902" s="2"/>
      <c r="J902" s="2"/>
      <c r="K902" s="2"/>
      <c r="L902" s="2"/>
      <c r="M902" s="2"/>
      <c r="N902" s="2"/>
      <c r="O902" s="2"/>
      <c r="P902" s="2"/>
      <c r="Q902" s="2"/>
      <c r="R902" s="2"/>
      <c r="S902" s="2"/>
      <c r="T902" s="2"/>
      <c r="U902" s="2"/>
      <c r="V902" s="2"/>
      <c r="W902" s="2"/>
      <c r="X902" s="2"/>
      <c r="Y902" s="2"/>
      <c r="Z902" s="2"/>
    </row>
    <row r="903" spans="1:26" ht="13.5" customHeight="1" x14ac:dyDescent="0.25">
      <c r="A903" s="25"/>
      <c r="B903" s="2"/>
      <c r="C903" s="103"/>
      <c r="D903" s="104"/>
      <c r="E903" s="105"/>
      <c r="F903" s="103"/>
      <c r="G903" s="1"/>
      <c r="H903" s="2"/>
      <c r="I903" s="2"/>
      <c r="J903" s="2"/>
      <c r="K903" s="2"/>
      <c r="L903" s="2"/>
      <c r="M903" s="2"/>
      <c r="N903" s="2"/>
      <c r="O903" s="2"/>
      <c r="P903" s="2"/>
      <c r="Q903" s="2"/>
      <c r="R903" s="2"/>
      <c r="S903" s="2"/>
      <c r="T903" s="2"/>
      <c r="U903" s="2"/>
      <c r="V903" s="2"/>
      <c r="W903" s="2"/>
      <c r="X903" s="2"/>
      <c r="Y903" s="2"/>
      <c r="Z903" s="2"/>
    </row>
    <row r="904" spans="1:26" ht="13.5" customHeight="1" x14ac:dyDescent="0.25">
      <c r="A904" s="25"/>
      <c r="B904" s="2"/>
      <c r="C904" s="103"/>
      <c r="D904" s="104"/>
      <c r="E904" s="105"/>
      <c r="F904" s="103"/>
      <c r="G904" s="1"/>
      <c r="H904" s="2"/>
      <c r="I904" s="2"/>
      <c r="J904" s="2"/>
      <c r="K904" s="2"/>
      <c r="L904" s="2"/>
      <c r="M904" s="2"/>
      <c r="N904" s="2"/>
      <c r="O904" s="2"/>
      <c r="P904" s="2"/>
      <c r="Q904" s="2"/>
      <c r="R904" s="2"/>
      <c r="S904" s="2"/>
      <c r="T904" s="2"/>
      <c r="U904" s="2"/>
      <c r="V904" s="2"/>
      <c r="W904" s="2"/>
      <c r="X904" s="2"/>
      <c r="Y904" s="2"/>
      <c r="Z904" s="2"/>
    </row>
    <row r="905" spans="1:26" ht="13.5" customHeight="1" x14ac:dyDescent="0.25">
      <c r="A905" s="25"/>
      <c r="B905" s="2"/>
      <c r="C905" s="103"/>
      <c r="D905" s="104"/>
      <c r="E905" s="105"/>
      <c r="F905" s="103"/>
      <c r="G905" s="1"/>
      <c r="H905" s="2"/>
      <c r="I905" s="2"/>
      <c r="J905" s="2"/>
      <c r="K905" s="2"/>
      <c r="L905" s="2"/>
      <c r="M905" s="2"/>
      <c r="N905" s="2"/>
      <c r="O905" s="2"/>
      <c r="P905" s="2"/>
      <c r="Q905" s="2"/>
      <c r="R905" s="2"/>
      <c r="S905" s="2"/>
      <c r="T905" s="2"/>
      <c r="U905" s="2"/>
      <c r="V905" s="2"/>
      <c r="W905" s="2"/>
      <c r="X905" s="2"/>
      <c r="Y905" s="2"/>
      <c r="Z905" s="2"/>
    </row>
    <row r="906" spans="1:26" ht="13.5" customHeight="1" x14ac:dyDescent="0.25">
      <c r="A906" s="25"/>
      <c r="B906" s="2"/>
      <c r="C906" s="103"/>
      <c r="D906" s="104"/>
      <c r="E906" s="105"/>
      <c r="F906" s="103"/>
      <c r="G906" s="1"/>
      <c r="H906" s="2"/>
      <c r="I906" s="2"/>
      <c r="J906" s="2"/>
      <c r="K906" s="2"/>
      <c r="L906" s="2"/>
      <c r="M906" s="2"/>
      <c r="N906" s="2"/>
      <c r="O906" s="2"/>
      <c r="P906" s="2"/>
      <c r="Q906" s="2"/>
      <c r="R906" s="2"/>
      <c r="S906" s="2"/>
      <c r="T906" s="2"/>
      <c r="U906" s="2"/>
      <c r="V906" s="2"/>
      <c r="W906" s="2"/>
      <c r="X906" s="2"/>
      <c r="Y906" s="2"/>
      <c r="Z906" s="2"/>
    </row>
    <row r="907" spans="1:26" ht="13.5" customHeight="1" x14ac:dyDescent="0.25">
      <c r="A907" s="25"/>
      <c r="B907" s="2"/>
      <c r="C907" s="103"/>
      <c r="D907" s="104"/>
      <c r="E907" s="105"/>
      <c r="F907" s="103"/>
      <c r="G907" s="1"/>
      <c r="H907" s="2"/>
      <c r="I907" s="2"/>
      <c r="J907" s="2"/>
      <c r="K907" s="2"/>
      <c r="L907" s="2"/>
      <c r="M907" s="2"/>
      <c r="N907" s="2"/>
      <c r="O907" s="2"/>
      <c r="P907" s="2"/>
      <c r="Q907" s="2"/>
      <c r="R907" s="2"/>
      <c r="S907" s="2"/>
      <c r="T907" s="2"/>
      <c r="U907" s="2"/>
      <c r="V907" s="2"/>
      <c r="W907" s="2"/>
      <c r="X907" s="2"/>
      <c r="Y907" s="2"/>
      <c r="Z907" s="2"/>
    </row>
    <row r="908" spans="1:26" ht="13.5" customHeight="1" x14ac:dyDescent="0.25">
      <c r="A908" s="25"/>
      <c r="B908" s="2"/>
      <c r="C908" s="103"/>
      <c r="D908" s="104"/>
      <c r="E908" s="105"/>
      <c r="F908" s="103"/>
      <c r="G908" s="1"/>
      <c r="H908" s="2"/>
      <c r="I908" s="2"/>
      <c r="J908" s="2"/>
      <c r="K908" s="2"/>
      <c r="L908" s="2"/>
      <c r="M908" s="2"/>
      <c r="N908" s="2"/>
      <c r="O908" s="2"/>
      <c r="P908" s="2"/>
      <c r="Q908" s="2"/>
      <c r="R908" s="2"/>
      <c r="S908" s="2"/>
      <c r="T908" s="2"/>
      <c r="U908" s="2"/>
      <c r="V908" s="2"/>
      <c r="W908" s="2"/>
      <c r="X908" s="2"/>
      <c r="Y908" s="2"/>
      <c r="Z908" s="2"/>
    </row>
    <row r="909" spans="1:26" ht="13.5" customHeight="1" x14ac:dyDescent="0.25">
      <c r="A909" s="25"/>
      <c r="B909" s="2"/>
      <c r="C909" s="103"/>
      <c r="D909" s="104"/>
      <c r="E909" s="105"/>
      <c r="F909" s="103"/>
      <c r="G909" s="1"/>
      <c r="H909" s="2"/>
      <c r="I909" s="2"/>
      <c r="J909" s="2"/>
      <c r="K909" s="2"/>
      <c r="L909" s="2"/>
      <c r="M909" s="2"/>
      <c r="N909" s="2"/>
      <c r="O909" s="2"/>
      <c r="P909" s="2"/>
      <c r="Q909" s="2"/>
      <c r="R909" s="2"/>
      <c r="S909" s="2"/>
      <c r="T909" s="2"/>
      <c r="U909" s="2"/>
      <c r="V909" s="2"/>
      <c r="W909" s="2"/>
      <c r="X909" s="2"/>
      <c r="Y909" s="2"/>
      <c r="Z909" s="2"/>
    </row>
    <row r="910" spans="1:26" ht="13.5" customHeight="1" x14ac:dyDescent="0.25">
      <c r="A910" s="25"/>
      <c r="B910" s="2"/>
      <c r="C910" s="103"/>
      <c r="D910" s="104"/>
      <c r="E910" s="105"/>
      <c r="F910" s="103"/>
      <c r="G910" s="1"/>
      <c r="H910" s="2"/>
      <c r="I910" s="2"/>
      <c r="J910" s="2"/>
      <c r="K910" s="2"/>
      <c r="L910" s="2"/>
      <c r="M910" s="2"/>
      <c r="N910" s="2"/>
      <c r="O910" s="2"/>
      <c r="P910" s="2"/>
      <c r="Q910" s="2"/>
      <c r="R910" s="2"/>
      <c r="S910" s="2"/>
      <c r="T910" s="2"/>
      <c r="U910" s="2"/>
      <c r="V910" s="2"/>
      <c r="W910" s="2"/>
      <c r="X910" s="2"/>
      <c r="Y910" s="2"/>
      <c r="Z910" s="2"/>
    </row>
    <row r="911" spans="1:26" ht="13.5" customHeight="1" x14ac:dyDescent="0.25">
      <c r="A911" s="25"/>
      <c r="B911" s="2"/>
      <c r="C911" s="103"/>
      <c r="D911" s="104"/>
      <c r="E911" s="105"/>
      <c r="F911" s="103"/>
      <c r="G911" s="1"/>
      <c r="H911" s="2"/>
      <c r="I911" s="2"/>
      <c r="J911" s="2"/>
      <c r="K911" s="2"/>
      <c r="L911" s="2"/>
      <c r="M911" s="2"/>
      <c r="N911" s="2"/>
      <c r="O911" s="2"/>
      <c r="P911" s="2"/>
      <c r="Q911" s="2"/>
      <c r="R911" s="2"/>
      <c r="S911" s="2"/>
      <c r="T911" s="2"/>
      <c r="U911" s="2"/>
      <c r="V911" s="2"/>
      <c r="W911" s="2"/>
      <c r="X911" s="2"/>
      <c r="Y911" s="2"/>
      <c r="Z911" s="2"/>
    </row>
    <row r="912" spans="1:26" ht="13.5" customHeight="1" x14ac:dyDescent="0.25">
      <c r="A912" s="25"/>
      <c r="B912" s="2"/>
      <c r="C912" s="103"/>
      <c r="D912" s="104"/>
      <c r="E912" s="105"/>
      <c r="F912" s="103"/>
      <c r="G912" s="1"/>
      <c r="H912" s="2"/>
      <c r="I912" s="2"/>
      <c r="J912" s="2"/>
      <c r="K912" s="2"/>
      <c r="L912" s="2"/>
      <c r="M912" s="2"/>
      <c r="N912" s="2"/>
      <c r="O912" s="2"/>
      <c r="P912" s="2"/>
      <c r="Q912" s="2"/>
      <c r="R912" s="2"/>
      <c r="S912" s="2"/>
      <c r="T912" s="2"/>
      <c r="U912" s="2"/>
      <c r="V912" s="2"/>
      <c r="W912" s="2"/>
      <c r="X912" s="2"/>
      <c r="Y912" s="2"/>
      <c r="Z912" s="2"/>
    </row>
    <row r="913" spans="1:26" ht="13.5" customHeight="1" x14ac:dyDescent="0.25">
      <c r="A913" s="25"/>
      <c r="B913" s="2"/>
      <c r="C913" s="103"/>
      <c r="D913" s="104"/>
      <c r="E913" s="105"/>
      <c r="F913" s="103"/>
      <c r="G913" s="1"/>
      <c r="H913" s="2"/>
      <c r="I913" s="2"/>
      <c r="J913" s="2"/>
      <c r="K913" s="2"/>
      <c r="L913" s="2"/>
      <c r="M913" s="2"/>
      <c r="N913" s="2"/>
      <c r="O913" s="2"/>
      <c r="P913" s="2"/>
      <c r="Q913" s="2"/>
      <c r="R913" s="2"/>
      <c r="S913" s="2"/>
      <c r="T913" s="2"/>
      <c r="U913" s="2"/>
      <c r="V913" s="2"/>
      <c r="W913" s="2"/>
      <c r="X913" s="2"/>
      <c r="Y913" s="2"/>
      <c r="Z913" s="2"/>
    </row>
    <row r="914" spans="1:26" ht="13.5" customHeight="1" x14ac:dyDescent="0.25">
      <c r="A914" s="25"/>
      <c r="B914" s="2"/>
      <c r="C914" s="103"/>
      <c r="D914" s="104"/>
      <c r="E914" s="105"/>
      <c r="F914" s="103"/>
      <c r="G914" s="1"/>
      <c r="H914" s="2"/>
      <c r="I914" s="2"/>
      <c r="J914" s="2"/>
      <c r="K914" s="2"/>
      <c r="L914" s="2"/>
      <c r="M914" s="2"/>
      <c r="N914" s="2"/>
      <c r="O914" s="2"/>
      <c r="P914" s="2"/>
      <c r="Q914" s="2"/>
      <c r="R914" s="2"/>
      <c r="S914" s="2"/>
      <c r="T914" s="2"/>
      <c r="U914" s="2"/>
      <c r="V914" s="2"/>
      <c r="W914" s="2"/>
      <c r="X914" s="2"/>
      <c r="Y914" s="2"/>
      <c r="Z914" s="2"/>
    </row>
    <row r="915" spans="1:26" ht="13.5" customHeight="1" x14ac:dyDescent="0.25">
      <c r="A915" s="25"/>
      <c r="B915" s="2"/>
      <c r="C915" s="103"/>
      <c r="D915" s="104"/>
      <c r="E915" s="105"/>
      <c r="F915" s="103"/>
      <c r="G915" s="1"/>
      <c r="H915" s="2"/>
      <c r="I915" s="2"/>
      <c r="J915" s="2"/>
      <c r="K915" s="2"/>
      <c r="L915" s="2"/>
      <c r="M915" s="2"/>
      <c r="N915" s="2"/>
      <c r="O915" s="2"/>
      <c r="P915" s="2"/>
      <c r="Q915" s="2"/>
      <c r="R915" s="2"/>
      <c r="S915" s="2"/>
      <c r="T915" s="2"/>
      <c r="U915" s="2"/>
      <c r="V915" s="2"/>
      <c r="W915" s="2"/>
      <c r="X915" s="2"/>
      <c r="Y915" s="2"/>
      <c r="Z915" s="2"/>
    </row>
    <row r="916" spans="1:26" ht="13.5" customHeight="1" x14ac:dyDescent="0.25">
      <c r="A916" s="25"/>
      <c r="B916" s="2"/>
      <c r="C916" s="103"/>
      <c r="D916" s="104"/>
      <c r="E916" s="105"/>
      <c r="F916" s="103"/>
      <c r="G916" s="1"/>
      <c r="H916" s="2"/>
      <c r="I916" s="2"/>
      <c r="J916" s="2"/>
      <c r="K916" s="2"/>
      <c r="L916" s="2"/>
      <c r="M916" s="2"/>
      <c r="N916" s="2"/>
      <c r="O916" s="2"/>
      <c r="P916" s="2"/>
      <c r="Q916" s="2"/>
      <c r="R916" s="2"/>
      <c r="S916" s="2"/>
      <c r="T916" s="2"/>
      <c r="U916" s="2"/>
      <c r="V916" s="2"/>
      <c r="W916" s="2"/>
      <c r="X916" s="2"/>
      <c r="Y916" s="2"/>
      <c r="Z916" s="2"/>
    </row>
    <row r="917" spans="1:26" ht="13.5" customHeight="1" x14ac:dyDescent="0.25">
      <c r="A917" s="25"/>
      <c r="B917" s="2"/>
      <c r="C917" s="103"/>
      <c r="D917" s="104"/>
      <c r="E917" s="105"/>
      <c r="F917" s="103"/>
      <c r="G917" s="1"/>
      <c r="H917" s="2"/>
      <c r="I917" s="2"/>
      <c r="J917" s="2"/>
      <c r="K917" s="2"/>
      <c r="L917" s="2"/>
      <c r="M917" s="2"/>
      <c r="N917" s="2"/>
      <c r="O917" s="2"/>
      <c r="P917" s="2"/>
      <c r="Q917" s="2"/>
      <c r="R917" s="2"/>
      <c r="S917" s="2"/>
      <c r="T917" s="2"/>
      <c r="U917" s="2"/>
      <c r="V917" s="2"/>
      <c r="W917" s="2"/>
      <c r="X917" s="2"/>
      <c r="Y917" s="2"/>
      <c r="Z917" s="2"/>
    </row>
    <row r="918" spans="1:26" ht="13.5" customHeight="1" x14ac:dyDescent="0.25">
      <c r="A918" s="25"/>
      <c r="B918" s="2"/>
      <c r="C918" s="103"/>
      <c r="D918" s="104"/>
      <c r="E918" s="105"/>
      <c r="F918" s="103"/>
      <c r="G918" s="1"/>
      <c r="H918" s="2"/>
      <c r="I918" s="2"/>
      <c r="J918" s="2"/>
      <c r="K918" s="2"/>
      <c r="L918" s="2"/>
      <c r="M918" s="2"/>
      <c r="N918" s="2"/>
      <c r="O918" s="2"/>
      <c r="P918" s="2"/>
      <c r="Q918" s="2"/>
      <c r="R918" s="2"/>
      <c r="S918" s="2"/>
      <c r="T918" s="2"/>
      <c r="U918" s="2"/>
      <c r="V918" s="2"/>
      <c r="W918" s="2"/>
      <c r="X918" s="2"/>
      <c r="Y918" s="2"/>
      <c r="Z918" s="2"/>
    </row>
    <row r="919" spans="1:26" ht="13.5" customHeight="1" x14ac:dyDescent="0.25">
      <c r="A919" s="25"/>
      <c r="B919" s="2"/>
      <c r="C919" s="103"/>
      <c r="D919" s="104"/>
      <c r="E919" s="105"/>
      <c r="F919" s="103"/>
      <c r="G919" s="1"/>
      <c r="H919" s="2"/>
      <c r="I919" s="2"/>
      <c r="J919" s="2"/>
      <c r="K919" s="2"/>
      <c r="L919" s="2"/>
      <c r="M919" s="2"/>
      <c r="N919" s="2"/>
      <c r="O919" s="2"/>
      <c r="P919" s="2"/>
      <c r="Q919" s="2"/>
      <c r="R919" s="2"/>
      <c r="S919" s="2"/>
      <c r="T919" s="2"/>
      <c r="U919" s="2"/>
      <c r="V919" s="2"/>
      <c r="W919" s="2"/>
      <c r="X919" s="2"/>
      <c r="Y919" s="2"/>
      <c r="Z919" s="2"/>
    </row>
    <row r="920" spans="1:26" ht="13.5" customHeight="1" x14ac:dyDescent="0.25">
      <c r="A920" s="25"/>
      <c r="B920" s="2"/>
      <c r="C920" s="103"/>
      <c r="D920" s="104"/>
      <c r="E920" s="105"/>
      <c r="F920" s="103"/>
      <c r="G920" s="1"/>
      <c r="H920" s="2"/>
      <c r="I920" s="2"/>
      <c r="J920" s="2"/>
      <c r="K920" s="2"/>
      <c r="L920" s="2"/>
      <c r="M920" s="2"/>
      <c r="N920" s="2"/>
      <c r="O920" s="2"/>
      <c r="P920" s="2"/>
      <c r="Q920" s="2"/>
      <c r="R920" s="2"/>
      <c r="S920" s="2"/>
      <c r="T920" s="2"/>
      <c r="U920" s="2"/>
      <c r="V920" s="2"/>
      <c r="W920" s="2"/>
      <c r="X920" s="2"/>
      <c r="Y920" s="2"/>
      <c r="Z920" s="2"/>
    </row>
    <row r="921" spans="1:26" ht="13.5" customHeight="1" x14ac:dyDescent="0.25">
      <c r="A921" s="25"/>
      <c r="B921" s="2"/>
      <c r="C921" s="103"/>
      <c r="D921" s="104"/>
      <c r="E921" s="105"/>
      <c r="F921" s="103"/>
      <c r="G921" s="1"/>
      <c r="H921" s="2"/>
      <c r="I921" s="2"/>
      <c r="J921" s="2"/>
      <c r="K921" s="2"/>
      <c r="L921" s="2"/>
      <c r="M921" s="2"/>
      <c r="N921" s="2"/>
      <c r="O921" s="2"/>
      <c r="P921" s="2"/>
      <c r="Q921" s="2"/>
      <c r="R921" s="2"/>
      <c r="S921" s="2"/>
      <c r="T921" s="2"/>
      <c r="U921" s="2"/>
      <c r="V921" s="2"/>
      <c r="W921" s="2"/>
      <c r="X921" s="2"/>
      <c r="Y921" s="2"/>
      <c r="Z921" s="2"/>
    </row>
    <row r="922" spans="1:26" ht="13.5" customHeight="1" x14ac:dyDescent="0.25">
      <c r="A922" s="25"/>
      <c r="B922" s="2"/>
      <c r="C922" s="103"/>
      <c r="D922" s="104"/>
      <c r="E922" s="105"/>
      <c r="F922" s="103"/>
      <c r="G922" s="1"/>
      <c r="H922" s="2"/>
      <c r="I922" s="2"/>
      <c r="J922" s="2"/>
      <c r="K922" s="2"/>
      <c r="L922" s="2"/>
      <c r="M922" s="2"/>
      <c r="N922" s="2"/>
      <c r="O922" s="2"/>
      <c r="P922" s="2"/>
      <c r="Q922" s="2"/>
      <c r="R922" s="2"/>
      <c r="S922" s="2"/>
      <c r="T922" s="2"/>
      <c r="U922" s="2"/>
      <c r="V922" s="2"/>
      <c r="W922" s="2"/>
      <c r="X922" s="2"/>
      <c r="Y922" s="2"/>
      <c r="Z922" s="2"/>
    </row>
    <row r="923" spans="1:26" ht="13.5" customHeight="1" x14ac:dyDescent="0.25">
      <c r="A923" s="25"/>
      <c r="B923" s="2"/>
      <c r="C923" s="103"/>
      <c r="D923" s="104"/>
      <c r="E923" s="105"/>
      <c r="F923" s="103"/>
      <c r="G923" s="1"/>
      <c r="H923" s="2"/>
      <c r="I923" s="2"/>
      <c r="J923" s="2"/>
      <c r="K923" s="2"/>
      <c r="L923" s="2"/>
      <c r="M923" s="2"/>
      <c r="N923" s="2"/>
      <c r="O923" s="2"/>
      <c r="P923" s="2"/>
      <c r="Q923" s="2"/>
      <c r="R923" s="2"/>
      <c r="S923" s="2"/>
      <c r="T923" s="2"/>
      <c r="U923" s="2"/>
      <c r="V923" s="2"/>
      <c r="W923" s="2"/>
      <c r="X923" s="2"/>
      <c r="Y923" s="2"/>
      <c r="Z923" s="2"/>
    </row>
    <row r="924" spans="1:26" ht="13.5" customHeight="1" x14ac:dyDescent="0.25">
      <c r="A924" s="25"/>
      <c r="B924" s="2"/>
      <c r="C924" s="103"/>
      <c r="D924" s="104"/>
      <c r="E924" s="105"/>
      <c r="F924" s="103"/>
      <c r="G924" s="1"/>
      <c r="H924" s="2"/>
      <c r="I924" s="2"/>
      <c r="J924" s="2"/>
      <c r="K924" s="2"/>
      <c r="L924" s="2"/>
      <c r="M924" s="2"/>
      <c r="N924" s="2"/>
      <c r="O924" s="2"/>
      <c r="P924" s="2"/>
      <c r="Q924" s="2"/>
      <c r="R924" s="2"/>
      <c r="S924" s="2"/>
      <c r="T924" s="2"/>
      <c r="U924" s="2"/>
      <c r="V924" s="2"/>
      <c r="W924" s="2"/>
      <c r="X924" s="2"/>
      <c r="Y924" s="2"/>
      <c r="Z924" s="2"/>
    </row>
    <row r="925" spans="1:26" ht="13.5" customHeight="1" x14ac:dyDescent="0.25">
      <c r="A925" s="25"/>
      <c r="B925" s="2"/>
      <c r="C925" s="103"/>
      <c r="D925" s="104"/>
      <c r="E925" s="105"/>
      <c r="F925" s="103"/>
      <c r="G925" s="1"/>
      <c r="H925" s="2"/>
      <c r="I925" s="2"/>
      <c r="J925" s="2"/>
      <c r="K925" s="2"/>
      <c r="L925" s="2"/>
      <c r="M925" s="2"/>
      <c r="N925" s="2"/>
      <c r="O925" s="2"/>
      <c r="P925" s="2"/>
      <c r="Q925" s="2"/>
      <c r="R925" s="2"/>
      <c r="S925" s="2"/>
      <c r="T925" s="2"/>
      <c r="U925" s="2"/>
      <c r="V925" s="2"/>
      <c r="W925" s="2"/>
      <c r="X925" s="2"/>
      <c r="Y925" s="2"/>
      <c r="Z925" s="2"/>
    </row>
    <row r="926" spans="1:26" ht="13.5" customHeight="1" x14ac:dyDescent="0.25">
      <c r="A926" s="25"/>
      <c r="B926" s="2"/>
      <c r="C926" s="103"/>
      <c r="D926" s="104"/>
      <c r="E926" s="105"/>
      <c r="F926" s="103"/>
      <c r="G926" s="1"/>
      <c r="H926" s="2"/>
      <c r="I926" s="2"/>
      <c r="J926" s="2"/>
      <c r="K926" s="2"/>
      <c r="L926" s="2"/>
      <c r="M926" s="2"/>
      <c r="N926" s="2"/>
      <c r="O926" s="2"/>
      <c r="P926" s="2"/>
      <c r="Q926" s="2"/>
      <c r="R926" s="2"/>
      <c r="S926" s="2"/>
      <c r="T926" s="2"/>
      <c r="U926" s="2"/>
      <c r="V926" s="2"/>
      <c r="W926" s="2"/>
      <c r="X926" s="2"/>
      <c r="Y926" s="2"/>
      <c r="Z926" s="2"/>
    </row>
    <row r="927" spans="1:26" ht="13.5" customHeight="1" x14ac:dyDescent="0.25">
      <c r="A927" s="25"/>
      <c r="B927" s="2"/>
      <c r="C927" s="103"/>
      <c r="D927" s="104"/>
      <c r="E927" s="105"/>
      <c r="F927" s="103"/>
      <c r="G927" s="1"/>
      <c r="H927" s="2"/>
      <c r="I927" s="2"/>
      <c r="J927" s="2"/>
      <c r="K927" s="2"/>
      <c r="L927" s="2"/>
      <c r="M927" s="2"/>
      <c r="N927" s="2"/>
      <c r="O927" s="2"/>
      <c r="P927" s="2"/>
      <c r="Q927" s="2"/>
      <c r="R927" s="2"/>
      <c r="S927" s="2"/>
      <c r="T927" s="2"/>
      <c r="U927" s="2"/>
      <c r="V927" s="2"/>
      <c r="W927" s="2"/>
      <c r="X927" s="2"/>
      <c r="Y927" s="2"/>
      <c r="Z927" s="2"/>
    </row>
    <row r="928" spans="1:26" ht="13.5" customHeight="1" x14ac:dyDescent="0.25">
      <c r="A928" s="25"/>
      <c r="B928" s="2"/>
      <c r="C928" s="103"/>
      <c r="D928" s="104"/>
      <c r="E928" s="105"/>
      <c r="F928" s="103"/>
      <c r="G928" s="1"/>
      <c r="H928" s="2"/>
      <c r="I928" s="2"/>
      <c r="J928" s="2"/>
      <c r="K928" s="2"/>
      <c r="L928" s="2"/>
      <c r="M928" s="2"/>
      <c r="N928" s="2"/>
      <c r="O928" s="2"/>
      <c r="P928" s="2"/>
      <c r="Q928" s="2"/>
      <c r="R928" s="2"/>
      <c r="S928" s="2"/>
      <c r="T928" s="2"/>
      <c r="U928" s="2"/>
      <c r="V928" s="2"/>
      <c r="W928" s="2"/>
      <c r="X928" s="2"/>
      <c r="Y928" s="2"/>
      <c r="Z928" s="2"/>
    </row>
    <row r="929" spans="1:26" ht="13.5" customHeight="1" x14ac:dyDescent="0.25">
      <c r="A929" s="25"/>
      <c r="B929" s="2"/>
      <c r="C929" s="103"/>
      <c r="D929" s="104"/>
      <c r="E929" s="105"/>
      <c r="F929" s="103"/>
      <c r="G929" s="1"/>
      <c r="H929" s="2"/>
      <c r="I929" s="2"/>
      <c r="J929" s="2"/>
      <c r="K929" s="2"/>
      <c r="L929" s="2"/>
      <c r="M929" s="2"/>
      <c r="N929" s="2"/>
      <c r="O929" s="2"/>
      <c r="P929" s="2"/>
      <c r="Q929" s="2"/>
      <c r="R929" s="2"/>
      <c r="S929" s="2"/>
      <c r="T929" s="2"/>
      <c r="U929" s="2"/>
      <c r="V929" s="2"/>
      <c r="W929" s="2"/>
      <c r="X929" s="2"/>
      <c r="Y929" s="2"/>
      <c r="Z929" s="2"/>
    </row>
    <row r="930" spans="1:26" ht="13.5" customHeight="1" x14ac:dyDescent="0.25">
      <c r="A930" s="25"/>
      <c r="B930" s="2"/>
      <c r="C930" s="103"/>
      <c r="D930" s="104"/>
      <c r="E930" s="105"/>
      <c r="F930" s="103"/>
      <c r="G930" s="1"/>
      <c r="H930" s="2"/>
      <c r="I930" s="2"/>
      <c r="J930" s="2"/>
      <c r="K930" s="2"/>
      <c r="L930" s="2"/>
      <c r="M930" s="2"/>
      <c r="N930" s="2"/>
      <c r="O930" s="2"/>
      <c r="P930" s="2"/>
      <c r="Q930" s="2"/>
      <c r="R930" s="2"/>
      <c r="S930" s="2"/>
      <c r="T930" s="2"/>
      <c r="U930" s="2"/>
      <c r="V930" s="2"/>
      <c r="W930" s="2"/>
      <c r="X930" s="2"/>
      <c r="Y930" s="2"/>
      <c r="Z930" s="2"/>
    </row>
    <row r="931" spans="1:26" ht="13.5" customHeight="1" x14ac:dyDescent="0.25">
      <c r="A931" s="25"/>
      <c r="B931" s="2"/>
      <c r="C931" s="103"/>
      <c r="D931" s="104"/>
      <c r="E931" s="105"/>
      <c r="F931" s="103"/>
      <c r="G931" s="1"/>
      <c r="H931" s="2"/>
      <c r="I931" s="2"/>
      <c r="J931" s="2"/>
      <c r="K931" s="2"/>
      <c r="L931" s="2"/>
      <c r="M931" s="2"/>
      <c r="N931" s="2"/>
      <c r="O931" s="2"/>
      <c r="P931" s="2"/>
      <c r="Q931" s="2"/>
      <c r="R931" s="2"/>
      <c r="S931" s="2"/>
      <c r="T931" s="2"/>
      <c r="U931" s="2"/>
      <c r="V931" s="2"/>
      <c r="W931" s="2"/>
      <c r="X931" s="2"/>
      <c r="Y931" s="2"/>
      <c r="Z931" s="2"/>
    </row>
    <row r="932" spans="1:26" ht="13.5" customHeight="1" x14ac:dyDescent="0.25">
      <c r="A932" s="25"/>
      <c r="B932" s="2"/>
      <c r="C932" s="103"/>
      <c r="D932" s="104"/>
      <c r="E932" s="105"/>
      <c r="F932" s="103"/>
      <c r="G932" s="1"/>
      <c r="H932" s="2"/>
      <c r="I932" s="2"/>
      <c r="J932" s="2"/>
      <c r="K932" s="2"/>
      <c r="L932" s="2"/>
      <c r="M932" s="2"/>
      <c r="N932" s="2"/>
      <c r="O932" s="2"/>
      <c r="P932" s="2"/>
      <c r="Q932" s="2"/>
      <c r="R932" s="2"/>
      <c r="S932" s="2"/>
      <c r="T932" s="2"/>
      <c r="U932" s="2"/>
      <c r="V932" s="2"/>
      <c r="W932" s="2"/>
      <c r="X932" s="2"/>
      <c r="Y932" s="2"/>
      <c r="Z932" s="2"/>
    </row>
    <row r="933" spans="1:26" ht="13.5" customHeight="1" x14ac:dyDescent="0.25">
      <c r="A933" s="25"/>
      <c r="B933" s="2"/>
      <c r="C933" s="103"/>
      <c r="D933" s="104"/>
      <c r="E933" s="105"/>
      <c r="F933" s="103"/>
      <c r="G933" s="1"/>
      <c r="H933" s="2"/>
      <c r="I933" s="2"/>
      <c r="J933" s="2"/>
      <c r="K933" s="2"/>
      <c r="L933" s="2"/>
      <c r="M933" s="2"/>
      <c r="N933" s="2"/>
      <c r="O933" s="2"/>
      <c r="P933" s="2"/>
      <c r="Q933" s="2"/>
      <c r="R933" s="2"/>
      <c r="S933" s="2"/>
      <c r="T933" s="2"/>
      <c r="U933" s="2"/>
      <c r="V933" s="2"/>
      <c r="W933" s="2"/>
      <c r="X933" s="2"/>
      <c r="Y933" s="2"/>
      <c r="Z933" s="2"/>
    </row>
    <row r="934" spans="1:26" ht="13.5" customHeight="1" x14ac:dyDescent="0.25">
      <c r="A934" s="25"/>
      <c r="B934" s="2"/>
      <c r="C934" s="103"/>
      <c r="D934" s="104"/>
      <c r="E934" s="105"/>
      <c r="F934" s="103"/>
      <c r="G934" s="1"/>
      <c r="H934" s="2"/>
      <c r="I934" s="2"/>
      <c r="J934" s="2"/>
      <c r="K934" s="2"/>
      <c r="L934" s="2"/>
      <c r="M934" s="2"/>
      <c r="N934" s="2"/>
      <c r="O934" s="2"/>
      <c r="P934" s="2"/>
      <c r="Q934" s="2"/>
      <c r="R934" s="2"/>
      <c r="S934" s="2"/>
      <c r="T934" s="2"/>
      <c r="U934" s="2"/>
      <c r="V934" s="2"/>
      <c r="W934" s="2"/>
      <c r="X934" s="2"/>
      <c r="Y934" s="2"/>
      <c r="Z934" s="2"/>
    </row>
    <row r="935" spans="1:26" ht="13.5" customHeight="1" x14ac:dyDescent="0.25">
      <c r="A935" s="25"/>
      <c r="B935" s="2"/>
      <c r="C935" s="103"/>
      <c r="D935" s="104"/>
      <c r="E935" s="105"/>
      <c r="F935" s="103"/>
      <c r="G935" s="1"/>
      <c r="H935" s="2"/>
      <c r="I935" s="2"/>
      <c r="J935" s="2"/>
      <c r="K935" s="2"/>
      <c r="L935" s="2"/>
      <c r="M935" s="2"/>
      <c r="N935" s="2"/>
      <c r="O935" s="2"/>
      <c r="P935" s="2"/>
      <c r="Q935" s="2"/>
      <c r="R935" s="2"/>
      <c r="S935" s="2"/>
      <c r="T935" s="2"/>
      <c r="U935" s="2"/>
      <c r="V935" s="2"/>
      <c r="W935" s="2"/>
      <c r="X935" s="2"/>
      <c r="Y935" s="2"/>
      <c r="Z935" s="2"/>
    </row>
    <row r="936" spans="1:26" ht="13.5" customHeight="1" x14ac:dyDescent="0.25">
      <c r="A936" s="25"/>
      <c r="B936" s="2"/>
      <c r="C936" s="103"/>
      <c r="D936" s="104"/>
      <c r="E936" s="105"/>
      <c r="F936" s="103"/>
      <c r="G936" s="1"/>
      <c r="H936" s="2"/>
      <c r="I936" s="2"/>
      <c r="J936" s="2"/>
      <c r="K936" s="2"/>
      <c r="L936" s="2"/>
      <c r="M936" s="2"/>
      <c r="N936" s="2"/>
      <c r="O936" s="2"/>
      <c r="P936" s="2"/>
      <c r="Q936" s="2"/>
      <c r="R936" s="2"/>
      <c r="S936" s="2"/>
      <c r="T936" s="2"/>
      <c r="U936" s="2"/>
      <c r="V936" s="2"/>
      <c r="W936" s="2"/>
      <c r="X936" s="2"/>
      <c r="Y936" s="2"/>
      <c r="Z936" s="2"/>
    </row>
    <row r="937" spans="1:26" ht="13.5" customHeight="1" x14ac:dyDescent="0.25">
      <c r="A937" s="25"/>
      <c r="B937" s="2"/>
      <c r="C937" s="103"/>
      <c r="D937" s="104"/>
      <c r="E937" s="105"/>
      <c r="F937" s="103"/>
      <c r="G937" s="1"/>
      <c r="H937" s="2"/>
      <c r="I937" s="2"/>
      <c r="J937" s="2"/>
      <c r="K937" s="2"/>
      <c r="L937" s="2"/>
      <c r="M937" s="2"/>
      <c r="N937" s="2"/>
      <c r="O937" s="2"/>
      <c r="P937" s="2"/>
      <c r="Q937" s="2"/>
      <c r="R937" s="2"/>
      <c r="S937" s="2"/>
      <c r="T937" s="2"/>
      <c r="U937" s="2"/>
      <c r="V937" s="2"/>
      <c r="W937" s="2"/>
      <c r="X937" s="2"/>
      <c r="Y937" s="2"/>
      <c r="Z937" s="2"/>
    </row>
    <row r="938" spans="1:26" ht="13.5" customHeight="1" x14ac:dyDescent="0.25">
      <c r="A938" s="25"/>
      <c r="B938" s="2"/>
      <c r="C938" s="103"/>
      <c r="D938" s="104"/>
      <c r="E938" s="105"/>
      <c r="F938" s="103"/>
      <c r="G938" s="1"/>
      <c r="H938" s="2"/>
      <c r="I938" s="2"/>
      <c r="J938" s="2"/>
      <c r="K938" s="2"/>
      <c r="L938" s="2"/>
      <c r="M938" s="2"/>
      <c r="N938" s="2"/>
      <c r="O938" s="2"/>
      <c r="P938" s="2"/>
      <c r="Q938" s="2"/>
      <c r="R938" s="2"/>
      <c r="S938" s="2"/>
      <c r="T938" s="2"/>
      <c r="U938" s="2"/>
      <c r="V938" s="2"/>
      <c r="W938" s="2"/>
      <c r="X938" s="2"/>
      <c r="Y938" s="2"/>
      <c r="Z938" s="2"/>
    </row>
    <row r="939" spans="1:26" ht="13.5" customHeight="1" x14ac:dyDescent="0.25">
      <c r="A939" s="25"/>
      <c r="B939" s="2"/>
      <c r="C939" s="103"/>
      <c r="D939" s="104"/>
      <c r="E939" s="105"/>
      <c r="F939" s="103"/>
      <c r="G939" s="1"/>
      <c r="H939" s="2"/>
      <c r="I939" s="2"/>
      <c r="J939" s="2"/>
      <c r="K939" s="2"/>
      <c r="L939" s="2"/>
      <c r="M939" s="2"/>
      <c r="N939" s="2"/>
      <c r="O939" s="2"/>
      <c r="P939" s="2"/>
      <c r="Q939" s="2"/>
      <c r="R939" s="2"/>
      <c r="S939" s="2"/>
      <c r="T939" s="2"/>
      <c r="U939" s="2"/>
      <c r="V939" s="2"/>
      <c r="W939" s="2"/>
      <c r="X939" s="2"/>
      <c r="Y939" s="2"/>
      <c r="Z939" s="2"/>
    </row>
    <row r="940" spans="1:26" ht="13.5" customHeight="1" x14ac:dyDescent="0.25">
      <c r="A940" s="25"/>
      <c r="B940" s="2"/>
      <c r="C940" s="103"/>
      <c r="D940" s="104"/>
      <c r="E940" s="105"/>
      <c r="F940" s="103"/>
      <c r="G940" s="1"/>
      <c r="H940" s="2"/>
      <c r="I940" s="2"/>
      <c r="J940" s="2"/>
      <c r="K940" s="2"/>
      <c r="L940" s="2"/>
      <c r="M940" s="2"/>
      <c r="N940" s="2"/>
      <c r="O940" s="2"/>
      <c r="P940" s="2"/>
      <c r="Q940" s="2"/>
      <c r="R940" s="2"/>
      <c r="S940" s="2"/>
      <c r="T940" s="2"/>
      <c r="U940" s="2"/>
      <c r="V940" s="2"/>
      <c r="W940" s="2"/>
      <c r="X940" s="2"/>
      <c r="Y940" s="2"/>
      <c r="Z940" s="2"/>
    </row>
    <row r="941" spans="1:26" ht="13.5" customHeight="1" x14ac:dyDescent="0.25">
      <c r="A941" s="25"/>
      <c r="B941" s="2"/>
      <c r="C941" s="103"/>
      <c r="D941" s="104"/>
      <c r="E941" s="105"/>
      <c r="F941" s="103"/>
      <c r="G941" s="1"/>
      <c r="H941" s="2"/>
      <c r="I941" s="2"/>
      <c r="J941" s="2"/>
      <c r="K941" s="2"/>
      <c r="L941" s="2"/>
      <c r="M941" s="2"/>
      <c r="N941" s="2"/>
      <c r="O941" s="2"/>
      <c r="P941" s="2"/>
      <c r="Q941" s="2"/>
      <c r="R941" s="2"/>
      <c r="S941" s="2"/>
      <c r="T941" s="2"/>
      <c r="U941" s="2"/>
      <c r="V941" s="2"/>
      <c r="W941" s="2"/>
      <c r="X941" s="2"/>
      <c r="Y941" s="2"/>
      <c r="Z941" s="2"/>
    </row>
    <row r="942" spans="1:26" ht="13.5" customHeight="1" x14ac:dyDescent="0.25">
      <c r="A942" s="25"/>
      <c r="B942" s="2"/>
      <c r="C942" s="103"/>
      <c r="D942" s="104"/>
      <c r="E942" s="105"/>
      <c r="F942" s="103"/>
      <c r="G942" s="1"/>
      <c r="H942" s="2"/>
      <c r="I942" s="2"/>
      <c r="J942" s="2"/>
      <c r="K942" s="2"/>
      <c r="L942" s="2"/>
      <c r="M942" s="2"/>
      <c r="N942" s="2"/>
      <c r="O942" s="2"/>
      <c r="P942" s="2"/>
      <c r="Q942" s="2"/>
      <c r="R942" s="2"/>
      <c r="S942" s="2"/>
      <c r="T942" s="2"/>
      <c r="U942" s="2"/>
      <c r="V942" s="2"/>
      <c r="W942" s="2"/>
      <c r="X942" s="2"/>
      <c r="Y942" s="2"/>
      <c r="Z942" s="2"/>
    </row>
    <row r="943" spans="1:26" ht="13.5" customHeight="1" x14ac:dyDescent="0.25">
      <c r="A943" s="25"/>
      <c r="B943" s="2"/>
      <c r="C943" s="103"/>
      <c r="D943" s="104"/>
      <c r="E943" s="105"/>
      <c r="F943" s="103"/>
      <c r="G943" s="1"/>
      <c r="H943" s="2"/>
      <c r="I943" s="2"/>
      <c r="J943" s="2"/>
      <c r="K943" s="2"/>
      <c r="L943" s="2"/>
      <c r="M943" s="2"/>
      <c r="N943" s="2"/>
      <c r="O943" s="2"/>
      <c r="P943" s="2"/>
      <c r="Q943" s="2"/>
      <c r="R943" s="2"/>
      <c r="S943" s="2"/>
      <c r="T943" s="2"/>
      <c r="U943" s="2"/>
      <c r="V943" s="2"/>
      <c r="W943" s="2"/>
      <c r="X943" s="2"/>
      <c r="Y943" s="2"/>
      <c r="Z943" s="2"/>
    </row>
    <row r="944" spans="1:26" ht="13.5" customHeight="1" x14ac:dyDescent="0.25">
      <c r="A944" s="25"/>
      <c r="B944" s="2"/>
      <c r="C944" s="103"/>
      <c r="D944" s="104"/>
      <c r="E944" s="105"/>
      <c r="F944" s="103"/>
      <c r="G944" s="1"/>
      <c r="H944" s="2"/>
      <c r="I944" s="2"/>
      <c r="J944" s="2"/>
      <c r="K944" s="2"/>
      <c r="L944" s="2"/>
      <c r="M944" s="2"/>
      <c r="N944" s="2"/>
      <c r="O944" s="2"/>
      <c r="P944" s="2"/>
      <c r="Q944" s="2"/>
      <c r="R944" s="2"/>
      <c r="S944" s="2"/>
      <c r="T944" s="2"/>
      <c r="U944" s="2"/>
      <c r="V944" s="2"/>
      <c r="W944" s="2"/>
      <c r="X944" s="2"/>
      <c r="Y944" s="2"/>
      <c r="Z944" s="2"/>
    </row>
    <row r="945" spans="1:26" ht="13.5" customHeight="1" x14ac:dyDescent="0.25">
      <c r="A945" s="25"/>
      <c r="B945" s="2"/>
      <c r="C945" s="103"/>
      <c r="D945" s="104"/>
      <c r="E945" s="105"/>
      <c r="F945" s="103"/>
      <c r="G945" s="1"/>
      <c r="H945" s="2"/>
      <c r="I945" s="2"/>
      <c r="J945" s="2"/>
      <c r="K945" s="2"/>
      <c r="L945" s="2"/>
      <c r="M945" s="2"/>
      <c r="N945" s="2"/>
      <c r="O945" s="2"/>
      <c r="P945" s="2"/>
      <c r="Q945" s="2"/>
      <c r="R945" s="2"/>
      <c r="S945" s="2"/>
      <c r="T945" s="2"/>
      <c r="U945" s="2"/>
      <c r="V945" s="2"/>
      <c r="W945" s="2"/>
      <c r="X945" s="2"/>
      <c r="Y945" s="2"/>
      <c r="Z945" s="2"/>
    </row>
    <row r="946" spans="1:26" ht="13.5" customHeight="1" x14ac:dyDescent="0.25">
      <c r="A946" s="25"/>
      <c r="B946" s="2"/>
      <c r="C946" s="103"/>
      <c r="D946" s="104"/>
      <c r="E946" s="105"/>
      <c r="F946" s="103"/>
      <c r="G946" s="1"/>
      <c r="H946" s="2"/>
      <c r="I946" s="2"/>
      <c r="J946" s="2"/>
      <c r="K946" s="2"/>
      <c r="L946" s="2"/>
      <c r="M946" s="2"/>
      <c r="N946" s="2"/>
      <c r="O946" s="2"/>
      <c r="P946" s="2"/>
      <c r="Q946" s="2"/>
      <c r="R946" s="2"/>
      <c r="S946" s="2"/>
      <c r="T946" s="2"/>
      <c r="U946" s="2"/>
      <c r="V946" s="2"/>
      <c r="W946" s="2"/>
      <c r="X946" s="2"/>
      <c r="Y946" s="2"/>
      <c r="Z946" s="2"/>
    </row>
    <row r="947" spans="1:26" ht="13.5" customHeight="1" x14ac:dyDescent="0.25">
      <c r="A947" s="25"/>
      <c r="B947" s="2"/>
      <c r="C947" s="103"/>
      <c r="D947" s="104"/>
      <c r="E947" s="105"/>
      <c r="F947" s="103"/>
      <c r="G947" s="1"/>
      <c r="H947" s="2"/>
      <c r="I947" s="2"/>
      <c r="J947" s="2"/>
      <c r="K947" s="2"/>
      <c r="L947" s="2"/>
      <c r="M947" s="2"/>
      <c r="N947" s="2"/>
      <c r="O947" s="2"/>
      <c r="P947" s="2"/>
      <c r="Q947" s="2"/>
      <c r="R947" s="2"/>
      <c r="S947" s="2"/>
      <c r="T947" s="2"/>
      <c r="U947" s="2"/>
      <c r="V947" s="2"/>
      <c r="W947" s="2"/>
      <c r="X947" s="2"/>
      <c r="Y947" s="2"/>
      <c r="Z947" s="2"/>
    </row>
    <row r="948" spans="1:26" ht="13.5" customHeight="1" x14ac:dyDescent="0.25">
      <c r="A948" s="25"/>
      <c r="B948" s="2"/>
      <c r="C948" s="103"/>
      <c r="D948" s="104"/>
      <c r="E948" s="105"/>
      <c r="F948" s="103"/>
      <c r="G948" s="1"/>
      <c r="H948" s="2"/>
      <c r="I948" s="2"/>
      <c r="J948" s="2"/>
      <c r="K948" s="2"/>
      <c r="L948" s="2"/>
      <c r="M948" s="2"/>
      <c r="N948" s="2"/>
      <c r="O948" s="2"/>
      <c r="P948" s="2"/>
      <c r="Q948" s="2"/>
      <c r="R948" s="2"/>
      <c r="S948" s="2"/>
      <c r="T948" s="2"/>
      <c r="U948" s="2"/>
      <c r="V948" s="2"/>
      <c r="W948" s="2"/>
      <c r="X948" s="2"/>
      <c r="Y948" s="2"/>
      <c r="Z948" s="2"/>
    </row>
    <row r="949" spans="1:26" ht="13.5" customHeight="1" x14ac:dyDescent="0.25">
      <c r="A949" s="25"/>
      <c r="B949" s="2"/>
      <c r="C949" s="103"/>
      <c r="D949" s="104"/>
      <c r="E949" s="105"/>
      <c r="F949" s="103"/>
      <c r="G949" s="1"/>
      <c r="H949" s="2"/>
      <c r="I949" s="2"/>
      <c r="J949" s="2"/>
      <c r="K949" s="2"/>
      <c r="L949" s="2"/>
      <c r="M949" s="2"/>
      <c r="N949" s="2"/>
      <c r="O949" s="2"/>
      <c r="P949" s="2"/>
      <c r="Q949" s="2"/>
      <c r="R949" s="2"/>
      <c r="S949" s="2"/>
      <c r="T949" s="2"/>
      <c r="U949" s="2"/>
      <c r="V949" s="2"/>
      <c r="W949" s="2"/>
      <c r="X949" s="2"/>
      <c r="Y949" s="2"/>
      <c r="Z949" s="2"/>
    </row>
    <row r="950" spans="1:26" ht="13.5" customHeight="1" x14ac:dyDescent="0.25">
      <c r="A950" s="25"/>
      <c r="B950" s="2"/>
      <c r="C950" s="103"/>
      <c r="D950" s="104"/>
      <c r="E950" s="105"/>
      <c r="F950" s="103"/>
      <c r="G950" s="1"/>
      <c r="H950" s="2"/>
      <c r="I950" s="2"/>
      <c r="J950" s="2"/>
      <c r="K950" s="2"/>
      <c r="L950" s="2"/>
      <c r="M950" s="2"/>
      <c r="N950" s="2"/>
      <c r="O950" s="2"/>
      <c r="P950" s="2"/>
      <c r="Q950" s="2"/>
      <c r="R950" s="2"/>
      <c r="S950" s="2"/>
      <c r="T950" s="2"/>
      <c r="U950" s="2"/>
      <c r="V950" s="2"/>
      <c r="W950" s="2"/>
      <c r="X950" s="2"/>
      <c r="Y950" s="2"/>
      <c r="Z950" s="2"/>
    </row>
    <row r="951" spans="1:26" ht="13.5" customHeight="1" x14ac:dyDescent="0.25">
      <c r="A951" s="25"/>
      <c r="B951" s="2"/>
      <c r="C951" s="103"/>
      <c r="D951" s="104"/>
      <c r="E951" s="105"/>
      <c r="F951" s="103"/>
      <c r="G951" s="1"/>
      <c r="H951" s="2"/>
      <c r="I951" s="2"/>
      <c r="J951" s="2"/>
      <c r="K951" s="2"/>
      <c r="L951" s="2"/>
      <c r="M951" s="2"/>
      <c r="N951" s="2"/>
      <c r="O951" s="2"/>
      <c r="P951" s="2"/>
      <c r="Q951" s="2"/>
      <c r="R951" s="2"/>
      <c r="S951" s="2"/>
      <c r="T951" s="2"/>
      <c r="U951" s="2"/>
      <c r="V951" s="2"/>
      <c r="W951" s="2"/>
      <c r="X951" s="2"/>
      <c r="Y951" s="2"/>
      <c r="Z951" s="2"/>
    </row>
    <row r="952" spans="1:26" ht="13.5" customHeight="1" x14ac:dyDescent="0.25">
      <c r="A952" s="25"/>
      <c r="B952" s="2"/>
      <c r="C952" s="103"/>
      <c r="D952" s="104"/>
      <c r="E952" s="105"/>
      <c r="F952" s="103"/>
      <c r="G952" s="1"/>
      <c r="H952" s="2"/>
      <c r="I952" s="2"/>
      <c r="J952" s="2"/>
      <c r="K952" s="2"/>
      <c r="L952" s="2"/>
      <c r="M952" s="2"/>
      <c r="N952" s="2"/>
      <c r="O952" s="2"/>
      <c r="P952" s="2"/>
      <c r="Q952" s="2"/>
      <c r="R952" s="2"/>
      <c r="S952" s="2"/>
      <c r="T952" s="2"/>
      <c r="U952" s="2"/>
      <c r="V952" s="2"/>
      <c r="W952" s="2"/>
      <c r="X952" s="2"/>
      <c r="Y952" s="2"/>
      <c r="Z952" s="2"/>
    </row>
    <row r="953" spans="1:26" ht="13.5" customHeight="1" x14ac:dyDescent="0.25">
      <c r="A953" s="25"/>
      <c r="B953" s="2"/>
      <c r="C953" s="103"/>
      <c r="D953" s="104"/>
      <c r="E953" s="105"/>
      <c r="F953" s="103"/>
      <c r="G953" s="1"/>
      <c r="H953" s="2"/>
      <c r="I953" s="2"/>
      <c r="J953" s="2"/>
      <c r="K953" s="2"/>
      <c r="L953" s="2"/>
      <c r="M953" s="2"/>
      <c r="N953" s="2"/>
      <c r="O953" s="2"/>
      <c r="P953" s="2"/>
      <c r="Q953" s="2"/>
      <c r="R953" s="2"/>
      <c r="S953" s="2"/>
      <c r="T953" s="2"/>
      <c r="U953" s="2"/>
      <c r="V953" s="2"/>
      <c r="W953" s="2"/>
      <c r="X953" s="2"/>
      <c r="Y953" s="2"/>
      <c r="Z953" s="2"/>
    </row>
    <row r="954" spans="1:26" ht="13.5" customHeight="1" x14ac:dyDescent="0.25">
      <c r="A954" s="25"/>
      <c r="B954" s="2"/>
      <c r="C954" s="103"/>
      <c r="D954" s="104"/>
      <c r="E954" s="105"/>
      <c r="F954" s="103"/>
      <c r="G954" s="1"/>
      <c r="H954" s="2"/>
      <c r="I954" s="2"/>
      <c r="J954" s="2"/>
      <c r="K954" s="2"/>
      <c r="L954" s="2"/>
      <c r="M954" s="2"/>
      <c r="N954" s="2"/>
      <c r="O954" s="2"/>
      <c r="P954" s="2"/>
      <c r="Q954" s="2"/>
      <c r="R954" s="2"/>
      <c r="S954" s="2"/>
      <c r="T954" s="2"/>
      <c r="U954" s="2"/>
      <c r="V954" s="2"/>
      <c r="W954" s="2"/>
      <c r="X954" s="2"/>
      <c r="Y954" s="2"/>
      <c r="Z954" s="2"/>
    </row>
    <row r="955" spans="1:26" ht="13.5" customHeight="1" x14ac:dyDescent="0.25">
      <c r="A955" s="25"/>
      <c r="B955" s="2"/>
      <c r="C955" s="103"/>
      <c r="D955" s="104"/>
      <c r="E955" s="105"/>
      <c r="F955" s="103"/>
      <c r="G955" s="1"/>
      <c r="H955" s="2"/>
      <c r="I955" s="2"/>
      <c r="J955" s="2"/>
      <c r="K955" s="2"/>
      <c r="L955" s="2"/>
      <c r="M955" s="2"/>
      <c r="N955" s="2"/>
      <c r="O955" s="2"/>
      <c r="P955" s="2"/>
      <c r="Q955" s="2"/>
      <c r="R955" s="2"/>
      <c r="S955" s="2"/>
      <c r="T955" s="2"/>
      <c r="U955" s="2"/>
      <c r="V955" s="2"/>
      <c r="W955" s="2"/>
      <c r="X955" s="2"/>
      <c r="Y955" s="2"/>
      <c r="Z955" s="2"/>
    </row>
    <row r="956" spans="1:26" ht="13.5" customHeight="1" x14ac:dyDescent="0.25">
      <c r="A956" s="25"/>
      <c r="B956" s="2"/>
      <c r="C956" s="103"/>
      <c r="D956" s="104"/>
      <c r="E956" s="105"/>
      <c r="F956" s="103"/>
      <c r="G956" s="1"/>
      <c r="H956" s="2"/>
      <c r="I956" s="2"/>
      <c r="J956" s="2"/>
      <c r="K956" s="2"/>
      <c r="L956" s="2"/>
      <c r="M956" s="2"/>
      <c r="N956" s="2"/>
      <c r="O956" s="2"/>
      <c r="P956" s="2"/>
      <c r="Q956" s="2"/>
      <c r="R956" s="2"/>
      <c r="S956" s="2"/>
      <c r="T956" s="2"/>
      <c r="U956" s="2"/>
      <c r="V956" s="2"/>
      <c r="W956" s="2"/>
      <c r="X956" s="2"/>
      <c r="Y956" s="2"/>
      <c r="Z956" s="2"/>
    </row>
    <row r="957" spans="1:26" ht="13.5" customHeight="1" x14ac:dyDescent="0.25">
      <c r="A957" s="25"/>
      <c r="B957" s="2"/>
      <c r="C957" s="103"/>
      <c r="D957" s="104"/>
      <c r="E957" s="105"/>
      <c r="F957" s="103"/>
      <c r="G957" s="1"/>
      <c r="H957" s="2"/>
      <c r="I957" s="2"/>
      <c r="J957" s="2"/>
      <c r="K957" s="2"/>
      <c r="L957" s="2"/>
      <c r="M957" s="2"/>
      <c r="N957" s="2"/>
      <c r="O957" s="2"/>
      <c r="P957" s="2"/>
      <c r="Q957" s="2"/>
      <c r="R957" s="2"/>
      <c r="S957" s="2"/>
      <c r="T957" s="2"/>
      <c r="U957" s="2"/>
      <c r="V957" s="2"/>
      <c r="W957" s="2"/>
      <c r="X957" s="2"/>
      <c r="Y957" s="2"/>
      <c r="Z957" s="2"/>
    </row>
    <row r="958" spans="1:26" ht="13.5" customHeight="1" x14ac:dyDescent="0.25">
      <c r="A958" s="25"/>
      <c r="B958" s="2"/>
      <c r="C958" s="103"/>
      <c r="D958" s="104"/>
      <c r="E958" s="105"/>
      <c r="F958" s="103"/>
      <c r="G958" s="1"/>
      <c r="H958" s="2"/>
      <c r="I958" s="2"/>
      <c r="J958" s="2"/>
      <c r="K958" s="2"/>
      <c r="L958" s="2"/>
      <c r="M958" s="2"/>
      <c r="N958" s="2"/>
      <c r="O958" s="2"/>
      <c r="P958" s="2"/>
      <c r="Q958" s="2"/>
      <c r="R958" s="2"/>
      <c r="S958" s="2"/>
      <c r="T958" s="2"/>
      <c r="U958" s="2"/>
      <c r="V958" s="2"/>
      <c r="W958" s="2"/>
      <c r="X958" s="2"/>
      <c r="Y958" s="2"/>
      <c r="Z958" s="2"/>
    </row>
    <row r="959" spans="1:26" ht="13.5" customHeight="1" x14ac:dyDescent="0.25">
      <c r="A959" s="25"/>
      <c r="B959" s="2"/>
      <c r="C959" s="103"/>
      <c r="D959" s="104"/>
      <c r="E959" s="105"/>
      <c r="F959" s="103"/>
      <c r="G959" s="1"/>
      <c r="H959" s="2"/>
      <c r="I959" s="2"/>
      <c r="J959" s="2"/>
      <c r="K959" s="2"/>
      <c r="L959" s="2"/>
      <c r="M959" s="2"/>
      <c r="N959" s="2"/>
      <c r="O959" s="2"/>
      <c r="P959" s="2"/>
      <c r="Q959" s="2"/>
      <c r="R959" s="2"/>
      <c r="S959" s="2"/>
      <c r="T959" s="2"/>
      <c r="U959" s="2"/>
      <c r="V959" s="2"/>
      <c r="W959" s="2"/>
      <c r="X959" s="2"/>
      <c r="Y959" s="2"/>
      <c r="Z959" s="2"/>
    </row>
    <row r="960" spans="1:26" ht="13.5" customHeight="1" x14ac:dyDescent="0.25">
      <c r="A960" s="25"/>
      <c r="B960" s="2"/>
      <c r="C960" s="103"/>
      <c r="D960" s="104"/>
      <c r="E960" s="105"/>
      <c r="F960" s="103"/>
      <c r="G960" s="1"/>
      <c r="H960" s="2"/>
      <c r="I960" s="2"/>
      <c r="J960" s="2"/>
      <c r="K960" s="2"/>
      <c r="L960" s="2"/>
      <c r="M960" s="2"/>
      <c r="N960" s="2"/>
      <c r="O960" s="2"/>
      <c r="P960" s="2"/>
      <c r="Q960" s="2"/>
      <c r="R960" s="2"/>
      <c r="S960" s="2"/>
      <c r="T960" s="2"/>
      <c r="U960" s="2"/>
      <c r="V960" s="2"/>
      <c r="W960" s="2"/>
      <c r="X960" s="2"/>
      <c r="Y960" s="2"/>
      <c r="Z960" s="2"/>
    </row>
    <row r="961" spans="1:26" ht="13.5" customHeight="1" x14ac:dyDescent="0.25">
      <c r="A961" s="25"/>
      <c r="B961" s="2"/>
      <c r="C961" s="103"/>
      <c r="D961" s="104"/>
      <c r="E961" s="105"/>
      <c r="F961" s="103"/>
      <c r="G961" s="1"/>
      <c r="H961" s="2"/>
      <c r="I961" s="2"/>
      <c r="J961" s="2"/>
      <c r="K961" s="2"/>
      <c r="L961" s="2"/>
      <c r="M961" s="2"/>
      <c r="N961" s="2"/>
      <c r="O961" s="2"/>
      <c r="P961" s="2"/>
      <c r="Q961" s="2"/>
      <c r="R961" s="2"/>
      <c r="S961" s="2"/>
      <c r="T961" s="2"/>
      <c r="U961" s="2"/>
      <c r="V961" s="2"/>
      <c r="W961" s="2"/>
      <c r="X961" s="2"/>
      <c r="Y961" s="2"/>
      <c r="Z961" s="2"/>
    </row>
    <row r="962" spans="1:26" ht="13.5" customHeight="1" x14ac:dyDescent="0.25">
      <c r="A962" s="25"/>
      <c r="B962" s="2"/>
      <c r="C962" s="103"/>
      <c r="D962" s="104"/>
      <c r="E962" s="105"/>
      <c r="F962" s="103"/>
      <c r="G962" s="1"/>
      <c r="H962" s="2"/>
      <c r="I962" s="2"/>
      <c r="J962" s="2"/>
      <c r="K962" s="2"/>
      <c r="L962" s="2"/>
      <c r="M962" s="2"/>
      <c r="N962" s="2"/>
      <c r="O962" s="2"/>
      <c r="P962" s="2"/>
      <c r="Q962" s="2"/>
      <c r="R962" s="2"/>
      <c r="S962" s="2"/>
      <c r="T962" s="2"/>
      <c r="U962" s="2"/>
      <c r="V962" s="2"/>
      <c r="W962" s="2"/>
      <c r="X962" s="2"/>
      <c r="Y962" s="2"/>
      <c r="Z962" s="2"/>
    </row>
    <row r="963" spans="1:26" ht="13.5" customHeight="1" x14ac:dyDescent="0.25">
      <c r="A963" s="25"/>
      <c r="B963" s="2"/>
      <c r="C963" s="103"/>
      <c r="D963" s="104"/>
      <c r="E963" s="105"/>
      <c r="F963" s="103"/>
      <c r="G963" s="1"/>
      <c r="H963" s="2"/>
      <c r="I963" s="2"/>
      <c r="J963" s="2"/>
      <c r="K963" s="2"/>
      <c r="L963" s="2"/>
      <c r="M963" s="2"/>
      <c r="N963" s="2"/>
      <c r="O963" s="2"/>
      <c r="P963" s="2"/>
      <c r="Q963" s="2"/>
      <c r="R963" s="2"/>
      <c r="S963" s="2"/>
      <c r="T963" s="2"/>
      <c r="U963" s="2"/>
      <c r="V963" s="2"/>
      <c r="W963" s="2"/>
      <c r="X963" s="2"/>
      <c r="Y963" s="2"/>
      <c r="Z963" s="2"/>
    </row>
    <row r="964" spans="1:26" ht="13.5" customHeight="1" x14ac:dyDescent="0.25">
      <c r="A964" s="25"/>
      <c r="B964" s="2"/>
      <c r="C964" s="103"/>
      <c r="D964" s="104"/>
      <c r="E964" s="105"/>
      <c r="F964" s="103"/>
      <c r="G964" s="1"/>
      <c r="H964" s="2"/>
      <c r="I964" s="2"/>
      <c r="J964" s="2"/>
      <c r="K964" s="2"/>
      <c r="L964" s="2"/>
      <c r="M964" s="2"/>
      <c r="N964" s="2"/>
      <c r="O964" s="2"/>
      <c r="P964" s="2"/>
      <c r="Q964" s="2"/>
      <c r="R964" s="2"/>
      <c r="S964" s="2"/>
      <c r="T964" s="2"/>
      <c r="U964" s="2"/>
      <c r="V964" s="2"/>
      <c r="W964" s="2"/>
      <c r="X964" s="2"/>
      <c r="Y964" s="2"/>
      <c r="Z964" s="2"/>
    </row>
    <row r="965" spans="1:26" ht="13.5" customHeight="1" x14ac:dyDescent="0.25">
      <c r="A965" s="25"/>
      <c r="B965" s="2"/>
      <c r="C965" s="103"/>
      <c r="D965" s="104"/>
      <c r="E965" s="105"/>
      <c r="F965" s="103"/>
      <c r="G965" s="1"/>
      <c r="H965" s="2"/>
      <c r="I965" s="2"/>
      <c r="J965" s="2"/>
      <c r="K965" s="2"/>
      <c r="L965" s="2"/>
      <c r="M965" s="2"/>
      <c r="N965" s="2"/>
      <c r="O965" s="2"/>
      <c r="P965" s="2"/>
      <c r="Q965" s="2"/>
      <c r="R965" s="2"/>
      <c r="S965" s="2"/>
      <c r="T965" s="2"/>
      <c r="U965" s="2"/>
      <c r="V965" s="2"/>
      <c r="W965" s="2"/>
      <c r="X965" s="2"/>
      <c r="Y965" s="2"/>
      <c r="Z965" s="2"/>
    </row>
    <row r="966" spans="1:26" ht="13.5" customHeight="1" x14ac:dyDescent="0.25">
      <c r="A966" s="25"/>
      <c r="B966" s="2"/>
      <c r="C966" s="103"/>
      <c r="D966" s="104"/>
      <c r="E966" s="105"/>
      <c r="F966" s="103"/>
      <c r="G966" s="1"/>
      <c r="H966" s="2"/>
      <c r="I966" s="2"/>
      <c r="J966" s="2"/>
      <c r="K966" s="2"/>
      <c r="L966" s="2"/>
      <c r="M966" s="2"/>
      <c r="N966" s="2"/>
      <c r="O966" s="2"/>
      <c r="P966" s="2"/>
      <c r="Q966" s="2"/>
      <c r="R966" s="2"/>
      <c r="S966" s="2"/>
      <c r="T966" s="2"/>
      <c r="U966" s="2"/>
      <c r="V966" s="2"/>
      <c r="W966" s="2"/>
      <c r="X966" s="2"/>
      <c r="Y966" s="2"/>
      <c r="Z966" s="2"/>
    </row>
    <row r="967" spans="1:26" ht="13.5" customHeight="1" x14ac:dyDescent="0.25">
      <c r="A967" s="25"/>
      <c r="B967" s="2"/>
      <c r="C967" s="103"/>
      <c r="D967" s="104"/>
      <c r="E967" s="105"/>
      <c r="F967" s="103"/>
      <c r="G967" s="1"/>
      <c r="H967" s="2"/>
      <c r="I967" s="2"/>
      <c r="J967" s="2"/>
      <c r="K967" s="2"/>
      <c r="L967" s="2"/>
      <c r="M967" s="2"/>
      <c r="N967" s="2"/>
      <c r="O967" s="2"/>
      <c r="P967" s="2"/>
      <c r="Q967" s="2"/>
      <c r="R967" s="2"/>
      <c r="S967" s="2"/>
      <c r="T967" s="2"/>
      <c r="U967" s="2"/>
      <c r="V967" s="2"/>
      <c r="W967" s="2"/>
      <c r="X967" s="2"/>
      <c r="Y967" s="2"/>
      <c r="Z967" s="2"/>
    </row>
    <row r="968" spans="1:26" ht="13.5" customHeight="1" x14ac:dyDescent="0.25">
      <c r="A968" s="25"/>
      <c r="B968" s="2"/>
      <c r="C968" s="103"/>
      <c r="D968" s="104"/>
      <c r="E968" s="105"/>
      <c r="F968" s="103"/>
      <c r="G968" s="1"/>
      <c r="H968" s="2"/>
      <c r="I968" s="2"/>
      <c r="J968" s="2"/>
      <c r="K968" s="2"/>
      <c r="L968" s="2"/>
      <c r="M968" s="2"/>
      <c r="N968" s="2"/>
      <c r="O968" s="2"/>
      <c r="P968" s="2"/>
      <c r="Q968" s="2"/>
      <c r="R968" s="2"/>
      <c r="S968" s="2"/>
      <c r="T968" s="2"/>
      <c r="U968" s="2"/>
      <c r="V968" s="2"/>
      <c r="W968" s="2"/>
      <c r="X968" s="2"/>
      <c r="Y968" s="2"/>
      <c r="Z968" s="2"/>
    </row>
    <row r="969" spans="1:26" ht="13.5" customHeight="1" x14ac:dyDescent="0.25">
      <c r="A969" s="25"/>
      <c r="B969" s="2"/>
      <c r="C969" s="103"/>
      <c r="D969" s="104"/>
      <c r="E969" s="105"/>
      <c r="F969" s="103"/>
      <c r="G969" s="1"/>
      <c r="H969" s="2"/>
      <c r="I969" s="2"/>
      <c r="J969" s="2"/>
      <c r="K969" s="2"/>
      <c r="L969" s="2"/>
      <c r="M969" s="2"/>
      <c r="N969" s="2"/>
      <c r="O969" s="2"/>
      <c r="P969" s="2"/>
      <c r="Q969" s="2"/>
      <c r="R969" s="2"/>
      <c r="S969" s="2"/>
      <c r="T969" s="2"/>
      <c r="U969" s="2"/>
      <c r="V969" s="2"/>
      <c r="W969" s="2"/>
      <c r="X969" s="2"/>
      <c r="Y969" s="2"/>
      <c r="Z969" s="2"/>
    </row>
    <row r="970" spans="1:26" ht="13.5" customHeight="1" x14ac:dyDescent="0.25">
      <c r="A970" s="25"/>
      <c r="B970" s="2"/>
      <c r="C970" s="103"/>
      <c r="D970" s="104"/>
      <c r="E970" s="105"/>
      <c r="F970" s="103"/>
      <c r="G970" s="1"/>
      <c r="H970" s="2"/>
      <c r="I970" s="2"/>
      <c r="J970" s="2"/>
      <c r="K970" s="2"/>
      <c r="L970" s="2"/>
      <c r="M970" s="2"/>
      <c r="N970" s="2"/>
      <c r="O970" s="2"/>
      <c r="P970" s="2"/>
      <c r="Q970" s="2"/>
      <c r="R970" s="2"/>
      <c r="S970" s="2"/>
      <c r="T970" s="2"/>
      <c r="U970" s="2"/>
      <c r="V970" s="2"/>
      <c r="W970" s="2"/>
      <c r="X970" s="2"/>
      <c r="Y970" s="2"/>
      <c r="Z970" s="2"/>
    </row>
    <row r="971" spans="1:26" ht="13.5" customHeight="1" x14ac:dyDescent="0.25">
      <c r="A971" s="25"/>
      <c r="B971" s="2"/>
      <c r="C971" s="103"/>
      <c r="D971" s="104"/>
      <c r="E971" s="105"/>
      <c r="F971" s="103"/>
      <c r="G971" s="1"/>
      <c r="H971" s="2"/>
      <c r="I971" s="2"/>
      <c r="J971" s="2"/>
      <c r="K971" s="2"/>
      <c r="L971" s="2"/>
      <c r="M971" s="2"/>
      <c r="N971" s="2"/>
      <c r="O971" s="2"/>
      <c r="P971" s="2"/>
      <c r="Q971" s="2"/>
      <c r="R971" s="2"/>
      <c r="S971" s="2"/>
      <c r="T971" s="2"/>
      <c r="U971" s="2"/>
      <c r="V971" s="2"/>
      <c r="W971" s="2"/>
      <c r="X971" s="2"/>
      <c r="Y971" s="2"/>
      <c r="Z971" s="2"/>
    </row>
    <row r="972" spans="1:26" ht="13.5" customHeight="1" x14ac:dyDescent="0.25">
      <c r="A972" s="25"/>
      <c r="B972" s="2"/>
      <c r="C972" s="103"/>
      <c r="D972" s="104"/>
      <c r="E972" s="105"/>
      <c r="F972" s="103"/>
      <c r="G972" s="1"/>
      <c r="H972" s="2"/>
      <c r="I972" s="2"/>
      <c r="J972" s="2"/>
      <c r="K972" s="2"/>
      <c r="L972" s="2"/>
      <c r="M972" s="2"/>
      <c r="N972" s="2"/>
      <c r="O972" s="2"/>
      <c r="P972" s="2"/>
      <c r="Q972" s="2"/>
      <c r="R972" s="2"/>
      <c r="S972" s="2"/>
      <c r="T972" s="2"/>
      <c r="U972" s="2"/>
      <c r="V972" s="2"/>
      <c r="W972" s="2"/>
      <c r="X972" s="2"/>
      <c r="Y972" s="2"/>
      <c r="Z972" s="2"/>
    </row>
    <row r="973" spans="1:26" ht="13.5" customHeight="1" x14ac:dyDescent="0.25">
      <c r="A973" s="25"/>
      <c r="B973" s="2"/>
      <c r="C973" s="103"/>
      <c r="D973" s="104"/>
      <c r="E973" s="105"/>
      <c r="F973" s="103"/>
      <c r="G973" s="1"/>
      <c r="H973" s="2"/>
      <c r="I973" s="2"/>
      <c r="J973" s="2"/>
      <c r="K973" s="2"/>
      <c r="L973" s="2"/>
      <c r="M973" s="2"/>
      <c r="N973" s="2"/>
      <c r="O973" s="2"/>
      <c r="P973" s="2"/>
      <c r="Q973" s="2"/>
      <c r="R973" s="2"/>
      <c r="S973" s="2"/>
      <c r="T973" s="2"/>
      <c r="U973" s="2"/>
      <c r="V973" s="2"/>
      <c r="W973" s="2"/>
      <c r="X973" s="2"/>
      <c r="Y973" s="2"/>
      <c r="Z973" s="2"/>
    </row>
    <row r="974" spans="1:26" ht="13.5" customHeight="1" x14ac:dyDescent="0.25">
      <c r="A974" s="25"/>
      <c r="B974" s="2"/>
      <c r="C974" s="103"/>
      <c r="D974" s="104"/>
      <c r="E974" s="105"/>
      <c r="F974" s="103"/>
      <c r="G974" s="1"/>
      <c r="H974" s="2"/>
      <c r="I974" s="2"/>
      <c r="J974" s="2"/>
      <c r="K974" s="2"/>
      <c r="L974" s="2"/>
      <c r="M974" s="2"/>
      <c r="N974" s="2"/>
      <c r="O974" s="2"/>
      <c r="P974" s="2"/>
      <c r="Q974" s="2"/>
      <c r="R974" s="2"/>
      <c r="S974" s="2"/>
      <c r="T974" s="2"/>
      <c r="U974" s="2"/>
      <c r="V974" s="2"/>
      <c r="W974" s="2"/>
      <c r="X974" s="2"/>
      <c r="Y974" s="2"/>
      <c r="Z974" s="2"/>
    </row>
    <row r="975" spans="1:26" ht="13.5" customHeight="1" x14ac:dyDescent="0.25">
      <c r="A975" s="25"/>
      <c r="B975" s="2"/>
      <c r="C975" s="103"/>
      <c r="D975" s="104"/>
      <c r="E975" s="105"/>
      <c r="F975" s="103"/>
      <c r="G975" s="1"/>
      <c r="H975" s="2"/>
      <c r="I975" s="2"/>
      <c r="J975" s="2"/>
      <c r="K975" s="2"/>
      <c r="L975" s="2"/>
      <c r="M975" s="2"/>
      <c r="N975" s="2"/>
      <c r="O975" s="2"/>
      <c r="P975" s="2"/>
      <c r="Q975" s="2"/>
      <c r="R975" s="2"/>
      <c r="S975" s="2"/>
      <c r="T975" s="2"/>
      <c r="U975" s="2"/>
      <c r="V975" s="2"/>
      <c r="W975" s="2"/>
      <c r="X975" s="2"/>
      <c r="Y975" s="2"/>
      <c r="Z975" s="2"/>
    </row>
    <row r="976" spans="1:26" ht="13.5" customHeight="1" x14ac:dyDescent="0.25">
      <c r="A976" s="25"/>
      <c r="B976" s="2"/>
      <c r="C976" s="103"/>
      <c r="D976" s="104"/>
      <c r="E976" s="105"/>
      <c r="F976" s="103"/>
      <c r="G976" s="1"/>
      <c r="H976" s="2"/>
      <c r="I976" s="2"/>
      <c r="J976" s="2"/>
      <c r="K976" s="2"/>
      <c r="L976" s="2"/>
      <c r="M976" s="2"/>
      <c r="N976" s="2"/>
      <c r="O976" s="2"/>
      <c r="P976" s="2"/>
      <c r="Q976" s="2"/>
      <c r="R976" s="2"/>
      <c r="S976" s="2"/>
      <c r="T976" s="2"/>
      <c r="U976" s="2"/>
      <c r="V976" s="2"/>
      <c r="W976" s="2"/>
      <c r="X976" s="2"/>
      <c r="Y976" s="2"/>
      <c r="Z976" s="2"/>
    </row>
    <row r="977" spans="1:26" ht="13.5" customHeight="1" x14ac:dyDescent="0.25">
      <c r="A977" s="25"/>
      <c r="B977" s="2"/>
      <c r="C977" s="103"/>
      <c r="D977" s="104"/>
      <c r="E977" s="105"/>
      <c r="F977" s="103"/>
      <c r="G977" s="1"/>
      <c r="H977" s="2"/>
      <c r="I977" s="2"/>
      <c r="J977" s="2"/>
      <c r="K977" s="2"/>
      <c r="L977" s="2"/>
      <c r="M977" s="2"/>
      <c r="N977" s="2"/>
      <c r="O977" s="2"/>
      <c r="P977" s="2"/>
      <c r="Q977" s="2"/>
      <c r="R977" s="2"/>
      <c r="S977" s="2"/>
      <c r="T977" s="2"/>
      <c r="U977" s="2"/>
      <c r="V977" s="2"/>
      <c r="W977" s="2"/>
      <c r="X977" s="2"/>
      <c r="Y977" s="2"/>
      <c r="Z977" s="2"/>
    </row>
    <row r="978" spans="1:26" ht="13.5" customHeight="1" x14ac:dyDescent="0.25">
      <c r="A978" s="25"/>
      <c r="B978" s="2"/>
      <c r="C978" s="103"/>
      <c r="D978" s="104"/>
      <c r="E978" s="105"/>
      <c r="F978" s="103"/>
      <c r="G978" s="1"/>
      <c r="H978" s="2"/>
      <c r="I978" s="2"/>
      <c r="J978" s="2"/>
      <c r="K978" s="2"/>
      <c r="L978" s="2"/>
      <c r="M978" s="2"/>
      <c r="N978" s="2"/>
      <c r="O978" s="2"/>
      <c r="P978" s="2"/>
      <c r="Q978" s="2"/>
      <c r="R978" s="2"/>
      <c r="S978" s="2"/>
      <c r="T978" s="2"/>
      <c r="U978" s="2"/>
      <c r="V978" s="2"/>
      <c r="W978" s="2"/>
      <c r="X978" s="2"/>
      <c r="Y978" s="2"/>
      <c r="Z978" s="2"/>
    </row>
    <row r="979" spans="1:26" ht="13.5" customHeight="1" x14ac:dyDescent="0.25">
      <c r="A979" s="25"/>
      <c r="B979" s="2"/>
      <c r="C979" s="103"/>
      <c r="D979" s="104"/>
      <c r="E979" s="105"/>
      <c r="F979" s="103"/>
      <c r="G979" s="1"/>
      <c r="H979" s="2"/>
      <c r="I979" s="2"/>
      <c r="J979" s="2"/>
      <c r="K979" s="2"/>
      <c r="L979" s="2"/>
      <c r="M979" s="2"/>
      <c r="N979" s="2"/>
      <c r="O979" s="2"/>
      <c r="P979" s="2"/>
      <c r="Q979" s="2"/>
      <c r="R979" s="2"/>
      <c r="S979" s="2"/>
      <c r="T979" s="2"/>
      <c r="U979" s="2"/>
      <c r="V979" s="2"/>
      <c r="W979" s="2"/>
      <c r="X979" s="2"/>
      <c r="Y979" s="2"/>
      <c r="Z979" s="2"/>
    </row>
    <row r="980" spans="1:26" ht="13.5" customHeight="1" x14ac:dyDescent="0.25">
      <c r="A980" s="25"/>
      <c r="B980" s="2"/>
      <c r="C980" s="103"/>
      <c r="D980" s="104"/>
      <c r="E980" s="105"/>
      <c r="F980" s="103"/>
      <c r="G980" s="1"/>
      <c r="H980" s="2"/>
      <c r="I980" s="2"/>
      <c r="J980" s="2"/>
      <c r="K980" s="2"/>
      <c r="L980" s="2"/>
      <c r="M980" s="2"/>
      <c r="N980" s="2"/>
      <c r="O980" s="2"/>
      <c r="P980" s="2"/>
      <c r="Q980" s="2"/>
      <c r="R980" s="2"/>
      <c r="S980" s="2"/>
      <c r="T980" s="2"/>
      <c r="U980" s="2"/>
      <c r="V980" s="2"/>
      <c r="W980" s="2"/>
      <c r="X980" s="2"/>
      <c r="Y980" s="2"/>
      <c r="Z980" s="2"/>
    </row>
    <row r="981" spans="1:26" ht="13.5" customHeight="1" x14ac:dyDescent="0.25">
      <c r="A981" s="25"/>
      <c r="B981" s="2"/>
      <c r="C981" s="103"/>
      <c r="D981" s="104"/>
      <c r="E981" s="105"/>
      <c r="F981" s="103"/>
      <c r="G981" s="1"/>
      <c r="H981" s="2"/>
      <c r="I981" s="2"/>
      <c r="J981" s="2"/>
      <c r="K981" s="2"/>
      <c r="L981" s="2"/>
      <c r="M981" s="2"/>
      <c r="N981" s="2"/>
      <c r="O981" s="2"/>
      <c r="P981" s="2"/>
      <c r="Q981" s="2"/>
      <c r="R981" s="2"/>
      <c r="S981" s="2"/>
      <c r="T981" s="2"/>
      <c r="U981" s="2"/>
      <c r="V981" s="2"/>
      <c r="W981" s="2"/>
      <c r="X981" s="2"/>
      <c r="Y981" s="2"/>
      <c r="Z981" s="2"/>
    </row>
    <row r="982" spans="1:26" ht="13.5" customHeight="1" x14ac:dyDescent="0.25">
      <c r="A982" s="25"/>
      <c r="B982" s="2"/>
      <c r="C982" s="103"/>
      <c r="D982" s="104"/>
      <c r="E982" s="105"/>
      <c r="F982" s="103"/>
      <c r="G982" s="1"/>
      <c r="H982" s="2"/>
      <c r="I982" s="2"/>
      <c r="J982" s="2"/>
      <c r="K982" s="2"/>
      <c r="L982" s="2"/>
      <c r="M982" s="2"/>
      <c r="N982" s="2"/>
      <c r="O982" s="2"/>
      <c r="P982" s="2"/>
      <c r="Q982" s="2"/>
      <c r="R982" s="2"/>
      <c r="S982" s="2"/>
      <c r="T982" s="2"/>
      <c r="U982" s="2"/>
      <c r="V982" s="2"/>
      <c r="W982" s="2"/>
      <c r="X982" s="2"/>
      <c r="Y982" s="2"/>
      <c r="Z982" s="2"/>
    </row>
    <row r="983" spans="1:26" ht="13.5" customHeight="1" x14ac:dyDescent="0.25">
      <c r="A983" s="25"/>
      <c r="B983" s="2"/>
      <c r="C983" s="103"/>
      <c r="D983" s="104"/>
      <c r="E983" s="105"/>
      <c r="F983" s="103"/>
      <c r="G983" s="1"/>
      <c r="H983" s="2"/>
      <c r="I983" s="2"/>
      <c r="J983" s="2"/>
      <c r="K983" s="2"/>
      <c r="L983" s="2"/>
      <c r="M983" s="2"/>
      <c r="N983" s="2"/>
      <c r="O983" s="2"/>
      <c r="P983" s="2"/>
      <c r="Q983" s="2"/>
      <c r="R983" s="2"/>
      <c r="S983" s="2"/>
      <c r="T983" s="2"/>
      <c r="U983" s="2"/>
      <c r="V983" s="2"/>
      <c r="W983" s="2"/>
      <c r="X983" s="2"/>
      <c r="Y983" s="2"/>
      <c r="Z983" s="2"/>
    </row>
    <row r="984" spans="1:26" ht="13.5" customHeight="1" x14ac:dyDescent="0.25">
      <c r="A984" s="25"/>
      <c r="B984" s="2"/>
      <c r="C984" s="103"/>
      <c r="D984" s="104"/>
      <c r="E984" s="105"/>
      <c r="F984" s="103"/>
      <c r="G984" s="1"/>
      <c r="H984" s="2"/>
      <c r="I984" s="2"/>
      <c r="J984" s="2"/>
      <c r="K984" s="2"/>
      <c r="L984" s="2"/>
      <c r="M984" s="2"/>
      <c r="N984" s="2"/>
      <c r="O984" s="2"/>
      <c r="P984" s="2"/>
      <c r="Q984" s="2"/>
      <c r="R984" s="2"/>
      <c r="S984" s="2"/>
      <c r="T984" s="2"/>
      <c r="U984" s="2"/>
      <c r="V984" s="2"/>
      <c r="W984" s="2"/>
      <c r="X984" s="2"/>
      <c r="Y984" s="2"/>
      <c r="Z984" s="2"/>
    </row>
    <row r="985" spans="1:26" ht="13.5" customHeight="1" x14ac:dyDescent="0.25">
      <c r="A985" s="25"/>
      <c r="B985" s="2"/>
      <c r="C985" s="103"/>
      <c r="D985" s="104"/>
      <c r="E985" s="105"/>
      <c r="F985" s="103"/>
      <c r="G985" s="1"/>
      <c r="H985" s="2"/>
      <c r="I985" s="2"/>
      <c r="J985" s="2"/>
      <c r="K985" s="2"/>
      <c r="L985" s="2"/>
      <c r="M985" s="2"/>
      <c r="N985" s="2"/>
      <c r="O985" s="2"/>
      <c r="P985" s="2"/>
      <c r="Q985" s="2"/>
      <c r="R985" s="2"/>
      <c r="S985" s="2"/>
      <c r="T985" s="2"/>
      <c r="U985" s="2"/>
      <c r="V985" s="2"/>
      <c r="W985" s="2"/>
      <c r="X985" s="2"/>
      <c r="Y985" s="2"/>
      <c r="Z985" s="2"/>
    </row>
    <row r="986" spans="1:26" ht="13.5" customHeight="1" x14ac:dyDescent="0.25">
      <c r="A986" s="25"/>
      <c r="B986" s="2"/>
      <c r="C986" s="103"/>
      <c r="D986" s="104"/>
      <c r="E986" s="105"/>
      <c r="F986" s="103"/>
      <c r="G986" s="1"/>
      <c r="H986" s="2"/>
      <c r="I986" s="2"/>
      <c r="J986" s="2"/>
      <c r="K986" s="2"/>
      <c r="L986" s="2"/>
      <c r="M986" s="2"/>
      <c r="N986" s="2"/>
      <c r="O986" s="2"/>
      <c r="P986" s="2"/>
      <c r="Q986" s="2"/>
      <c r="R986" s="2"/>
      <c r="S986" s="2"/>
      <c r="T986" s="2"/>
      <c r="U986" s="2"/>
      <c r="V986" s="2"/>
      <c r="W986" s="2"/>
      <c r="X986" s="2"/>
      <c r="Y986" s="2"/>
      <c r="Z986" s="2"/>
    </row>
    <row r="987" spans="1:26" ht="13.5" customHeight="1" x14ac:dyDescent="0.25">
      <c r="A987" s="25"/>
      <c r="B987" s="2"/>
      <c r="C987" s="103"/>
      <c r="D987" s="104"/>
      <c r="E987" s="105"/>
      <c r="F987" s="103"/>
      <c r="G987" s="1"/>
      <c r="H987" s="2"/>
      <c r="I987" s="2"/>
      <c r="J987" s="2"/>
      <c r="K987" s="2"/>
      <c r="L987" s="2"/>
      <c r="M987" s="2"/>
      <c r="N987" s="2"/>
      <c r="O987" s="2"/>
      <c r="P987" s="2"/>
      <c r="Q987" s="2"/>
      <c r="R987" s="2"/>
      <c r="S987" s="2"/>
      <c r="T987" s="2"/>
      <c r="U987" s="2"/>
      <c r="V987" s="2"/>
      <c r="W987" s="2"/>
      <c r="X987" s="2"/>
      <c r="Y987" s="2"/>
      <c r="Z987" s="2"/>
    </row>
    <row r="988" spans="1:26" ht="13.5" customHeight="1" x14ac:dyDescent="0.25">
      <c r="A988" s="25"/>
      <c r="B988" s="2"/>
      <c r="C988" s="103"/>
      <c r="D988" s="104"/>
      <c r="E988" s="105"/>
      <c r="F988" s="103"/>
      <c r="G988" s="1"/>
      <c r="H988" s="2"/>
      <c r="I988" s="2"/>
      <c r="J988" s="2"/>
      <c r="K988" s="2"/>
      <c r="L988" s="2"/>
      <c r="M988" s="2"/>
      <c r="N988" s="2"/>
      <c r="O988" s="2"/>
      <c r="P988" s="2"/>
      <c r="Q988" s="2"/>
      <c r="R988" s="2"/>
      <c r="S988" s="2"/>
      <c r="T988" s="2"/>
      <c r="U988" s="2"/>
      <c r="V988" s="2"/>
      <c r="W988" s="2"/>
      <c r="X988" s="2"/>
      <c r="Y988" s="2"/>
      <c r="Z988" s="2"/>
    </row>
    <row r="989" spans="1:26" ht="13.5" customHeight="1" x14ac:dyDescent="0.25">
      <c r="A989" s="25"/>
      <c r="B989" s="2"/>
      <c r="C989" s="103"/>
      <c r="D989" s="104"/>
      <c r="E989" s="105"/>
      <c r="F989" s="103"/>
      <c r="G989" s="1"/>
      <c r="H989" s="2"/>
      <c r="I989" s="2"/>
      <c r="J989" s="2"/>
      <c r="K989" s="2"/>
      <c r="L989" s="2"/>
      <c r="M989" s="2"/>
      <c r="N989" s="2"/>
      <c r="O989" s="2"/>
      <c r="P989" s="2"/>
      <c r="Q989" s="2"/>
      <c r="R989" s="2"/>
      <c r="S989" s="2"/>
      <c r="T989" s="2"/>
      <c r="U989" s="2"/>
      <c r="V989" s="2"/>
      <c r="W989" s="2"/>
      <c r="X989" s="2"/>
      <c r="Y989" s="2"/>
      <c r="Z989" s="2"/>
    </row>
    <row r="990" spans="1:26" ht="13.5" customHeight="1" x14ac:dyDescent="0.25">
      <c r="A990" s="25"/>
      <c r="B990" s="2"/>
      <c r="C990" s="103"/>
      <c r="D990" s="104"/>
      <c r="E990" s="105"/>
      <c r="F990" s="103"/>
      <c r="G990" s="1"/>
      <c r="H990" s="2"/>
      <c r="I990" s="2"/>
      <c r="J990" s="2"/>
      <c r="K990" s="2"/>
      <c r="L990" s="2"/>
      <c r="M990" s="2"/>
      <c r="N990" s="2"/>
      <c r="O990" s="2"/>
      <c r="P990" s="2"/>
      <c r="Q990" s="2"/>
      <c r="R990" s="2"/>
      <c r="S990" s="2"/>
      <c r="T990" s="2"/>
      <c r="U990" s="2"/>
      <c r="V990" s="2"/>
      <c r="W990" s="2"/>
      <c r="X990" s="2"/>
      <c r="Y990" s="2"/>
      <c r="Z990" s="2"/>
    </row>
    <row r="991" spans="1:26" ht="13.5" customHeight="1" x14ac:dyDescent="0.25">
      <c r="A991" s="25"/>
      <c r="B991" s="2"/>
      <c r="C991" s="103"/>
      <c r="D991" s="104"/>
      <c r="E991" s="105"/>
      <c r="F991" s="103"/>
      <c r="G991" s="1"/>
      <c r="H991" s="2"/>
      <c r="I991" s="2"/>
      <c r="J991" s="2"/>
      <c r="K991" s="2"/>
      <c r="L991" s="2"/>
      <c r="M991" s="2"/>
      <c r="N991" s="2"/>
      <c r="O991" s="2"/>
      <c r="P991" s="2"/>
      <c r="Q991" s="2"/>
      <c r="R991" s="2"/>
      <c r="S991" s="2"/>
      <c r="T991" s="2"/>
      <c r="U991" s="2"/>
      <c r="V991" s="2"/>
      <c r="W991" s="2"/>
      <c r="X991" s="2"/>
      <c r="Y991" s="2"/>
      <c r="Z991" s="2"/>
    </row>
    <row r="992" spans="1:26" ht="13.5" customHeight="1" x14ac:dyDescent="0.25">
      <c r="A992" s="25"/>
      <c r="B992" s="2"/>
      <c r="C992" s="103"/>
      <c r="D992" s="104"/>
      <c r="E992" s="105"/>
      <c r="F992" s="103"/>
      <c r="G992" s="1"/>
      <c r="H992" s="2"/>
      <c r="I992" s="2"/>
      <c r="J992" s="2"/>
      <c r="K992" s="2"/>
      <c r="L992" s="2"/>
      <c r="M992" s="2"/>
      <c r="N992" s="2"/>
      <c r="O992" s="2"/>
      <c r="P992" s="2"/>
      <c r="Q992" s="2"/>
      <c r="R992" s="2"/>
      <c r="S992" s="2"/>
      <c r="T992" s="2"/>
      <c r="U992" s="2"/>
      <c r="V992" s="2"/>
      <c r="W992" s="2"/>
      <c r="X992" s="2"/>
      <c r="Y992" s="2"/>
      <c r="Z992" s="2"/>
    </row>
    <row r="993" spans="1:26" ht="13.5" customHeight="1" x14ac:dyDescent="0.25">
      <c r="A993" s="25"/>
      <c r="B993" s="2"/>
      <c r="C993" s="103"/>
      <c r="D993" s="104"/>
      <c r="E993" s="105"/>
      <c r="F993" s="103"/>
      <c r="G993" s="1"/>
      <c r="H993" s="2"/>
      <c r="I993" s="2"/>
      <c r="J993" s="2"/>
      <c r="K993" s="2"/>
      <c r="L993" s="2"/>
      <c r="M993" s="2"/>
      <c r="N993" s="2"/>
      <c r="O993" s="2"/>
      <c r="P993" s="2"/>
      <c r="Q993" s="2"/>
      <c r="R993" s="2"/>
      <c r="S993" s="2"/>
      <c r="T993" s="2"/>
      <c r="U993" s="2"/>
      <c r="V993" s="2"/>
      <c r="W993" s="2"/>
      <c r="X993" s="2"/>
      <c r="Y993" s="2"/>
      <c r="Z993" s="2"/>
    </row>
    <row r="994" spans="1:26" ht="13.5" customHeight="1" x14ac:dyDescent="0.25">
      <c r="A994" s="25"/>
      <c r="B994" s="2"/>
      <c r="C994" s="103"/>
      <c r="D994" s="104"/>
      <c r="E994" s="105"/>
      <c r="F994" s="103"/>
      <c r="G994" s="1"/>
      <c r="H994" s="2"/>
      <c r="I994" s="2"/>
      <c r="J994" s="2"/>
      <c r="K994" s="2"/>
      <c r="L994" s="2"/>
      <c r="M994" s="2"/>
      <c r="N994" s="2"/>
      <c r="O994" s="2"/>
      <c r="P994" s="2"/>
      <c r="Q994" s="2"/>
      <c r="R994" s="2"/>
      <c r="S994" s="2"/>
      <c r="T994" s="2"/>
      <c r="U994" s="2"/>
      <c r="V994" s="2"/>
      <c r="W994" s="2"/>
      <c r="X994" s="2"/>
      <c r="Y994" s="2"/>
      <c r="Z994" s="2"/>
    </row>
    <row r="995" spans="1:26" ht="13.5" customHeight="1" x14ac:dyDescent="0.25">
      <c r="A995" s="25"/>
      <c r="B995" s="2"/>
      <c r="C995" s="103"/>
      <c r="D995" s="104"/>
      <c r="E995" s="105"/>
      <c r="F995" s="103"/>
      <c r="G995" s="1"/>
      <c r="H995" s="2"/>
      <c r="I995" s="2"/>
      <c r="J995" s="2"/>
      <c r="K995" s="2"/>
      <c r="L995" s="2"/>
      <c r="M995" s="2"/>
      <c r="N995" s="2"/>
      <c r="O995" s="2"/>
      <c r="P995" s="2"/>
      <c r="Q995" s="2"/>
      <c r="R995" s="2"/>
      <c r="S995" s="2"/>
      <c r="T995" s="2"/>
      <c r="U995" s="2"/>
      <c r="V995" s="2"/>
      <c r="W995" s="2"/>
      <c r="X995" s="2"/>
      <c r="Y995" s="2"/>
      <c r="Z995" s="2"/>
    </row>
    <row r="996" spans="1:26" ht="13.5" customHeight="1" x14ac:dyDescent="0.25">
      <c r="A996" s="25"/>
      <c r="B996" s="2"/>
      <c r="C996" s="103"/>
      <c r="D996" s="104"/>
      <c r="E996" s="105"/>
      <c r="F996" s="103"/>
      <c r="G996" s="1"/>
      <c r="H996" s="2"/>
      <c r="I996" s="2"/>
      <c r="J996" s="2"/>
      <c r="K996" s="2"/>
      <c r="L996" s="2"/>
      <c r="M996" s="2"/>
      <c r="N996" s="2"/>
      <c r="O996" s="2"/>
      <c r="P996" s="2"/>
      <c r="Q996" s="2"/>
      <c r="R996" s="2"/>
      <c r="S996" s="2"/>
      <c r="T996" s="2"/>
      <c r="U996" s="2"/>
      <c r="V996" s="2"/>
      <c r="W996" s="2"/>
      <c r="X996" s="2"/>
      <c r="Y996" s="2"/>
      <c r="Z996" s="2"/>
    </row>
    <row r="997" spans="1:26" ht="13.5" customHeight="1" x14ac:dyDescent="0.25">
      <c r="A997" s="25"/>
      <c r="B997" s="2"/>
      <c r="C997" s="103"/>
      <c r="D997" s="104"/>
      <c r="E997" s="105"/>
      <c r="F997" s="103"/>
      <c r="G997" s="1"/>
      <c r="H997" s="2"/>
      <c r="I997" s="2"/>
      <c r="J997" s="2"/>
      <c r="K997" s="2"/>
      <c r="L997" s="2"/>
      <c r="M997" s="2"/>
      <c r="N997" s="2"/>
      <c r="O997" s="2"/>
      <c r="P997" s="2"/>
      <c r="Q997" s="2"/>
      <c r="R997" s="2"/>
      <c r="S997" s="2"/>
      <c r="T997" s="2"/>
      <c r="U997" s="2"/>
      <c r="V997" s="2"/>
      <c r="W997" s="2"/>
      <c r="X997" s="2"/>
      <c r="Y997" s="2"/>
      <c r="Z997" s="2"/>
    </row>
    <row r="998" spans="1:26" ht="13.5" customHeight="1" x14ac:dyDescent="0.25">
      <c r="A998" s="25"/>
      <c r="B998" s="2"/>
      <c r="C998" s="103"/>
      <c r="D998" s="104"/>
      <c r="E998" s="105"/>
      <c r="F998" s="103"/>
      <c r="G998" s="1"/>
      <c r="H998" s="2"/>
      <c r="I998" s="2"/>
      <c r="J998" s="2"/>
      <c r="K998" s="2"/>
      <c r="L998" s="2"/>
      <c r="M998" s="2"/>
      <c r="N998" s="2"/>
      <c r="O998" s="2"/>
      <c r="P998" s="2"/>
      <c r="Q998" s="2"/>
      <c r="R998" s="2"/>
      <c r="S998" s="2"/>
      <c r="T998" s="2"/>
      <c r="U998" s="2"/>
      <c r="V998" s="2"/>
      <c r="W998" s="2"/>
      <c r="X998" s="2"/>
      <c r="Y998" s="2"/>
      <c r="Z998" s="2"/>
    </row>
    <row r="999" spans="1:26" ht="13.5" customHeight="1" x14ac:dyDescent="0.25">
      <c r="A999" s="25"/>
      <c r="B999" s="2"/>
      <c r="C999" s="103"/>
      <c r="D999" s="104"/>
      <c r="E999" s="105"/>
      <c r="F999" s="103"/>
      <c r="G999" s="1"/>
      <c r="H999" s="2"/>
      <c r="I999" s="2"/>
      <c r="J999" s="2"/>
      <c r="K999" s="2"/>
      <c r="L999" s="2"/>
      <c r="M999" s="2"/>
      <c r="N999" s="2"/>
      <c r="O999" s="2"/>
      <c r="P999" s="2"/>
      <c r="Q999" s="2"/>
      <c r="R999" s="2"/>
      <c r="S999" s="2"/>
      <c r="T999" s="2"/>
      <c r="U999" s="2"/>
      <c r="V999" s="2"/>
      <c r="W999" s="2"/>
      <c r="X999" s="2"/>
      <c r="Y999" s="2"/>
      <c r="Z999" s="2"/>
    </row>
    <row r="1000" spans="1:26" ht="13.5" customHeight="1" x14ac:dyDescent="0.25">
      <c r="A1000" s="25"/>
      <c r="B1000" s="2"/>
      <c r="C1000" s="103"/>
      <c r="D1000" s="104"/>
      <c r="E1000" s="105"/>
      <c r="F1000" s="103"/>
      <c r="G1000" s="1"/>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5">
      <c r="A1001" s="25"/>
      <c r="B1001" s="2"/>
      <c r="C1001" s="103"/>
      <c r="D1001" s="104"/>
      <c r="E1001" s="105"/>
      <c r="F1001" s="103"/>
      <c r="G1001" s="1"/>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5">
      <c r="A1002" s="25"/>
      <c r="B1002" s="2"/>
      <c r="C1002" s="103"/>
      <c r="D1002" s="104"/>
      <c r="E1002" s="105"/>
      <c r="F1002" s="103"/>
      <c r="G1002" s="1"/>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5">
      <c r="A1003" s="25"/>
      <c r="B1003" s="2"/>
      <c r="C1003" s="103"/>
      <c r="D1003" s="104"/>
      <c r="E1003" s="105"/>
      <c r="F1003" s="103"/>
      <c r="G1003" s="1"/>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5">
      <c r="A1004" s="25"/>
      <c r="B1004" s="2"/>
      <c r="C1004" s="103"/>
      <c r="D1004" s="104"/>
      <c r="E1004" s="105"/>
      <c r="F1004" s="103"/>
      <c r="G1004" s="1"/>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5">
      <c r="A1005" s="25"/>
      <c r="B1005" s="2"/>
      <c r="C1005" s="103"/>
      <c r="D1005" s="104"/>
      <c r="E1005" s="105"/>
      <c r="F1005" s="103"/>
      <c r="G1005" s="1"/>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5">
      <c r="A1006" s="25"/>
      <c r="B1006" s="2"/>
      <c r="C1006" s="103"/>
      <c r="D1006" s="104"/>
      <c r="E1006" s="105"/>
      <c r="F1006" s="103"/>
      <c r="G1006" s="1"/>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5">
      <c r="A1007" s="25"/>
      <c r="B1007" s="2"/>
      <c r="C1007" s="103"/>
      <c r="D1007" s="104"/>
      <c r="E1007" s="105"/>
      <c r="F1007" s="103"/>
      <c r="G1007" s="1"/>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25">
      <c r="A1008" s="25"/>
      <c r="B1008" s="2"/>
      <c r="C1008" s="103"/>
      <c r="D1008" s="104"/>
      <c r="E1008" s="105"/>
      <c r="F1008" s="103"/>
      <c r="G1008" s="1"/>
      <c r="H1008" s="2"/>
      <c r="I1008" s="2"/>
      <c r="J1008" s="2"/>
      <c r="K1008" s="2"/>
      <c r="L1008" s="2"/>
      <c r="M1008" s="2"/>
      <c r="N1008" s="2"/>
      <c r="O1008" s="2"/>
      <c r="P1008" s="2"/>
      <c r="Q1008" s="2"/>
      <c r="R1008" s="2"/>
      <c r="S1008" s="2"/>
      <c r="T1008" s="2"/>
      <c r="U1008" s="2"/>
      <c r="V1008" s="2"/>
      <c r="W1008" s="2"/>
      <c r="X1008" s="2"/>
      <c r="Y1008" s="2"/>
      <c r="Z1008" s="2"/>
    </row>
    <row r="1009" spans="1:26" ht="13.5" customHeight="1" x14ac:dyDescent="0.25">
      <c r="A1009" s="25"/>
      <c r="B1009" s="2"/>
      <c r="C1009" s="103"/>
      <c r="D1009" s="104"/>
      <c r="E1009" s="105"/>
      <c r="F1009" s="103"/>
      <c r="G1009" s="1"/>
      <c r="H1009" s="2"/>
      <c r="I1009" s="2"/>
      <c r="J1009" s="2"/>
      <c r="K1009" s="2"/>
      <c r="L1009" s="2"/>
      <c r="M1009" s="2"/>
      <c r="N1009" s="2"/>
      <c r="O1009" s="2"/>
      <c r="P1009" s="2"/>
      <c r="Q1009" s="2"/>
      <c r="R1009" s="2"/>
      <c r="S1009" s="2"/>
      <c r="T1009" s="2"/>
      <c r="U1009" s="2"/>
      <c r="V1009" s="2"/>
      <c r="W1009" s="2"/>
      <c r="X1009" s="2"/>
      <c r="Y1009" s="2"/>
      <c r="Z1009" s="2"/>
    </row>
    <row r="1010" spans="1:26" ht="13.5" customHeight="1" x14ac:dyDescent="0.25">
      <c r="A1010" s="25"/>
      <c r="B1010" s="2"/>
      <c r="C1010" s="103"/>
      <c r="D1010" s="104"/>
      <c r="E1010" s="105"/>
      <c r="F1010" s="103"/>
      <c r="G1010" s="1"/>
      <c r="H1010" s="2"/>
      <c r="I1010" s="2"/>
      <c r="J1010" s="2"/>
      <c r="K1010" s="2"/>
      <c r="L1010" s="2"/>
      <c r="M1010" s="2"/>
      <c r="N1010" s="2"/>
      <c r="O1010" s="2"/>
      <c r="P1010" s="2"/>
      <c r="Q1010" s="2"/>
      <c r="R1010" s="2"/>
      <c r="S1010" s="2"/>
      <c r="T1010" s="2"/>
      <c r="U1010" s="2"/>
      <c r="V1010" s="2"/>
      <c r="W1010" s="2"/>
      <c r="X1010" s="2"/>
      <c r="Y1010" s="2"/>
      <c r="Z1010" s="2"/>
    </row>
    <row r="1011" spans="1:26" ht="13.5" customHeight="1" x14ac:dyDescent="0.25">
      <c r="A1011" s="25"/>
      <c r="B1011" s="2"/>
      <c r="C1011" s="103"/>
      <c r="D1011" s="104"/>
      <c r="E1011" s="105"/>
      <c r="F1011" s="103"/>
      <c r="G1011" s="1"/>
      <c r="H1011" s="2"/>
      <c r="I1011" s="2"/>
      <c r="J1011" s="2"/>
      <c r="K1011" s="2"/>
      <c r="L1011" s="2"/>
      <c r="M1011" s="2"/>
      <c r="N1011" s="2"/>
      <c r="O1011" s="2"/>
      <c r="P1011" s="2"/>
      <c r="Q1011" s="2"/>
      <c r="R1011" s="2"/>
      <c r="S1011" s="2"/>
      <c r="T1011" s="2"/>
      <c r="U1011" s="2"/>
      <c r="V1011" s="2"/>
      <c r="W1011" s="2"/>
      <c r="X1011" s="2"/>
      <c r="Y1011" s="2"/>
      <c r="Z1011" s="2"/>
    </row>
    <row r="1012" spans="1:26" ht="13.5" customHeight="1" x14ac:dyDescent="0.25">
      <c r="A1012" s="25"/>
      <c r="B1012" s="2"/>
      <c r="C1012" s="103"/>
      <c r="D1012" s="104"/>
      <c r="E1012" s="105"/>
      <c r="F1012" s="103"/>
      <c r="G1012" s="1"/>
      <c r="H1012" s="2"/>
      <c r="I1012" s="2"/>
      <c r="J1012" s="2"/>
      <c r="K1012" s="2"/>
      <c r="L1012" s="2"/>
      <c r="M1012" s="2"/>
      <c r="N1012" s="2"/>
      <c r="O1012" s="2"/>
      <c r="P1012" s="2"/>
      <c r="Q1012" s="2"/>
      <c r="R1012" s="2"/>
      <c r="S1012" s="2"/>
      <c r="T1012" s="2"/>
      <c r="U1012" s="2"/>
      <c r="V1012" s="2"/>
      <c r="W1012" s="2"/>
      <c r="X1012" s="2"/>
      <c r="Y1012" s="2"/>
      <c r="Z1012" s="2"/>
    </row>
    <row r="1013" spans="1:26" ht="13.5" customHeight="1" x14ac:dyDescent="0.25">
      <c r="A1013" s="25"/>
      <c r="B1013" s="2"/>
      <c r="C1013" s="103"/>
      <c r="D1013" s="104"/>
      <c r="E1013" s="105"/>
      <c r="F1013" s="103"/>
      <c r="G1013" s="1"/>
      <c r="H1013" s="2"/>
      <c r="I1013" s="2"/>
      <c r="J1013" s="2"/>
      <c r="K1013" s="2"/>
      <c r="L1013" s="2"/>
      <c r="M1013" s="2"/>
      <c r="N1013" s="2"/>
      <c r="O1013" s="2"/>
      <c r="P1013" s="2"/>
      <c r="Q1013" s="2"/>
      <c r="R1013" s="2"/>
      <c r="S1013" s="2"/>
      <c r="T1013" s="2"/>
      <c r="U1013" s="2"/>
      <c r="V1013" s="2"/>
      <c r="W1013" s="2"/>
      <c r="X1013" s="2"/>
      <c r="Y1013" s="2"/>
      <c r="Z1013" s="2"/>
    </row>
    <row r="1014" spans="1:26" ht="13.5" customHeight="1" x14ac:dyDescent="0.25">
      <c r="A1014" s="25"/>
      <c r="B1014" s="2"/>
      <c r="C1014" s="103"/>
      <c r="D1014" s="104"/>
      <c r="E1014" s="105"/>
      <c r="F1014" s="103"/>
      <c r="G1014" s="1"/>
      <c r="H1014" s="2"/>
      <c r="I1014" s="2"/>
      <c r="J1014" s="2"/>
      <c r="K1014" s="2"/>
      <c r="L1014" s="2"/>
      <c r="M1014" s="2"/>
      <c r="N1014" s="2"/>
      <c r="O1014" s="2"/>
      <c r="P1014" s="2"/>
      <c r="Q1014" s="2"/>
      <c r="R1014" s="2"/>
      <c r="S1014" s="2"/>
      <c r="T1014" s="2"/>
      <c r="U1014" s="2"/>
      <c r="V1014" s="2"/>
      <c r="W1014" s="2"/>
      <c r="X1014" s="2"/>
      <c r="Y1014" s="2"/>
      <c r="Z1014" s="2"/>
    </row>
    <row r="1015" spans="1:26" ht="13.5" customHeight="1" x14ac:dyDescent="0.25">
      <c r="A1015" s="25"/>
      <c r="B1015" s="2"/>
      <c r="C1015" s="103"/>
      <c r="D1015" s="104"/>
      <c r="E1015" s="105"/>
      <c r="F1015" s="103"/>
      <c r="G1015" s="1"/>
      <c r="H1015" s="2"/>
      <c r="I1015" s="2"/>
      <c r="J1015" s="2"/>
      <c r="K1015" s="2"/>
      <c r="L1015" s="2"/>
      <c r="M1015" s="2"/>
      <c r="N1015" s="2"/>
      <c r="O1015" s="2"/>
      <c r="P1015" s="2"/>
      <c r="Q1015" s="2"/>
      <c r="R1015" s="2"/>
      <c r="S1015" s="2"/>
      <c r="T1015" s="2"/>
      <c r="U1015" s="2"/>
      <c r="V1015" s="2"/>
      <c r="W1015" s="2"/>
      <c r="X1015" s="2"/>
      <c r="Y1015" s="2"/>
      <c r="Z1015" s="2"/>
    </row>
    <row r="1016" spans="1:26" ht="13.5" customHeight="1" x14ac:dyDescent="0.25">
      <c r="A1016" s="25"/>
      <c r="B1016" s="2"/>
      <c r="C1016" s="103"/>
      <c r="D1016" s="104"/>
      <c r="E1016" s="105"/>
      <c r="F1016" s="103"/>
      <c r="G1016" s="1"/>
      <c r="H1016" s="2"/>
      <c r="I1016" s="2"/>
      <c r="J1016" s="2"/>
      <c r="K1016" s="2"/>
      <c r="L1016" s="2"/>
      <c r="M1016" s="2"/>
      <c r="N1016" s="2"/>
      <c r="O1016" s="2"/>
      <c r="P1016" s="2"/>
      <c r="Q1016" s="2"/>
      <c r="R1016" s="2"/>
      <c r="S1016" s="2"/>
      <c r="T1016" s="2"/>
      <c r="U1016" s="2"/>
      <c r="V1016" s="2"/>
      <c r="W1016" s="2"/>
      <c r="X1016" s="2"/>
      <c r="Y1016" s="2"/>
      <c r="Z1016" s="2"/>
    </row>
    <row r="1017" spans="1:26" ht="13.5" customHeight="1" x14ac:dyDescent="0.25">
      <c r="A1017" s="25"/>
      <c r="B1017" s="2"/>
      <c r="C1017" s="103"/>
      <c r="D1017" s="104"/>
      <c r="E1017" s="105"/>
      <c r="F1017" s="103"/>
      <c r="G1017" s="1"/>
      <c r="H1017" s="2"/>
      <c r="I1017" s="2"/>
      <c r="J1017" s="2"/>
      <c r="K1017" s="2"/>
      <c r="L1017" s="2"/>
      <c r="M1017" s="2"/>
      <c r="N1017" s="2"/>
      <c r="O1017" s="2"/>
      <c r="P1017" s="2"/>
      <c r="Q1017" s="2"/>
      <c r="R1017" s="2"/>
      <c r="S1017" s="2"/>
      <c r="T1017" s="2"/>
      <c r="U1017" s="2"/>
      <c r="V1017" s="2"/>
      <c r="W1017" s="2"/>
      <c r="X1017" s="2"/>
      <c r="Y1017" s="2"/>
      <c r="Z1017" s="2"/>
    </row>
    <row r="1018" spans="1:26" ht="13.5" customHeight="1" x14ac:dyDescent="0.25">
      <c r="A1018" s="25"/>
      <c r="B1018" s="2"/>
      <c r="C1018" s="103"/>
      <c r="D1018" s="104"/>
      <c r="E1018" s="105"/>
      <c r="F1018" s="103"/>
      <c r="G1018" s="1"/>
      <c r="H1018" s="2"/>
      <c r="I1018" s="2"/>
      <c r="J1018" s="2"/>
      <c r="K1018" s="2"/>
      <c r="L1018" s="2"/>
      <c r="M1018" s="2"/>
      <c r="N1018" s="2"/>
      <c r="O1018" s="2"/>
      <c r="P1018" s="2"/>
      <c r="Q1018" s="2"/>
      <c r="R1018" s="2"/>
      <c r="S1018" s="2"/>
      <c r="T1018" s="2"/>
      <c r="U1018" s="2"/>
      <c r="V1018" s="2"/>
      <c r="W1018" s="2"/>
      <c r="X1018" s="2"/>
      <c r="Y1018" s="2"/>
      <c r="Z1018" s="2"/>
    </row>
    <row r="1019" spans="1:26" ht="13.5" customHeight="1" x14ac:dyDescent="0.25">
      <c r="A1019" s="25"/>
      <c r="B1019" s="2"/>
      <c r="C1019" s="103"/>
      <c r="D1019" s="104"/>
      <c r="E1019" s="105"/>
      <c r="F1019" s="103"/>
      <c r="G1019" s="1"/>
      <c r="H1019" s="2"/>
      <c r="I1019" s="2"/>
      <c r="J1019" s="2"/>
      <c r="K1019" s="2"/>
      <c r="L1019" s="2"/>
      <c r="M1019" s="2"/>
      <c r="N1019" s="2"/>
      <c r="O1019" s="2"/>
      <c r="P1019" s="2"/>
      <c r="Q1019" s="2"/>
      <c r="R1019" s="2"/>
      <c r="S1019" s="2"/>
      <c r="T1019" s="2"/>
      <c r="U1019" s="2"/>
      <c r="V1019" s="2"/>
      <c r="W1019" s="2"/>
      <c r="X1019" s="2"/>
      <c r="Y1019" s="2"/>
      <c r="Z1019" s="2"/>
    </row>
    <row r="1020" spans="1:26" ht="13.5" customHeight="1" x14ac:dyDescent="0.25">
      <c r="A1020" s="25"/>
      <c r="B1020" s="2"/>
      <c r="C1020" s="103"/>
      <c r="D1020" s="104"/>
      <c r="E1020" s="105"/>
      <c r="F1020" s="103"/>
      <c r="G1020" s="1"/>
      <c r="H1020" s="2"/>
      <c r="I1020" s="2"/>
      <c r="J1020" s="2"/>
      <c r="K1020" s="2"/>
      <c r="L1020" s="2"/>
      <c r="M1020" s="2"/>
      <c r="N1020" s="2"/>
      <c r="O1020" s="2"/>
      <c r="P1020" s="2"/>
      <c r="Q1020" s="2"/>
      <c r="R1020" s="2"/>
      <c r="S1020" s="2"/>
      <c r="T1020" s="2"/>
      <c r="U1020" s="2"/>
      <c r="V1020" s="2"/>
      <c r="W1020" s="2"/>
      <c r="X1020" s="2"/>
      <c r="Y1020" s="2"/>
      <c r="Z1020" s="2"/>
    </row>
    <row r="1021" spans="1:26" ht="13.5" customHeight="1" x14ac:dyDescent="0.25">
      <c r="A1021" s="25"/>
      <c r="B1021" s="2"/>
      <c r="C1021" s="103"/>
      <c r="D1021" s="104"/>
      <c r="E1021" s="105"/>
      <c r="F1021" s="103"/>
      <c r="G1021" s="1"/>
      <c r="H1021" s="2"/>
      <c r="I1021" s="2"/>
      <c r="J1021" s="2"/>
      <c r="K1021" s="2"/>
      <c r="L1021" s="2"/>
      <c r="M1021" s="2"/>
      <c r="N1021" s="2"/>
      <c r="O1021" s="2"/>
      <c r="P1021" s="2"/>
      <c r="Q1021" s="2"/>
      <c r="R1021" s="2"/>
      <c r="S1021" s="2"/>
      <c r="T1021" s="2"/>
      <c r="U1021" s="2"/>
      <c r="V1021" s="2"/>
      <c r="W1021" s="2"/>
      <c r="X1021" s="2"/>
      <c r="Y1021" s="2"/>
      <c r="Z1021" s="2"/>
    </row>
    <row r="1022" spans="1:26" ht="13.5" customHeight="1" x14ac:dyDescent="0.25">
      <c r="A1022" s="25"/>
      <c r="B1022" s="2"/>
      <c r="C1022" s="103"/>
      <c r="D1022" s="104"/>
      <c r="E1022" s="105"/>
      <c r="F1022" s="103"/>
      <c r="G1022" s="1"/>
      <c r="H1022" s="2"/>
      <c r="I1022" s="2"/>
      <c r="J1022" s="2"/>
      <c r="K1022" s="2"/>
      <c r="L1022" s="2"/>
      <c r="M1022" s="2"/>
      <c r="N1022" s="2"/>
      <c r="O1022" s="2"/>
      <c r="P1022" s="2"/>
      <c r="Q1022" s="2"/>
      <c r="R1022" s="2"/>
      <c r="S1022" s="2"/>
      <c r="T1022" s="2"/>
      <c r="U1022" s="2"/>
      <c r="V1022" s="2"/>
      <c r="W1022" s="2"/>
      <c r="X1022" s="2"/>
      <c r="Y1022" s="2"/>
      <c r="Z1022" s="2"/>
    </row>
    <row r="1023" spans="1:26" ht="13.5" customHeight="1" x14ac:dyDescent="0.25">
      <c r="A1023" s="25"/>
      <c r="B1023" s="2"/>
      <c r="C1023" s="103"/>
      <c r="D1023" s="104"/>
      <c r="E1023" s="105"/>
      <c r="F1023" s="103"/>
      <c r="G1023" s="1"/>
      <c r="H1023" s="2"/>
      <c r="I1023" s="2"/>
      <c r="J1023" s="2"/>
      <c r="K1023" s="2"/>
      <c r="L1023" s="2"/>
      <c r="M1023" s="2"/>
      <c r="N1023" s="2"/>
      <c r="O1023" s="2"/>
      <c r="P1023" s="2"/>
      <c r="Q1023" s="2"/>
      <c r="R1023" s="2"/>
      <c r="S1023" s="2"/>
      <c r="T1023" s="2"/>
      <c r="U1023" s="2"/>
      <c r="V1023" s="2"/>
      <c r="W1023" s="2"/>
      <c r="X1023" s="2"/>
      <c r="Y1023" s="2"/>
      <c r="Z1023" s="2"/>
    </row>
    <row r="1024" spans="1:26" ht="13.5" customHeight="1" x14ac:dyDescent="0.25">
      <c r="A1024" s="25"/>
      <c r="B1024" s="2"/>
      <c r="C1024" s="103"/>
      <c r="D1024" s="104"/>
      <c r="E1024" s="105"/>
      <c r="F1024" s="103"/>
      <c r="G1024" s="1"/>
      <c r="H1024" s="2"/>
      <c r="I1024" s="2"/>
      <c r="J1024" s="2"/>
      <c r="K1024" s="2"/>
      <c r="L1024" s="2"/>
      <c r="M1024" s="2"/>
      <c r="N1024" s="2"/>
      <c r="O1024" s="2"/>
      <c r="P1024" s="2"/>
      <c r="Q1024" s="2"/>
      <c r="R1024" s="2"/>
      <c r="S1024" s="2"/>
      <c r="T1024" s="2"/>
      <c r="U1024" s="2"/>
      <c r="V1024" s="2"/>
      <c r="W1024" s="2"/>
      <c r="X1024" s="2"/>
      <c r="Y1024" s="2"/>
      <c r="Z1024" s="2"/>
    </row>
    <row r="1025" spans="1:26" ht="13.5" customHeight="1" x14ac:dyDescent="0.25">
      <c r="A1025" s="25"/>
      <c r="B1025" s="2"/>
      <c r="C1025" s="103"/>
      <c r="D1025" s="104"/>
      <c r="E1025" s="105"/>
      <c r="F1025" s="103"/>
      <c r="G1025" s="1"/>
      <c r="H1025" s="2"/>
      <c r="I1025" s="2"/>
      <c r="J1025" s="2"/>
      <c r="K1025" s="2"/>
      <c r="L1025" s="2"/>
      <c r="M1025" s="2"/>
      <c r="N1025" s="2"/>
      <c r="O1025" s="2"/>
      <c r="P1025" s="2"/>
      <c r="Q1025" s="2"/>
      <c r="R1025" s="2"/>
      <c r="S1025" s="2"/>
      <c r="T1025" s="2"/>
      <c r="U1025" s="2"/>
      <c r="V1025" s="2"/>
      <c r="W1025" s="2"/>
      <c r="X1025" s="2"/>
      <c r="Y1025" s="2"/>
      <c r="Z1025" s="2"/>
    </row>
    <row r="1026" spans="1:26" ht="13.5" customHeight="1" x14ac:dyDescent="0.25">
      <c r="A1026" s="25"/>
      <c r="B1026" s="2"/>
      <c r="C1026" s="103"/>
      <c r="D1026" s="104"/>
      <c r="E1026" s="105"/>
      <c r="F1026" s="103"/>
      <c r="G1026" s="1"/>
      <c r="H1026" s="2"/>
      <c r="I1026" s="2"/>
      <c r="J1026" s="2"/>
      <c r="K1026" s="2"/>
      <c r="L1026" s="2"/>
      <c r="M1026" s="2"/>
      <c r="N1026" s="2"/>
      <c r="O1026" s="2"/>
      <c r="P1026" s="2"/>
      <c r="Q1026" s="2"/>
      <c r="R1026" s="2"/>
      <c r="S1026" s="2"/>
      <c r="T1026" s="2"/>
      <c r="U1026" s="2"/>
      <c r="V1026" s="2"/>
      <c r="W1026" s="2"/>
      <c r="X1026" s="2"/>
      <c r="Y1026" s="2"/>
      <c r="Z1026" s="2"/>
    </row>
    <row r="1027" spans="1:26" ht="13.5" customHeight="1" x14ac:dyDescent="0.25">
      <c r="A1027" s="25"/>
      <c r="B1027" s="2"/>
      <c r="C1027" s="103"/>
      <c r="D1027" s="104"/>
      <c r="E1027" s="105"/>
      <c r="F1027" s="103"/>
      <c r="G1027" s="1"/>
      <c r="H1027" s="2"/>
      <c r="I1027" s="2"/>
      <c r="J1027" s="2"/>
      <c r="K1027" s="2"/>
      <c r="L1027" s="2"/>
      <c r="M1027" s="2"/>
      <c r="N1027" s="2"/>
      <c r="O1027" s="2"/>
      <c r="P1027" s="2"/>
      <c r="Q1027" s="2"/>
      <c r="R1027" s="2"/>
      <c r="S1027" s="2"/>
      <c r="T1027" s="2"/>
      <c r="U1027" s="2"/>
      <c r="V1027" s="2"/>
      <c r="W1027" s="2"/>
      <c r="X1027" s="2"/>
      <c r="Y1027" s="2"/>
      <c r="Z1027" s="2"/>
    </row>
    <row r="1028" spans="1:26" ht="13.5" customHeight="1" x14ac:dyDescent="0.25">
      <c r="A1028" s="25"/>
      <c r="B1028" s="2"/>
      <c r="C1028" s="103"/>
      <c r="D1028" s="104"/>
      <c r="E1028" s="105"/>
      <c r="F1028" s="103"/>
      <c r="G1028" s="1"/>
      <c r="H1028" s="2"/>
      <c r="I1028" s="2"/>
      <c r="J1028" s="2"/>
      <c r="K1028" s="2"/>
      <c r="L1028" s="2"/>
      <c r="M1028" s="2"/>
      <c r="N1028" s="2"/>
      <c r="O1028" s="2"/>
      <c r="P1028" s="2"/>
      <c r="Q1028" s="2"/>
      <c r="R1028" s="2"/>
      <c r="S1028" s="2"/>
      <c r="T1028" s="2"/>
      <c r="U1028" s="2"/>
      <c r="V1028" s="2"/>
      <c r="W1028" s="2"/>
      <c r="X1028" s="2"/>
      <c r="Y1028" s="2"/>
      <c r="Z1028" s="2"/>
    </row>
    <row r="1029" spans="1:26" ht="13.5" customHeight="1" x14ac:dyDescent="0.25">
      <c r="A1029" s="25"/>
      <c r="B1029" s="2"/>
      <c r="C1029" s="103"/>
      <c r="D1029" s="104"/>
      <c r="E1029" s="105"/>
      <c r="F1029" s="103"/>
      <c r="G1029" s="1"/>
      <c r="H1029" s="2"/>
      <c r="I1029" s="2"/>
      <c r="J1029" s="2"/>
      <c r="K1029" s="2"/>
      <c r="L1029" s="2"/>
      <c r="M1029" s="2"/>
      <c r="N1029" s="2"/>
      <c r="O1029" s="2"/>
      <c r="P1029" s="2"/>
      <c r="Q1029" s="2"/>
      <c r="R1029" s="2"/>
      <c r="S1029" s="2"/>
      <c r="T1029" s="2"/>
      <c r="U1029" s="2"/>
      <c r="V1029" s="2"/>
      <c r="W1029" s="2"/>
      <c r="X1029" s="2"/>
      <c r="Y1029" s="2"/>
      <c r="Z1029" s="2"/>
    </row>
    <row r="1030" spans="1:26" ht="13.5" customHeight="1" x14ac:dyDescent="0.25">
      <c r="A1030" s="25"/>
      <c r="B1030" s="2"/>
      <c r="C1030" s="103"/>
      <c r="D1030" s="104"/>
      <c r="E1030" s="105"/>
      <c r="F1030" s="103"/>
      <c r="G1030" s="1"/>
      <c r="H1030" s="2"/>
      <c r="I1030" s="2"/>
      <c r="J1030" s="2"/>
      <c r="K1030" s="2"/>
      <c r="L1030" s="2"/>
      <c r="M1030" s="2"/>
      <c r="N1030" s="2"/>
      <c r="O1030" s="2"/>
      <c r="P1030" s="2"/>
      <c r="Q1030" s="2"/>
      <c r="R1030" s="2"/>
      <c r="S1030" s="2"/>
      <c r="T1030" s="2"/>
      <c r="U1030" s="2"/>
      <c r="V1030" s="2"/>
      <c r="W1030" s="2"/>
      <c r="X1030" s="2"/>
      <c r="Y1030" s="2"/>
      <c r="Z1030" s="2"/>
    </row>
    <row r="1031" spans="1:26" ht="13.5" customHeight="1" x14ac:dyDescent="0.25">
      <c r="A1031" s="25"/>
      <c r="B1031" s="2"/>
      <c r="C1031" s="103"/>
      <c r="D1031" s="104"/>
      <c r="E1031" s="105"/>
      <c r="F1031" s="103"/>
      <c r="G1031" s="1"/>
      <c r="H1031" s="2"/>
      <c r="I1031" s="2"/>
      <c r="J1031" s="2"/>
      <c r="K1031" s="2"/>
      <c r="L1031" s="2"/>
      <c r="M1031" s="2"/>
      <c r="N1031" s="2"/>
      <c r="O1031" s="2"/>
      <c r="P1031" s="2"/>
      <c r="Q1031" s="2"/>
      <c r="R1031" s="2"/>
      <c r="S1031" s="2"/>
      <c r="T1031" s="2"/>
      <c r="U1031" s="2"/>
      <c r="V1031" s="2"/>
      <c r="W1031" s="2"/>
      <c r="X1031" s="2"/>
      <c r="Y1031" s="2"/>
      <c r="Z1031" s="2"/>
    </row>
    <row r="1032" spans="1:26" ht="13.5" customHeight="1" x14ac:dyDescent="0.25">
      <c r="A1032" s="25"/>
      <c r="B1032" s="2"/>
      <c r="C1032" s="103"/>
      <c r="D1032" s="104"/>
      <c r="E1032" s="105"/>
      <c r="F1032" s="103"/>
      <c r="G1032" s="1"/>
      <c r="H1032" s="2"/>
      <c r="I1032" s="2"/>
      <c r="J1032" s="2"/>
      <c r="K1032" s="2"/>
      <c r="L1032" s="2"/>
      <c r="M1032" s="2"/>
      <c r="N1032" s="2"/>
      <c r="O1032" s="2"/>
      <c r="P1032" s="2"/>
      <c r="Q1032" s="2"/>
      <c r="R1032" s="2"/>
      <c r="S1032" s="2"/>
      <c r="T1032" s="2"/>
      <c r="U1032" s="2"/>
      <c r="V1032" s="2"/>
      <c r="W1032" s="2"/>
      <c r="X1032" s="2"/>
      <c r="Y1032" s="2"/>
      <c r="Z1032" s="2"/>
    </row>
    <row r="1033" spans="1:26" ht="13.5" customHeight="1" x14ac:dyDescent="0.25">
      <c r="A1033" s="25"/>
      <c r="B1033" s="2"/>
      <c r="C1033" s="103"/>
      <c r="D1033" s="104"/>
      <c r="E1033" s="105"/>
      <c r="F1033" s="103"/>
      <c r="G1033" s="1"/>
      <c r="H1033" s="2"/>
      <c r="I1033" s="2"/>
      <c r="J1033" s="2"/>
      <c r="K1033" s="2"/>
      <c r="L1033" s="2"/>
      <c r="M1033" s="2"/>
      <c r="N1033" s="2"/>
      <c r="O1033" s="2"/>
      <c r="P1033" s="2"/>
      <c r="Q1033" s="2"/>
      <c r="R1033" s="2"/>
      <c r="S1033" s="2"/>
      <c r="T1033" s="2"/>
      <c r="U1033" s="2"/>
      <c r="V1033" s="2"/>
      <c r="W1033" s="2"/>
      <c r="X1033" s="2"/>
      <c r="Y1033" s="2"/>
      <c r="Z1033" s="2"/>
    </row>
    <row r="1034" spans="1:26" ht="13.5" customHeight="1" x14ac:dyDescent="0.25">
      <c r="A1034" s="25"/>
      <c r="B1034" s="2"/>
      <c r="C1034" s="103"/>
      <c r="D1034" s="104"/>
      <c r="E1034" s="105"/>
      <c r="F1034" s="103"/>
      <c r="G1034" s="1"/>
      <c r="H1034" s="2"/>
      <c r="I1034" s="2"/>
      <c r="J1034" s="2"/>
      <c r="K1034" s="2"/>
      <c r="L1034" s="2"/>
      <c r="M1034" s="2"/>
      <c r="N1034" s="2"/>
      <c r="O1034" s="2"/>
      <c r="P1034" s="2"/>
      <c r="Q1034" s="2"/>
      <c r="R1034" s="2"/>
      <c r="S1034" s="2"/>
      <c r="T1034" s="2"/>
      <c r="U1034" s="2"/>
      <c r="V1034" s="2"/>
      <c r="W1034" s="2"/>
      <c r="X1034" s="2"/>
      <c r="Y1034" s="2"/>
      <c r="Z1034" s="2"/>
    </row>
    <row r="1035" spans="1:26" ht="13.5" customHeight="1" x14ac:dyDescent="0.25">
      <c r="A1035" s="25"/>
      <c r="B1035" s="2"/>
      <c r="C1035" s="103"/>
      <c r="D1035" s="104"/>
      <c r="E1035" s="105"/>
      <c r="F1035" s="103"/>
      <c r="G1035" s="1"/>
      <c r="H1035" s="2"/>
      <c r="I1035" s="2"/>
      <c r="J1035" s="2"/>
      <c r="K1035" s="2"/>
      <c r="L1035" s="2"/>
      <c r="M1035" s="2"/>
      <c r="N1035" s="2"/>
      <c r="O1035" s="2"/>
      <c r="P1035" s="2"/>
      <c r="Q1035" s="2"/>
      <c r="R1035" s="2"/>
      <c r="S1035" s="2"/>
      <c r="T1035" s="2"/>
      <c r="U1035" s="2"/>
      <c r="V1035" s="2"/>
      <c r="W1035" s="2"/>
      <c r="X1035" s="2"/>
      <c r="Y1035" s="2"/>
      <c r="Z1035" s="2"/>
    </row>
    <row r="1036" spans="1:26" ht="13.5" customHeight="1" x14ac:dyDescent="0.25">
      <c r="A1036" s="25"/>
      <c r="B1036" s="2"/>
      <c r="C1036" s="103"/>
      <c r="D1036" s="104"/>
      <c r="E1036" s="105"/>
      <c r="F1036" s="103"/>
      <c r="G1036" s="1"/>
      <c r="H1036" s="2"/>
      <c r="I1036" s="2"/>
      <c r="J1036" s="2"/>
      <c r="K1036" s="2"/>
      <c r="L1036" s="2"/>
      <c r="M1036" s="2"/>
      <c r="N1036" s="2"/>
      <c r="O1036" s="2"/>
      <c r="P1036" s="2"/>
      <c r="Q1036" s="2"/>
      <c r="R1036" s="2"/>
      <c r="S1036" s="2"/>
      <c r="T1036" s="2"/>
      <c r="U1036" s="2"/>
      <c r="V1036" s="2"/>
      <c r="W1036" s="2"/>
      <c r="X1036" s="2"/>
      <c r="Y1036" s="2"/>
      <c r="Z1036" s="2"/>
    </row>
    <row r="1037" spans="1:26" ht="13.5" customHeight="1" x14ac:dyDescent="0.25">
      <c r="A1037" s="25"/>
      <c r="B1037" s="2"/>
      <c r="C1037" s="103"/>
      <c r="D1037" s="104"/>
      <c r="E1037" s="105"/>
      <c r="F1037" s="103"/>
      <c r="G1037" s="1"/>
      <c r="H1037" s="2"/>
      <c r="I1037" s="2"/>
      <c r="J1037" s="2"/>
      <c r="K1037" s="2"/>
      <c r="L1037" s="2"/>
      <c r="M1037" s="2"/>
      <c r="N1037" s="2"/>
      <c r="O1037" s="2"/>
      <c r="P1037" s="2"/>
      <c r="Q1037" s="2"/>
      <c r="R1037" s="2"/>
      <c r="S1037" s="2"/>
      <c r="T1037" s="2"/>
      <c r="U1037" s="2"/>
      <c r="V1037" s="2"/>
      <c r="W1037" s="2"/>
      <c r="X1037" s="2"/>
      <c r="Y1037" s="2"/>
      <c r="Z1037" s="2"/>
    </row>
    <row r="1038" spans="1:26" ht="13.5" customHeight="1" x14ac:dyDescent="0.25">
      <c r="A1038" s="25"/>
      <c r="B1038" s="2"/>
      <c r="C1038" s="103"/>
      <c r="D1038" s="104"/>
      <c r="E1038" s="105"/>
      <c r="F1038" s="103"/>
      <c r="G1038" s="1"/>
      <c r="H1038" s="2"/>
      <c r="I1038" s="2"/>
      <c r="J1038" s="2"/>
      <c r="K1038" s="2"/>
      <c r="L1038" s="2"/>
      <c r="M1038" s="2"/>
      <c r="N1038" s="2"/>
      <c r="O1038" s="2"/>
      <c r="P1038" s="2"/>
      <c r="Q1038" s="2"/>
      <c r="R1038" s="2"/>
      <c r="S1038" s="2"/>
      <c r="T1038" s="2"/>
      <c r="U1038" s="2"/>
      <c r="V1038" s="2"/>
      <c r="W1038" s="2"/>
      <c r="X1038" s="2"/>
      <c r="Y1038" s="2"/>
      <c r="Z1038" s="2"/>
    </row>
    <row r="1039" spans="1:26" ht="13.5" customHeight="1" x14ac:dyDescent="0.25">
      <c r="A1039" s="25"/>
      <c r="B1039" s="2"/>
      <c r="C1039" s="103"/>
      <c r="D1039" s="104"/>
      <c r="E1039" s="105"/>
      <c r="F1039" s="103"/>
      <c r="G1039" s="1"/>
      <c r="H1039" s="2"/>
      <c r="I1039" s="2"/>
      <c r="J1039" s="2"/>
      <c r="K1039" s="2"/>
      <c r="L1039" s="2"/>
      <c r="M1039" s="2"/>
      <c r="N1039" s="2"/>
      <c r="O1039" s="2"/>
      <c r="P1039" s="2"/>
      <c r="Q1039" s="2"/>
      <c r="R1039" s="2"/>
      <c r="S1039" s="2"/>
      <c r="T1039" s="2"/>
      <c r="U1039" s="2"/>
      <c r="V1039" s="2"/>
      <c r="W1039" s="2"/>
      <c r="X1039" s="2"/>
      <c r="Y1039" s="2"/>
      <c r="Z1039" s="2"/>
    </row>
    <row r="1040" spans="1:26" ht="13.5" customHeight="1" x14ac:dyDescent="0.25">
      <c r="A1040" s="25"/>
      <c r="B1040" s="2"/>
      <c r="C1040" s="103"/>
      <c r="D1040" s="104"/>
      <c r="E1040" s="105"/>
      <c r="F1040" s="103"/>
      <c r="G1040" s="1"/>
      <c r="H1040" s="2"/>
      <c r="I1040" s="2"/>
      <c r="J1040" s="2"/>
      <c r="K1040" s="2"/>
      <c r="L1040" s="2"/>
      <c r="M1040" s="2"/>
      <c r="N1040" s="2"/>
      <c r="O1040" s="2"/>
      <c r="P1040" s="2"/>
      <c r="Q1040" s="2"/>
      <c r="R1040" s="2"/>
      <c r="S1040" s="2"/>
      <c r="T1040" s="2"/>
      <c r="U1040" s="2"/>
      <c r="V1040" s="2"/>
      <c r="W1040" s="2"/>
      <c r="X1040" s="2"/>
      <c r="Y1040" s="2"/>
      <c r="Z1040" s="2"/>
    </row>
    <row r="1041" spans="1:26" ht="13.5" customHeight="1" x14ac:dyDescent="0.25">
      <c r="A1041" s="25"/>
      <c r="B1041" s="2"/>
      <c r="C1041" s="103"/>
      <c r="D1041" s="104"/>
      <c r="E1041" s="105"/>
      <c r="F1041" s="103"/>
      <c r="G1041" s="1"/>
      <c r="H1041" s="2"/>
      <c r="I1041" s="2"/>
      <c r="J1041" s="2"/>
      <c r="K1041" s="2"/>
      <c r="L1041" s="2"/>
      <c r="M1041" s="2"/>
      <c r="N1041" s="2"/>
      <c r="O1041" s="2"/>
      <c r="P1041" s="2"/>
      <c r="Q1041" s="2"/>
      <c r="R1041" s="2"/>
      <c r="S1041" s="2"/>
      <c r="T1041" s="2"/>
      <c r="U1041" s="2"/>
      <c r="V1041" s="2"/>
      <c r="W1041" s="2"/>
      <c r="X1041" s="2"/>
      <c r="Y1041" s="2"/>
      <c r="Z1041" s="2"/>
    </row>
    <row r="1042" spans="1:26" ht="13.5" customHeight="1" x14ac:dyDescent="0.25">
      <c r="A1042" s="25"/>
      <c r="B1042" s="2"/>
      <c r="C1042" s="103"/>
      <c r="D1042" s="104"/>
      <c r="E1042" s="105"/>
      <c r="F1042" s="103"/>
      <c r="G1042" s="1"/>
      <c r="H1042" s="2"/>
      <c r="I1042" s="2"/>
      <c r="J1042" s="2"/>
      <c r="K1042" s="2"/>
      <c r="L1042" s="2"/>
      <c r="M1042" s="2"/>
      <c r="N1042" s="2"/>
      <c r="O1042" s="2"/>
      <c r="P1042" s="2"/>
      <c r="Q1042" s="2"/>
      <c r="R1042" s="2"/>
      <c r="S1042" s="2"/>
      <c r="T1042" s="2"/>
      <c r="U1042" s="2"/>
      <c r="V1042" s="2"/>
      <c r="W1042" s="2"/>
      <c r="X1042" s="2"/>
      <c r="Y1042" s="2"/>
      <c r="Z1042" s="2"/>
    </row>
    <row r="1043" spans="1:26" ht="13.5" customHeight="1" x14ac:dyDescent="0.25">
      <c r="A1043" s="25"/>
      <c r="B1043" s="2"/>
      <c r="C1043" s="103"/>
      <c r="D1043" s="104"/>
      <c r="E1043" s="105"/>
      <c r="F1043" s="103"/>
      <c r="G1043" s="1"/>
      <c r="H1043" s="2"/>
      <c r="I1043" s="2"/>
      <c r="J1043" s="2"/>
      <c r="K1043" s="2"/>
      <c r="L1043" s="2"/>
      <c r="M1043" s="2"/>
      <c r="N1043" s="2"/>
      <c r="O1043" s="2"/>
      <c r="P1043" s="2"/>
      <c r="Q1043" s="2"/>
      <c r="R1043" s="2"/>
      <c r="S1043" s="2"/>
      <c r="T1043" s="2"/>
      <c r="U1043" s="2"/>
      <c r="V1043" s="2"/>
      <c r="W1043" s="2"/>
      <c r="X1043" s="2"/>
      <c r="Y1043" s="2"/>
      <c r="Z1043" s="2"/>
    </row>
    <row r="1044" spans="1:26" ht="13.5" customHeight="1" x14ac:dyDescent="0.25">
      <c r="A1044" s="25"/>
      <c r="B1044" s="2"/>
      <c r="C1044" s="103"/>
      <c r="D1044" s="104"/>
      <c r="E1044" s="105"/>
      <c r="F1044" s="103"/>
      <c r="G1044" s="1"/>
      <c r="H1044" s="2"/>
      <c r="I1044" s="2"/>
      <c r="J1044" s="2"/>
      <c r="K1044" s="2"/>
      <c r="L1044" s="2"/>
      <c r="M1044" s="2"/>
      <c r="N1044" s="2"/>
      <c r="O1044" s="2"/>
      <c r="P1044" s="2"/>
      <c r="Q1044" s="2"/>
      <c r="R1044" s="2"/>
      <c r="S1044" s="2"/>
      <c r="T1044" s="2"/>
      <c r="U1044" s="2"/>
      <c r="V1044" s="2"/>
      <c r="W1044" s="2"/>
      <c r="X1044" s="2"/>
      <c r="Y1044" s="2"/>
      <c r="Z1044" s="2"/>
    </row>
    <row r="1045" spans="1:26" ht="13.5" customHeight="1" x14ac:dyDescent="0.25">
      <c r="A1045" s="25"/>
      <c r="B1045" s="2"/>
      <c r="C1045" s="103"/>
      <c r="D1045" s="104"/>
      <c r="E1045" s="105"/>
      <c r="F1045" s="103"/>
      <c r="G1045" s="1"/>
      <c r="H1045" s="2"/>
      <c r="I1045" s="2"/>
      <c r="J1045" s="2"/>
      <c r="K1045" s="2"/>
      <c r="L1045" s="2"/>
      <c r="M1045" s="2"/>
      <c r="N1045" s="2"/>
      <c r="O1045" s="2"/>
      <c r="P1045" s="2"/>
      <c r="Q1045" s="2"/>
      <c r="R1045" s="2"/>
      <c r="S1045" s="2"/>
      <c r="T1045" s="2"/>
      <c r="U1045" s="2"/>
      <c r="V1045" s="2"/>
      <c r="W1045" s="2"/>
      <c r="X1045" s="2"/>
      <c r="Y1045" s="2"/>
      <c r="Z1045" s="2"/>
    </row>
    <row r="1046" spans="1:26" ht="13.5" customHeight="1" x14ac:dyDescent="0.25">
      <c r="A1046" s="25"/>
      <c r="B1046" s="2"/>
      <c r="C1046" s="103"/>
      <c r="D1046" s="104"/>
      <c r="E1046" s="105"/>
      <c r="F1046" s="103"/>
      <c r="G1046" s="1"/>
      <c r="H1046" s="2"/>
      <c r="I1046" s="2"/>
      <c r="J1046" s="2"/>
      <c r="K1046" s="2"/>
      <c r="L1046" s="2"/>
      <c r="M1046" s="2"/>
      <c r="N1046" s="2"/>
      <c r="O1046" s="2"/>
      <c r="P1046" s="2"/>
      <c r="Q1046" s="2"/>
      <c r="R1046" s="2"/>
      <c r="S1046" s="2"/>
      <c r="T1046" s="2"/>
      <c r="U1046" s="2"/>
      <c r="V1046" s="2"/>
      <c r="W1046" s="2"/>
      <c r="X1046" s="2"/>
      <c r="Y1046" s="2"/>
      <c r="Z1046" s="2"/>
    </row>
    <row r="1047" spans="1:26" ht="13.5" customHeight="1" x14ac:dyDescent="0.25">
      <c r="A1047" s="25"/>
      <c r="B1047" s="2"/>
      <c r="C1047" s="103"/>
      <c r="D1047" s="104"/>
      <c r="E1047" s="105"/>
      <c r="F1047" s="103"/>
      <c r="G1047" s="1"/>
      <c r="H1047" s="2"/>
      <c r="I1047" s="2"/>
      <c r="J1047" s="2"/>
      <c r="K1047" s="2"/>
      <c r="L1047" s="2"/>
      <c r="M1047" s="2"/>
      <c r="N1047" s="2"/>
      <c r="O1047" s="2"/>
      <c r="P1047" s="2"/>
      <c r="Q1047" s="2"/>
      <c r="R1047" s="2"/>
      <c r="S1047" s="2"/>
      <c r="T1047" s="2"/>
      <c r="U1047" s="2"/>
      <c r="V1047" s="2"/>
      <c r="W1047" s="2"/>
      <c r="X1047" s="2"/>
      <c r="Y1047" s="2"/>
      <c r="Z1047" s="2"/>
    </row>
    <row r="1048" spans="1:26" ht="13.5" customHeight="1" x14ac:dyDescent="0.25">
      <c r="A1048" s="25"/>
      <c r="B1048" s="2"/>
      <c r="C1048" s="103"/>
      <c r="D1048" s="104"/>
      <c r="E1048" s="105"/>
      <c r="F1048" s="103"/>
      <c r="G1048" s="1"/>
      <c r="H1048" s="2"/>
      <c r="I1048" s="2"/>
      <c r="J1048" s="2"/>
      <c r="K1048" s="2"/>
      <c r="L1048" s="2"/>
      <c r="M1048" s="2"/>
      <c r="N1048" s="2"/>
      <c r="O1048" s="2"/>
      <c r="P1048" s="2"/>
      <c r="Q1048" s="2"/>
      <c r="R1048" s="2"/>
      <c r="S1048" s="2"/>
      <c r="T1048" s="2"/>
      <c r="U1048" s="2"/>
      <c r="V1048" s="2"/>
      <c r="W1048" s="2"/>
      <c r="X1048" s="2"/>
      <c r="Y1048" s="2"/>
      <c r="Z1048" s="2"/>
    </row>
    <row r="1049" spans="1:26" ht="13.5" customHeight="1" x14ac:dyDescent="0.25">
      <c r="A1049" s="25"/>
      <c r="B1049" s="2"/>
      <c r="C1049" s="103"/>
      <c r="D1049" s="104"/>
      <c r="E1049" s="105"/>
      <c r="F1049" s="103"/>
      <c r="G1049" s="1"/>
      <c r="H1049" s="2"/>
      <c r="I1049" s="2"/>
      <c r="J1049" s="2"/>
      <c r="K1049" s="2"/>
      <c r="L1049" s="2"/>
      <c r="M1049" s="2"/>
      <c r="N1049" s="2"/>
      <c r="O1049" s="2"/>
      <c r="P1049" s="2"/>
      <c r="Q1049" s="2"/>
      <c r="R1049" s="2"/>
      <c r="S1049" s="2"/>
      <c r="T1049" s="2"/>
      <c r="U1049" s="2"/>
      <c r="V1049" s="2"/>
      <c r="W1049" s="2"/>
      <c r="X1049" s="2"/>
      <c r="Y1049" s="2"/>
      <c r="Z1049" s="2"/>
    </row>
    <row r="1050" spans="1:26" ht="13.5" customHeight="1" x14ac:dyDescent="0.25">
      <c r="A1050" s="25"/>
      <c r="B1050" s="2"/>
      <c r="C1050" s="103"/>
      <c r="D1050" s="104"/>
      <c r="E1050" s="105"/>
      <c r="F1050" s="103"/>
      <c r="G1050" s="1"/>
      <c r="H1050" s="2"/>
      <c r="I1050" s="2"/>
      <c r="J1050" s="2"/>
      <c r="K1050" s="2"/>
      <c r="L1050" s="2"/>
      <c r="M1050" s="2"/>
      <c r="N1050" s="2"/>
      <c r="O1050" s="2"/>
      <c r="P1050" s="2"/>
      <c r="Q1050" s="2"/>
      <c r="R1050" s="2"/>
      <c r="S1050" s="2"/>
      <c r="T1050" s="2"/>
      <c r="U1050" s="2"/>
      <c r="V1050" s="2"/>
      <c r="W1050" s="2"/>
      <c r="X1050" s="2"/>
      <c r="Y1050" s="2"/>
      <c r="Z1050" s="2"/>
    </row>
    <row r="1051" spans="1:26" ht="13.5" customHeight="1" x14ac:dyDescent="0.25">
      <c r="A1051" s="25"/>
      <c r="B1051" s="2"/>
      <c r="C1051" s="103"/>
      <c r="D1051" s="104"/>
      <c r="E1051" s="105"/>
      <c r="F1051" s="103"/>
      <c r="G1051" s="1"/>
      <c r="H1051" s="2"/>
      <c r="I1051" s="2"/>
      <c r="J1051" s="2"/>
      <c r="K1051" s="2"/>
      <c r="L1051" s="2"/>
      <c r="M1051" s="2"/>
      <c r="N1051" s="2"/>
      <c r="O1051" s="2"/>
      <c r="P1051" s="2"/>
      <c r="Q1051" s="2"/>
      <c r="R1051" s="2"/>
      <c r="S1051" s="2"/>
      <c r="T1051" s="2"/>
      <c r="U1051" s="2"/>
      <c r="V1051" s="2"/>
      <c r="W1051" s="2"/>
      <c r="X1051" s="2"/>
      <c r="Y1051" s="2"/>
      <c r="Z1051" s="2"/>
    </row>
    <row r="1052" spans="1:26" ht="13.5" customHeight="1" x14ac:dyDescent="0.25">
      <c r="A1052" s="25"/>
      <c r="B1052" s="2"/>
      <c r="C1052" s="103"/>
      <c r="D1052" s="104"/>
      <c r="E1052" s="105"/>
      <c r="F1052" s="103"/>
      <c r="G1052" s="1"/>
      <c r="H1052" s="2"/>
      <c r="I1052" s="2"/>
      <c r="J1052" s="2"/>
      <c r="K1052" s="2"/>
      <c r="L1052" s="2"/>
      <c r="M1052" s="2"/>
      <c r="N1052" s="2"/>
      <c r="O1052" s="2"/>
      <c r="P1052" s="2"/>
      <c r="Q1052" s="2"/>
      <c r="R1052" s="2"/>
      <c r="S1052" s="2"/>
      <c r="T1052" s="2"/>
      <c r="U1052" s="2"/>
      <c r="V1052" s="2"/>
      <c r="W1052" s="2"/>
      <c r="X1052" s="2"/>
      <c r="Y1052" s="2"/>
      <c r="Z1052" s="2"/>
    </row>
    <row r="1053" spans="1:26" ht="13.5" customHeight="1" x14ac:dyDescent="0.25">
      <c r="A1053" s="25"/>
      <c r="B1053" s="2"/>
      <c r="C1053" s="103"/>
      <c r="D1053" s="104"/>
      <c r="E1053" s="105"/>
      <c r="F1053" s="103"/>
      <c r="G1053" s="1"/>
      <c r="H1053" s="2"/>
      <c r="I1053" s="2"/>
      <c r="J1053" s="2"/>
      <c r="K1053" s="2"/>
      <c r="L1053" s="2"/>
      <c r="M1053" s="2"/>
      <c r="N1053" s="2"/>
      <c r="O1053" s="2"/>
      <c r="P1053" s="2"/>
      <c r="Q1053" s="2"/>
      <c r="R1053" s="2"/>
      <c r="S1053" s="2"/>
      <c r="T1053" s="2"/>
      <c r="U1053" s="2"/>
      <c r="V1053" s="2"/>
      <c r="W1053" s="2"/>
      <c r="X1053" s="2"/>
      <c r="Y1053" s="2"/>
      <c r="Z1053" s="2"/>
    </row>
    <row r="1054" spans="1:26" ht="13.5" customHeight="1" x14ac:dyDescent="0.25">
      <c r="A1054" s="25"/>
      <c r="B1054" s="2"/>
      <c r="C1054" s="103"/>
      <c r="D1054" s="104"/>
      <c r="E1054" s="105"/>
      <c r="F1054" s="103"/>
      <c r="G1054" s="1"/>
      <c r="H1054" s="2"/>
      <c r="I1054" s="2"/>
      <c r="J1054" s="2"/>
      <c r="K1054" s="2"/>
      <c r="L1054" s="2"/>
      <c r="M1054" s="2"/>
      <c r="N1054" s="2"/>
      <c r="O1054" s="2"/>
      <c r="P1054" s="2"/>
      <c r="Q1054" s="2"/>
      <c r="R1054" s="2"/>
      <c r="S1054" s="2"/>
      <c r="T1054" s="2"/>
      <c r="U1054" s="2"/>
      <c r="V1054" s="2"/>
      <c r="W1054" s="2"/>
      <c r="X1054" s="2"/>
      <c r="Y1054" s="2"/>
      <c r="Z1054" s="2"/>
    </row>
    <row r="1055" spans="1:26" ht="13.5" customHeight="1" x14ac:dyDescent="0.25">
      <c r="A1055" s="25"/>
      <c r="B1055" s="2"/>
      <c r="C1055" s="103"/>
      <c r="D1055" s="104"/>
      <c r="E1055" s="105"/>
      <c r="F1055" s="103"/>
      <c r="G1055" s="1"/>
      <c r="H1055" s="2"/>
      <c r="I1055" s="2"/>
      <c r="J1055" s="2"/>
      <c r="K1055" s="2"/>
      <c r="L1055" s="2"/>
      <c r="M1055" s="2"/>
      <c r="N1055" s="2"/>
      <c r="O1055" s="2"/>
      <c r="P1055" s="2"/>
      <c r="Q1055" s="2"/>
      <c r="R1055" s="2"/>
      <c r="S1055" s="2"/>
      <c r="T1055" s="2"/>
      <c r="U1055" s="2"/>
      <c r="V1055" s="2"/>
      <c r="W1055" s="2"/>
      <c r="X1055" s="2"/>
      <c r="Y1055" s="2"/>
      <c r="Z1055" s="2"/>
    </row>
    <row r="1056" spans="1:26" ht="13.5" customHeight="1" x14ac:dyDescent="0.25">
      <c r="A1056" s="25"/>
      <c r="B1056" s="2"/>
      <c r="C1056" s="103"/>
      <c r="D1056" s="104"/>
      <c r="E1056" s="105"/>
      <c r="F1056" s="103"/>
      <c r="G1056" s="1"/>
      <c r="H1056" s="2"/>
      <c r="I1056" s="2"/>
      <c r="J1056" s="2"/>
      <c r="K1056" s="2"/>
      <c r="L1056" s="2"/>
      <c r="M1056" s="2"/>
      <c r="N1056" s="2"/>
      <c r="O1056" s="2"/>
      <c r="P1056" s="2"/>
      <c r="Q1056" s="2"/>
      <c r="R1056" s="2"/>
      <c r="S1056" s="2"/>
      <c r="T1056" s="2"/>
      <c r="U1056" s="2"/>
      <c r="V1056" s="2"/>
      <c r="W1056" s="2"/>
      <c r="X1056" s="2"/>
      <c r="Y1056" s="2"/>
      <c r="Z1056" s="2"/>
    </row>
    <row r="1057" spans="1:26" ht="13.5" customHeight="1" x14ac:dyDescent="0.25">
      <c r="A1057" s="25"/>
      <c r="B1057" s="2"/>
      <c r="C1057" s="103"/>
      <c r="D1057" s="104"/>
      <c r="E1057" s="105"/>
      <c r="F1057" s="103"/>
      <c r="G1057" s="1"/>
      <c r="H1057" s="2"/>
      <c r="I1057" s="2"/>
      <c r="J1057" s="2"/>
      <c r="K1057" s="2"/>
      <c r="L1057" s="2"/>
      <c r="M1057" s="2"/>
      <c r="N1057" s="2"/>
      <c r="O1057" s="2"/>
      <c r="P1057" s="2"/>
      <c r="Q1057" s="2"/>
      <c r="R1057" s="2"/>
      <c r="S1057" s="2"/>
      <c r="T1057" s="2"/>
      <c r="U1057" s="2"/>
      <c r="V1057" s="2"/>
      <c r="W1057" s="2"/>
      <c r="X1057" s="2"/>
      <c r="Y1057" s="2"/>
      <c r="Z1057" s="2"/>
    </row>
    <row r="1058" spans="1:26" ht="13.5" customHeight="1" x14ac:dyDescent="0.25">
      <c r="A1058" s="25"/>
      <c r="B1058" s="2"/>
      <c r="C1058" s="103"/>
      <c r="D1058" s="104"/>
      <c r="E1058" s="105"/>
      <c r="F1058" s="103"/>
      <c r="G1058" s="1"/>
      <c r="H1058" s="2"/>
      <c r="I1058" s="2"/>
      <c r="J1058" s="2"/>
      <c r="K1058" s="2"/>
      <c r="L1058" s="2"/>
      <c r="M1058" s="2"/>
      <c r="N1058" s="2"/>
      <c r="O1058" s="2"/>
      <c r="P1058" s="2"/>
      <c r="Q1058" s="2"/>
      <c r="R1058" s="2"/>
      <c r="S1058" s="2"/>
      <c r="T1058" s="2"/>
      <c r="U1058" s="2"/>
      <c r="V1058" s="2"/>
      <c r="W1058" s="2"/>
      <c r="X1058" s="2"/>
      <c r="Y1058" s="2"/>
      <c r="Z1058" s="2"/>
    </row>
    <row r="1059" spans="1:26" ht="13.5" customHeight="1" x14ac:dyDescent="0.25">
      <c r="A1059" s="25"/>
      <c r="B1059" s="2"/>
      <c r="C1059" s="103"/>
      <c r="D1059" s="104"/>
      <c r="E1059" s="105"/>
      <c r="F1059" s="103"/>
      <c r="G1059" s="1"/>
      <c r="H1059" s="2"/>
      <c r="I1059" s="2"/>
      <c r="J1059" s="2"/>
      <c r="K1059" s="2"/>
      <c r="L1059" s="2"/>
      <c r="M1059" s="2"/>
      <c r="N1059" s="2"/>
      <c r="O1059" s="2"/>
      <c r="P1059" s="2"/>
      <c r="Q1059" s="2"/>
      <c r="R1059" s="2"/>
      <c r="S1059" s="2"/>
      <c r="T1059" s="2"/>
      <c r="U1059" s="2"/>
      <c r="V1059" s="2"/>
      <c r="W1059" s="2"/>
      <c r="X1059" s="2"/>
      <c r="Y1059" s="2"/>
      <c r="Z1059" s="2"/>
    </row>
    <row r="1060" spans="1:26" ht="13.5" customHeight="1" x14ac:dyDescent="0.25">
      <c r="A1060" s="25"/>
      <c r="B1060" s="2"/>
      <c r="C1060" s="103"/>
      <c r="D1060" s="104"/>
      <c r="E1060" s="105"/>
      <c r="F1060" s="103"/>
      <c r="G1060" s="1"/>
      <c r="H1060" s="2"/>
      <c r="I1060" s="2"/>
      <c r="J1060" s="2"/>
      <c r="K1060" s="2"/>
      <c r="L1060" s="2"/>
      <c r="M1060" s="2"/>
      <c r="N1060" s="2"/>
      <c r="O1060" s="2"/>
      <c r="P1060" s="2"/>
      <c r="Q1060" s="2"/>
      <c r="R1060" s="2"/>
      <c r="S1060" s="2"/>
      <c r="T1060" s="2"/>
      <c r="U1060" s="2"/>
      <c r="V1060" s="2"/>
      <c r="W1060" s="2"/>
      <c r="X1060" s="2"/>
      <c r="Y1060" s="2"/>
      <c r="Z1060" s="2"/>
    </row>
    <row r="1061" spans="1:26" ht="13.5" customHeight="1" x14ac:dyDescent="0.25">
      <c r="A1061" s="25"/>
      <c r="B1061" s="2"/>
      <c r="C1061" s="103"/>
      <c r="D1061" s="104"/>
      <c r="E1061" s="105"/>
      <c r="F1061" s="103"/>
      <c r="G1061" s="1"/>
      <c r="H1061" s="2"/>
      <c r="I1061" s="2"/>
      <c r="J1061" s="2"/>
      <c r="K1061" s="2"/>
      <c r="L1061" s="2"/>
      <c r="M1061" s="2"/>
      <c r="N1061" s="2"/>
      <c r="O1061" s="2"/>
      <c r="P1061" s="2"/>
      <c r="Q1061" s="2"/>
      <c r="R1061" s="2"/>
      <c r="S1061" s="2"/>
      <c r="T1061" s="2"/>
      <c r="U1061" s="2"/>
      <c r="V1061" s="2"/>
      <c r="W1061" s="2"/>
      <c r="X1061" s="2"/>
      <c r="Y1061" s="2"/>
      <c r="Z1061" s="2"/>
    </row>
    <row r="1062" spans="1:26" ht="13.5" customHeight="1" x14ac:dyDescent="0.25">
      <c r="A1062" s="25"/>
      <c r="B1062" s="2"/>
      <c r="C1062" s="103"/>
      <c r="D1062" s="104"/>
      <c r="E1062" s="105"/>
      <c r="F1062" s="103"/>
      <c r="G1062" s="1"/>
      <c r="H1062" s="2"/>
      <c r="I1062" s="2"/>
      <c r="J1062" s="2"/>
      <c r="K1062" s="2"/>
      <c r="L1062" s="2"/>
      <c r="M1062" s="2"/>
      <c r="N1062" s="2"/>
      <c r="O1062" s="2"/>
      <c r="P1062" s="2"/>
      <c r="Q1062" s="2"/>
      <c r="R1062" s="2"/>
      <c r="S1062" s="2"/>
      <c r="T1062" s="2"/>
      <c r="U1062" s="2"/>
      <c r="V1062" s="2"/>
      <c r="W1062" s="2"/>
      <c r="X1062" s="2"/>
      <c r="Y1062" s="2"/>
      <c r="Z1062" s="2"/>
    </row>
    <row r="1063" spans="1:26" ht="13.5" customHeight="1" x14ac:dyDescent="0.25">
      <c r="A1063" s="25"/>
      <c r="B1063" s="2"/>
      <c r="C1063" s="103"/>
      <c r="D1063" s="104"/>
      <c r="E1063" s="105"/>
      <c r="F1063" s="103"/>
      <c r="G1063" s="1"/>
      <c r="H1063" s="2"/>
      <c r="I1063" s="2"/>
      <c r="J1063" s="2"/>
      <c r="K1063" s="2"/>
      <c r="L1063" s="2"/>
      <c r="M1063" s="2"/>
      <c r="N1063" s="2"/>
      <c r="O1063" s="2"/>
      <c r="P1063" s="2"/>
      <c r="Q1063" s="2"/>
      <c r="R1063" s="2"/>
      <c r="S1063" s="2"/>
      <c r="T1063" s="2"/>
      <c r="U1063" s="2"/>
      <c r="V1063" s="2"/>
      <c r="W1063" s="2"/>
      <c r="X1063" s="2"/>
      <c r="Y1063" s="2"/>
      <c r="Z1063" s="2"/>
    </row>
    <row r="1064" spans="1:26" ht="13.5" customHeight="1" x14ac:dyDescent="0.25">
      <c r="A1064" s="25"/>
      <c r="B1064" s="2"/>
      <c r="C1064" s="103"/>
      <c r="D1064" s="104"/>
      <c r="E1064" s="105"/>
      <c r="F1064" s="103"/>
      <c r="G1064" s="1"/>
      <c r="H1064" s="2"/>
      <c r="I1064" s="2"/>
      <c r="J1064" s="2"/>
      <c r="K1064" s="2"/>
      <c r="L1064" s="2"/>
      <c r="M1064" s="2"/>
      <c r="N1064" s="2"/>
      <c r="O1064" s="2"/>
      <c r="P1064" s="2"/>
      <c r="Q1064" s="2"/>
      <c r="R1064" s="2"/>
      <c r="S1064" s="2"/>
      <c r="T1064" s="2"/>
      <c r="U1064" s="2"/>
      <c r="V1064" s="2"/>
      <c r="W1064" s="2"/>
      <c r="X1064" s="2"/>
      <c r="Y1064" s="2"/>
      <c r="Z1064" s="2"/>
    </row>
    <row r="1065" spans="1:26" ht="13.5" customHeight="1" x14ac:dyDescent="0.25">
      <c r="A1065" s="25"/>
      <c r="B1065" s="2"/>
      <c r="C1065" s="103"/>
      <c r="D1065" s="104"/>
      <c r="E1065" s="105"/>
      <c r="F1065" s="103"/>
      <c r="G1065" s="1"/>
      <c r="H1065" s="2"/>
      <c r="I1065" s="2"/>
      <c r="J1065" s="2"/>
      <c r="K1065" s="2"/>
      <c r="L1065" s="2"/>
      <c r="M1065" s="2"/>
      <c r="N1065" s="2"/>
      <c r="O1065" s="2"/>
      <c r="P1065" s="2"/>
      <c r="Q1065" s="2"/>
      <c r="R1065" s="2"/>
      <c r="S1065" s="2"/>
      <c r="T1065" s="2"/>
      <c r="U1065" s="2"/>
      <c r="V1065" s="2"/>
      <c r="W1065" s="2"/>
      <c r="X1065" s="2"/>
      <c r="Y1065" s="2"/>
      <c r="Z1065" s="2"/>
    </row>
    <row r="1066" spans="1:26" ht="13.5" customHeight="1" x14ac:dyDescent="0.25">
      <c r="A1066" s="25"/>
      <c r="B1066" s="2"/>
      <c r="C1066" s="103"/>
      <c r="D1066" s="104"/>
      <c r="E1066" s="105"/>
      <c r="F1066" s="103"/>
      <c r="G1066" s="1"/>
      <c r="H1066" s="2"/>
      <c r="I1066" s="2"/>
      <c r="J1066" s="2"/>
      <c r="K1066" s="2"/>
      <c r="L1066" s="2"/>
      <c r="M1066" s="2"/>
      <c r="N1066" s="2"/>
      <c r="O1066" s="2"/>
      <c r="P1066" s="2"/>
      <c r="Q1066" s="2"/>
      <c r="R1066" s="2"/>
      <c r="S1066" s="2"/>
      <c r="T1066" s="2"/>
      <c r="U1066" s="2"/>
      <c r="V1066" s="2"/>
      <c r="W1066" s="2"/>
      <c r="X1066" s="2"/>
      <c r="Y1066" s="2"/>
      <c r="Z1066" s="2"/>
    </row>
    <row r="1067" spans="1:26" ht="13.5" customHeight="1" x14ac:dyDescent="0.25">
      <c r="A1067" s="25"/>
      <c r="B1067" s="2"/>
      <c r="C1067" s="103"/>
      <c r="D1067" s="104"/>
      <c r="E1067" s="105"/>
      <c r="F1067" s="103"/>
      <c r="G1067" s="1"/>
      <c r="H1067" s="2"/>
      <c r="I1067" s="2"/>
      <c r="J1067" s="2"/>
      <c r="K1067" s="2"/>
      <c r="L1067" s="2"/>
      <c r="M1067" s="2"/>
      <c r="N1067" s="2"/>
      <c r="O1067" s="2"/>
      <c r="P1067" s="2"/>
      <c r="Q1067" s="2"/>
      <c r="R1067" s="2"/>
      <c r="S1067" s="2"/>
      <c r="T1067" s="2"/>
      <c r="U1067" s="2"/>
      <c r="V1067" s="2"/>
      <c r="W1067" s="2"/>
      <c r="X1067" s="2"/>
      <c r="Y1067" s="2"/>
      <c r="Z1067" s="2"/>
    </row>
    <row r="1068" spans="1:26" ht="13.5" customHeight="1" x14ac:dyDescent="0.25">
      <c r="A1068" s="25"/>
      <c r="B1068" s="2"/>
      <c r="C1068" s="103"/>
      <c r="D1068" s="104"/>
      <c r="E1068" s="105"/>
      <c r="F1068" s="103"/>
      <c r="G1068" s="1"/>
      <c r="H1068" s="2"/>
      <c r="I1068" s="2"/>
      <c r="J1068" s="2"/>
      <c r="K1068" s="2"/>
      <c r="L1068" s="2"/>
      <c r="M1068" s="2"/>
      <c r="N1068" s="2"/>
      <c r="O1068" s="2"/>
      <c r="P1068" s="2"/>
      <c r="Q1068" s="2"/>
      <c r="R1068" s="2"/>
      <c r="S1068" s="2"/>
      <c r="T1068" s="2"/>
      <c r="U1068" s="2"/>
      <c r="V1068" s="2"/>
      <c r="W1068" s="2"/>
      <c r="X1068" s="2"/>
      <c r="Y1068" s="2"/>
      <c r="Z1068" s="2"/>
    </row>
    <row r="1069" spans="1:26" ht="13.5" customHeight="1" x14ac:dyDescent="0.25">
      <c r="A1069" s="25"/>
      <c r="B1069" s="2"/>
      <c r="C1069" s="103"/>
      <c r="D1069" s="104"/>
      <c r="E1069" s="105"/>
      <c r="F1069" s="103"/>
      <c r="G1069" s="1"/>
      <c r="H1069" s="2"/>
      <c r="I1069" s="2"/>
      <c r="J1069" s="2"/>
      <c r="K1069" s="2"/>
      <c r="L1069" s="2"/>
      <c r="M1069" s="2"/>
      <c r="N1069" s="2"/>
      <c r="O1069" s="2"/>
      <c r="P1069" s="2"/>
      <c r="Q1069" s="2"/>
      <c r="R1069" s="2"/>
      <c r="S1069" s="2"/>
      <c r="T1069" s="2"/>
      <c r="U1069" s="2"/>
      <c r="V1069" s="2"/>
      <c r="W1069" s="2"/>
      <c r="X1069" s="2"/>
      <c r="Y1069" s="2"/>
      <c r="Z1069" s="2"/>
    </row>
    <row r="1070" spans="1:26" ht="13.5" customHeight="1" x14ac:dyDescent="0.25">
      <c r="A1070" s="25"/>
      <c r="B1070" s="2"/>
      <c r="C1070" s="103"/>
      <c r="D1070" s="104"/>
      <c r="E1070" s="105"/>
      <c r="F1070" s="103"/>
      <c r="G1070" s="1"/>
      <c r="H1070" s="2"/>
      <c r="I1070" s="2"/>
      <c r="J1070" s="2"/>
      <c r="K1070" s="2"/>
      <c r="L1070" s="2"/>
      <c r="M1070" s="2"/>
      <c r="N1070" s="2"/>
      <c r="O1070" s="2"/>
      <c r="P1070" s="2"/>
      <c r="Q1070" s="2"/>
      <c r="R1070" s="2"/>
      <c r="S1070" s="2"/>
      <c r="T1070" s="2"/>
      <c r="U1070" s="2"/>
      <c r="V1070" s="2"/>
      <c r="W1070" s="2"/>
      <c r="X1070" s="2"/>
      <c r="Y1070" s="2"/>
      <c r="Z1070" s="2"/>
    </row>
    <row r="1071" spans="1:26" ht="13.5" customHeight="1" x14ac:dyDescent="0.25">
      <c r="A1071" s="25"/>
      <c r="B1071" s="2"/>
      <c r="C1071" s="103"/>
      <c r="D1071" s="104"/>
      <c r="E1071" s="105"/>
      <c r="F1071" s="103"/>
      <c r="G1071" s="1"/>
      <c r="H1071" s="2"/>
      <c r="I1071" s="2"/>
      <c r="J1071" s="2"/>
      <c r="K1071" s="2"/>
      <c r="L1071" s="2"/>
      <c r="M1071" s="2"/>
      <c r="N1071" s="2"/>
      <c r="O1071" s="2"/>
      <c r="P1071" s="2"/>
      <c r="Q1071" s="2"/>
      <c r="R1071" s="2"/>
      <c r="S1071" s="2"/>
      <c r="T1071" s="2"/>
      <c r="U1071" s="2"/>
      <c r="V1071" s="2"/>
      <c r="W1071" s="2"/>
      <c r="X1071" s="2"/>
      <c r="Y1071" s="2"/>
      <c r="Z1071" s="2"/>
    </row>
    <row r="1072" spans="1:26" ht="13.5" customHeight="1" x14ac:dyDescent="0.25">
      <c r="A1072" s="25"/>
      <c r="B1072" s="2"/>
      <c r="C1072" s="103"/>
      <c r="D1072" s="104"/>
      <c r="E1072" s="105"/>
      <c r="F1072" s="103"/>
      <c r="G1072" s="1"/>
      <c r="H1072" s="2"/>
      <c r="I1072" s="2"/>
      <c r="J1072" s="2"/>
      <c r="K1072" s="2"/>
      <c r="L1072" s="2"/>
      <c r="M1072" s="2"/>
      <c r="N1072" s="2"/>
      <c r="O1072" s="2"/>
      <c r="P1072" s="2"/>
      <c r="Q1072" s="2"/>
      <c r="R1072" s="2"/>
      <c r="S1072" s="2"/>
      <c r="T1072" s="2"/>
      <c r="U1072" s="2"/>
      <c r="V1072" s="2"/>
      <c r="W1072" s="2"/>
      <c r="X1072" s="2"/>
      <c r="Y1072" s="2"/>
      <c r="Z1072" s="2"/>
    </row>
    <row r="1073" spans="1:26" ht="13.5" customHeight="1" x14ac:dyDescent="0.25">
      <c r="A1073" s="25"/>
      <c r="B1073" s="2"/>
      <c r="C1073" s="103"/>
      <c r="D1073" s="104"/>
      <c r="E1073" s="105"/>
      <c r="F1073" s="103"/>
      <c r="G1073" s="1"/>
      <c r="H1073" s="2"/>
      <c r="I1073" s="2"/>
      <c r="J1073" s="2"/>
      <c r="K1073" s="2"/>
      <c r="L1073" s="2"/>
      <c r="M1073" s="2"/>
      <c r="N1073" s="2"/>
      <c r="O1073" s="2"/>
      <c r="P1073" s="2"/>
      <c r="Q1073" s="2"/>
      <c r="R1073" s="2"/>
      <c r="S1073" s="2"/>
      <c r="T1073" s="2"/>
      <c r="U1073" s="2"/>
      <c r="V1073" s="2"/>
      <c r="W1073" s="2"/>
      <c r="X1073" s="2"/>
      <c r="Y1073" s="2"/>
      <c r="Z1073" s="2"/>
    </row>
    <row r="1074" spans="1:26" ht="13.5" customHeight="1" x14ac:dyDescent="0.25">
      <c r="A1074" s="25"/>
      <c r="B1074" s="2"/>
      <c r="C1074" s="103"/>
      <c r="D1074" s="104"/>
      <c r="E1074" s="105"/>
      <c r="F1074" s="103"/>
      <c r="G1074" s="1"/>
      <c r="H1074" s="2"/>
      <c r="I1074" s="2"/>
      <c r="J1074" s="2"/>
      <c r="K1074" s="2"/>
      <c r="L1074" s="2"/>
      <c r="M1074" s="2"/>
      <c r="N1074" s="2"/>
      <c r="O1074" s="2"/>
      <c r="P1074" s="2"/>
      <c r="Q1074" s="2"/>
      <c r="R1074" s="2"/>
      <c r="S1074" s="2"/>
      <c r="T1074" s="2"/>
      <c r="U1074" s="2"/>
      <c r="V1074" s="2"/>
      <c r="W1074" s="2"/>
      <c r="X1074" s="2"/>
      <c r="Y1074" s="2"/>
      <c r="Z1074" s="2"/>
    </row>
    <row r="1075" spans="1:26" ht="13.5" customHeight="1" x14ac:dyDescent="0.25">
      <c r="A1075" s="25"/>
      <c r="B1075" s="2"/>
      <c r="C1075" s="103"/>
      <c r="D1075" s="104"/>
      <c r="E1075" s="105"/>
      <c r="F1075" s="103"/>
      <c r="G1075" s="1"/>
      <c r="H1075" s="2"/>
      <c r="I1075" s="2"/>
      <c r="J1075" s="2"/>
      <c r="K1075" s="2"/>
      <c r="L1075" s="2"/>
      <c r="M1075" s="2"/>
      <c r="N1075" s="2"/>
      <c r="O1075" s="2"/>
      <c r="P1075" s="2"/>
      <c r="Q1075" s="2"/>
      <c r="R1075" s="2"/>
      <c r="S1075" s="2"/>
      <c r="T1075" s="2"/>
      <c r="U1075" s="2"/>
      <c r="V1075" s="2"/>
      <c r="W1075" s="2"/>
      <c r="X1075" s="2"/>
      <c r="Y1075" s="2"/>
      <c r="Z1075" s="2"/>
    </row>
    <row r="1076" spans="1:26" ht="13.5" customHeight="1" x14ac:dyDescent="0.25">
      <c r="A1076" s="25"/>
      <c r="B1076" s="2"/>
      <c r="C1076" s="103"/>
      <c r="D1076" s="104"/>
      <c r="E1076" s="105"/>
      <c r="F1076" s="103"/>
      <c r="G1076" s="1"/>
      <c r="H1076" s="2"/>
      <c r="I1076" s="2"/>
      <c r="J1076" s="2"/>
      <c r="K1076" s="2"/>
      <c r="L1076" s="2"/>
      <c r="M1076" s="2"/>
      <c r="N1076" s="2"/>
      <c r="O1076" s="2"/>
      <c r="P1076" s="2"/>
      <c r="Q1076" s="2"/>
      <c r="R1076" s="2"/>
      <c r="S1076" s="2"/>
      <c r="T1076" s="2"/>
      <c r="U1076" s="2"/>
      <c r="V1076" s="2"/>
      <c r="W1076" s="2"/>
      <c r="X1076" s="2"/>
      <c r="Y1076" s="2"/>
      <c r="Z1076" s="2"/>
    </row>
    <row r="1077" spans="1:26" ht="13.5" customHeight="1" x14ac:dyDescent="0.25">
      <c r="A1077" s="25"/>
      <c r="B1077" s="2"/>
      <c r="C1077" s="103"/>
      <c r="D1077" s="104"/>
      <c r="E1077" s="105"/>
      <c r="F1077" s="103"/>
      <c r="G1077" s="1"/>
      <c r="H1077" s="2"/>
      <c r="I1077" s="2"/>
      <c r="J1077" s="2"/>
      <c r="K1077" s="2"/>
      <c r="L1077" s="2"/>
      <c r="M1077" s="2"/>
      <c r="N1077" s="2"/>
      <c r="O1077" s="2"/>
      <c r="P1077" s="2"/>
      <c r="Q1077" s="2"/>
      <c r="R1077" s="2"/>
      <c r="S1077" s="2"/>
      <c r="T1077" s="2"/>
      <c r="U1077" s="2"/>
      <c r="V1077" s="2"/>
      <c r="W1077" s="2"/>
      <c r="X1077" s="2"/>
      <c r="Y1077" s="2"/>
      <c r="Z1077" s="2"/>
    </row>
    <row r="1078" spans="1:26" ht="13.5" customHeight="1" x14ac:dyDescent="0.25">
      <c r="A1078" s="25"/>
      <c r="B1078" s="2"/>
      <c r="C1078" s="103"/>
      <c r="D1078" s="104"/>
      <c r="E1078" s="105"/>
      <c r="F1078" s="103"/>
      <c r="G1078" s="1"/>
      <c r="H1078" s="2"/>
      <c r="I1078" s="2"/>
      <c r="J1078" s="2"/>
      <c r="K1078" s="2"/>
      <c r="L1078" s="2"/>
      <c r="M1078" s="2"/>
      <c r="N1078" s="2"/>
      <c r="O1078" s="2"/>
      <c r="P1078" s="2"/>
      <c r="Q1078" s="2"/>
      <c r="R1078" s="2"/>
      <c r="S1078" s="2"/>
      <c r="T1078" s="2"/>
      <c r="U1078" s="2"/>
      <c r="V1078" s="2"/>
      <c r="W1078" s="2"/>
      <c r="X1078" s="2"/>
      <c r="Y1078" s="2"/>
      <c r="Z1078" s="2"/>
    </row>
    <row r="1079" spans="1:26" ht="13.5" customHeight="1" x14ac:dyDescent="0.25">
      <c r="A1079" s="25"/>
      <c r="B1079" s="2"/>
      <c r="C1079" s="103"/>
      <c r="D1079" s="104"/>
      <c r="E1079" s="105"/>
      <c r="F1079" s="103"/>
      <c r="G1079" s="1"/>
      <c r="H1079" s="2"/>
      <c r="I1079" s="2"/>
      <c r="J1079" s="2"/>
      <c r="K1079" s="2"/>
      <c r="L1079" s="2"/>
      <c r="M1079" s="2"/>
      <c r="N1079" s="2"/>
      <c r="O1079" s="2"/>
      <c r="P1079" s="2"/>
      <c r="Q1079" s="2"/>
      <c r="R1079" s="2"/>
      <c r="S1079" s="2"/>
      <c r="T1079" s="2"/>
      <c r="U1079" s="2"/>
      <c r="V1079" s="2"/>
      <c r="W1079" s="2"/>
      <c r="X1079" s="2"/>
      <c r="Y1079" s="2"/>
      <c r="Z1079" s="2"/>
    </row>
    <row r="1080" spans="1:26" ht="13.5" customHeight="1" x14ac:dyDescent="0.25">
      <c r="A1080" s="25"/>
      <c r="B1080" s="2"/>
      <c r="C1080" s="103"/>
      <c r="D1080" s="104"/>
      <c r="E1080" s="105"/>
      <c r="F1080" s="103"/>
      <c r="G1080" s="1"/>
      <c r="H1080" s="2"/>
      <c r="I1080" s="2"/>
      <c r="J1080" s="2"/>
      <c r="K1080" s="2"/>
      <c r="L1080" s="2"/>
      <c r="M1080" s="2"/>
      <c r="N1080" s="2"/>
      <c r="O1080" s="2"/>
      <c r="P1080" s="2"/>
      <c r="Q1080" s="2"/>
      <c r="R1080" s="2"/>
      <c r="S1080" s="2"/>
      <c r="T1080" s="2"/>
      <c r="U1080" s="2"/>
      <c r="V1080" s="2"/>
      <c r="W1080" s="2"/>
      <c r="X1080" s="2"/>
      <c r="Y1080" s="2"/>
      <c r="Z1080" s="2"/>
    </row>
    <row r="1081" spans="1:26" ht="13.5" customHeight="1" x14ac:dyDescent="0.25">
      <c r="A1081" s="25"/>
      <c r="B1081" s="2"/>
      <c r="C1081" s="103"/>
      <c r="D1081" s="104"/>
      <c r="E1081" s="105"/>
      <c r="F1081" s="103"/>
      <c r="G1081" s="1"/>
      <c r="H1081" s="2"/>
      <c r="I1081" s="2"/>
      <c r="J1081" s="2"/>
      <c r="K1081" s="2"/>
      <c r="L1081" s="2"/>
      <c r="M1081" s="2"/>
      <c r="N1081" s="2"/>
      <c r="O1081" s="2"/>
      <c r="P1081" s="2"/>
      <c r="Q1081" s="2"/>
      <c r="R1081" s="2"/>
      <c r="S1081" s="2"/>
      <c r="T1081" s="2"/>
      <c r="U1081" s="2"/>
      <c r="V1081" s="2"/>
      <c r="W1081" s="2"/>
      <c r="X1081" s="2"/>
      <c r="Y1081" s="2"/>
      <c r="Z1081" s="2"/>
    </row>
    <row r="1082" spans="1:26" ht="13.5" customHeight="1" x14ac:dyDescent="0.25">
      <c r="A1082" s="25"/>
      <c r="B1082" s="2"/>
      <c r="C1082" s="103"/>
      <c r="D1082" s="104"/>
      <c r="E1082" s="105"/>
      <c r="F1082" s="103"/>
      <c r="G1082" s="1"/>
      <c r="H1082" s="2"/>
      <c r="I1082" s="2"/>
      <c r="J1082" s="2"/>
      <c r="K1082" s="2"/>
      <c r="L1082" s="2"/>
      <c r="M1082" s="2"/>
      <c r="N1082" s="2"/>
      <c r="O1082" s="2"/>
      <c r="P1082" s="2"/>
      <c r="Q1082" s="2"/>
      <c r="R1082" s="2"/>
      <c r="S1082" s="2"/>
      <c r="T1082" s="2"/>
      <c r="U1082" s="2"/>
      <c r="V1082" s="2"/>
      <c r="W1082" s="2"/>
      <c r="X1082" s="2"/>
      <c r="Y1082" s="2"/>
      <c r="Z1082" s="2"/>
    </row>
    <row r="1083" spans="1:26" ht="13.5" customHeight="1" x14ac:dyDescent="0.25">
      <c r="A1083" s="25"/>
      <c r="B1083" s="2"/>
      <c r="C1083" s="103"/>
      <c r="D1083" s="104"/>
      <c r="E1083" s="105"/>
      <c r="F1083" s="103"/>
      <c r="G1083" s="1"/>
      <c r="H1083" s="2"/>
      <c r="I1083" s="2"/>
      <c r="J1083" s="2"/>
      <c r="K1083" s="2"/>
      <c r="L1083" s="2"/>
      <c r="M1083" s="2"/>
      <c r="N1083" s="2"/>
      <c r="O1083" s="2"/>
      <c r="P1083" s="2"/>
      <c r="Q1083" s="2"/>
      <c r="R1083" s="2"/>
      <c r="S1083" s="2"/>
      <c r="T1083" s="2"/>
      <c r="U1083" s="2"/>
      <c r="V1083" s="2"/>
      <c r="W1083" s="2"/>
      <c r="X1083" s="2"/>
      <c r="Y1083" s="2"/>
      <c r="Z1083" s="2"/>
    </row>
    <row r="1084" spans="1:26" ht="13.5" customHeight="1" x14ac:dyDescent="0.25">
      <c r="A1084" s="25"/>
      <c r="B1084" s="2"/>
      <c r="C1084" s="103"/>
      <c r="D1084" s="104"/>
      <c r="E1084" s="105"/>
      <c r="F1084" s="103"/>
      <c r="G1084" s="1"/>
      <c r="H1084" s="2"/>
      <c r="I1084" s="2"/>
      <c r="J1084" s="2"/>
      <c r="K1084" s="2"/>
      <c r="L1084" s="2"/>
      <c r="M1084" s="2"/>
      <c r="N1084" s="2"/>
      <c r="O1084" s="2"/>
      <c r="P1084" s="2"/>
      <c r="Q1084" s="2"/>
      <c r="R1084" s="2"/>
      <c r="S1084" s="2"/>
      <c r="T1084" s="2"/>
      <c r="U1084" s="2"/>
      <c r="V1084" s="2"/>
      <c r="W1084" s="2"/>
      <c r="X1084" s="2"/>
      <c r="Y1084" s="2"/>
      <c r="Z1084" s="2"/>
    </row>
    <row r="1085" spans="1:26" ht="13.5" customHeight="1" x14ac:dyDescent="0.25">
      <c r="A1085" s="25"/>
      <c r="B1085" s="2"/>
      <c r="C1085" s="103"/>
      <c r="D1085" s="104"/>
      <c r="E1085" s="105"/>
      <c r="F1085" s="103"/>
      <c r="G1085" s="1"/>
      <c r="H1085" s="2"/>
      <c r="I1085" s="2"/>
      <c r="J1085" s="2"/>
      <c r="K1085" s="2"/>
      <c r="L1085" s="2"/>
      <c r="M1085" s="2"/>
      <c r="N1085" s="2"/>
      <c r="O1085" s="2"/>
      <c r="P1085" s="2"/>
      <c r="Q1085" s="2"/>
      <c r="R1085" s="2"/>
      <c r="S1085" s="2"/>
      <c r="T1085" s="2"/>
      <c r="U1085" s="2"/>
      <c r="V1085" s="2"/>
      <c r="W1085" s="2"/>
      <c r="X1085" s="2"/>
      <c r="Y1085" s="2"/>
      <c r="Z1085" s="2"/>
    </row>
    <row r="1086" spans="1:26" ht="13.5" customHeight="1" x14ac:dyDescent="0.25">
      <c r="A1086" s="25"/>
      <c r="B1086" s="2"/>
      <c r="C1086" s="103"/>
      <c r="D1086" s="104"/>
      <c r="E1086" s="105"/>
      <c r="F1086" s="103"/>
      <c r="G1086" s="1"/>
      <c r="H1086" s="2"/>
      <c r="I1086" s="2"/>
      <c r="J1086" s="2"/>
      <c r="K1086" s="2"/>
      <c r="L1086" s="2"/>
      <c r="M1086" s="2"/>
      <c r="N1086" s="2"/>
      <c r="O1086" s="2"/>
      <c r="P1086" s="2"/>
      <c r="Q1086" s="2"/>
      <c r="R1086" s="2"/>
      <c r="S1086" s="2"/>
      <c r="T1086" s="2"/>
      <c r="U1086" s="2"/>
      <c r="V1086" s="2"/>
      <c r="W1086" s="2"/>
      <c r="X1086" s="2"/>
      <c r="Y1086" s="2"/>
      <c r="Z1086" s="2"/>
    </row>
    <row r="1087" spans="1:26" ht="13.5" customHeight="1" x14ac:dyDescent="0.25">
      <c r="A1087" s="25"/>
      <c r="B1087" s="2"/>
      <c r="C1087" s="103"/>
      <c r="D1087" s="104"/>
      <c r="E1087" s="105"/>
      <c r="F1087" s="103"/>
      <c r="G1087" s="1"/>
      <c r="H1087" s="2"/>
      <c r="I1087" s="2"/>
      <c r="J1087" s="2"/>
      <c r="K1087" s="2"/>
      <c r="L1087" s="2"/>
      <c r="M1087" s="2"/>
      <c r="N1087" s="2"/>
      <c r="O1087" s="2"/>
      <c r="P1087" s="2"/>
      <c r="Q1087" s="2"/>
      <c r="R1087" s="2"/>
      <c r="S1087" s="2"/>
      <c r="T1087" s="2"/>
      <c r="U1087" s="2"/>
      <c r="V1087" s="2"/>
      <c r="W1087" s="2"/>
      <c r="X1087" s="2"/>
      <c r="Y1087" s="2"/>
      <c r="Z1087" s="2"/>
    </row>
    <row r="1088" spans="1:26" ht="13.5" customHeight="1" x14ac:dyDescent="0.25">
      <c r="A1088" s="25"/>
      <c r="B1088" s="2"/>
      <c r="C1088" s="103"/>
      <c r="D1088" s="104"/>
      <c r="E1088" s="105"/>
      <c r="F1088" s="103"/>
      <c r="G1088" s="1"/>
      <c r="H1088" s="2"/>
      <c r="I1088" s="2"/>
      <c r="J1088" s="2"/>
      <c r="K1088" s="2"/>
      <c r="L1088" s="2"/>
      <c r="M1088" s="2"/>
      <c r="N1088" s="2"/>
      <c r="O1088" s="2"/>
      <c r="P1088" s="2"/>
      <c r="Q1088" s="2"/>
      <c r="R1088" s="2"/>
      <c r="S1088" s="2"/>
      <c r="T1088" s="2"/>
      <c r="U1088" s="2"/>
      <c r="V1088" s="2"/>
      <c r="W1088" s="2"/>
      <c r="X1088" s="2"/>
      <c r="Y1088" s="2"/>
      <c r="Z1088" s="2"/>
    </row>
    <row r="1089" spans="1:26" ht="13.5" customHeight="1" x14ac:dyDescent="0.25">
      <c r="A1089" s="25"/>
      <c r="B1089" s="2"/>
      <c r="C1089" s="103"/>
      <c r="D1089" s="104"/>
      <c r="E1089" s="105"/>
      <c r="F1089" s="103"/>
      <c r="G1089" s="1"/>
      <c r="H1089" s="2"/>
      <c r="I1089" s="2"/>
      <c r="J1089" s="2"/>
      <c r="K1089" s="2"/>
      <c r="L1089" s="2"/>
      <c r="M1089" s="2"/>
      <c r="N1089" s="2"/>
      <c r="O1089" s="2"/>
      <c r="P1089" s="2"/>
      <c r="Q1089" s="2"/>
      <c r="R1089" s="2"/>
      <c r="S1089" s="2"/>
      <c r="T1089" s="2"/>
      <c r="U1089" s="2"/>
      <c r="V1089" s="2"/>
      <c r="W1089" s="2"/>
      <c r="X1089" s="2"/>
      <c r="Y1089" s="2"/>
      <c r="Z1089" s="2"/>
    </row>
    <row r="1090" spans="1:26" ht="13.5" customHeight="1" x14ac:dyDescent="0.25">
      <c r="A1090" s="25"/>
      <c r="B1090" s="2"/>
      <c r="C1090" s="103"/>
      <c r="D1090" s="104"/>
      <c r="E1090" s="105"/>
      <c r="F1090" s="103"/>
      <c r="G1090" s="1"/>
      <c r="H1090" s="2"/>
      <c r="I1090" s="2"/>
      <c r="J1090" s="2"/>
      <c r="K1090" s="2"/>
      <c r="L1090" s="2"/>
      <c r="M1090" s="2"/>
      <c r="N1090" s="2"/>
      <c r="O1090" s="2"/>
      <c r="P1090" s="2"/>
      <c r="Q1090" s="2"/>
      <c r="R1090" s="2"/>
      <c r="S1090" s="2"/>
      <c r="T1090" s="2"/>
      <c r="U1090" s="2"/>
      <c r="V1090" s="2"/>
      <c r="W1090" s="2"/>
      <c r="X1090" s="2"/>
      <c r="Y1090" s="2"/>
      <c r="Z1090" s="2"/>
    </row>
    <row r="1091" spans="1:26" ht="13.5" customHeight="1" x14ac:dyDescent="0.25">
      <c r="A1091" s="25"/>
      <c r="B1091" s="2"/>
      <c r="C1091" s="103"/>
      <c r="D1091" s="104"/>
      <c r="E1091" s="105"/>
      <c r="F1091" s="103"/>
      <c r="G1091" s="1"/>
      <c r="H1091" s="2"/>
      <c r="I1091" s="2"/>
      <c r="J1091" s="2"/>
      <c r="K1091" s="2"/>
      <c r="L1091" s="2"/>
      <c r="M1091" s="2"/>
      <c r="N1091" s="2"/>
      <c r="O1091" s="2"/>
      <c r="P1091" s="2"/>
      <c r="Q1091" s="2"/>
      <c r="R1091" s="2"/>
      <c r="S1091" s="2"/>
      <c r="T1091" s="2"/>
      <c r="U1091" s="2"/>
      <c r="V1091" s="2"/>
      <c r="W1091" s="2"/>
      <c r="X1091" s="2"/>
      <c r="Y1091" s="2"/>
      <c r="Z1091" s="2"/>
    </row>
    <row r="1092" spans="1:26" ht="13.5" customHeight="1" x14ac:dyDescent="0.25">
      <c r="A1092" s="25"/>
      <c r="B1092" s="2"/>
      <c r="C1092" s="103"/>
      <c r="D1092" s="104"/>
      <c r="E1092" s="105"/>
      <c r="F1092" s="103"/>
      <c r="G1092" s="1"/>
      <c r="H1092" s="2"/>
      <c r="I1092" s="2"/>
      <c r="J1092" s="2"/>
      <c r="K1092" s="2"/>
      <c r="L1092" s="2"/>
      <c r="M1092" s="2"/>
      <c r="N1092" s="2"/>
      <c r="O1092" s="2"/>
      <c r="P1092" s="2"/>
      <c r="Q1092" s="2"/>
      <c r="R1092" s="2"/>
      <c r="S1092" s="2"/>
      <c r="T1092" s="2"/>
      <c r="U1092" s="2"/>
      <c r="V1092" s="2"/>
      <c r="W1092" s="2"/>
      <c r="X1092" s="2"/>
      <c r="Y1092" s="2"/>
      <c r="Z1092" s="2"/>
    </row>
    <row r="1093" spans="1:26" ht="13.5" customHeight="1" x14ac:dyDescent="0.25">
      <c r="A1093" s="25"/>
      <c r="B1093" s="2"/>
      <c r="C1093" s="103"/>
      <c r="D1093" s="104"/>
      <c r="E1093" s="105"/>
      <c r="F1093" s="103"/>
      <c r="G1093" s="1"/>
      <c r="H1093" s="2"/>
      <c r="I1093" s="2"/>
      <c r="J1093" s="2"/>
      <c r="K1093" s="2"/>
      <c r="L1093" s="2"/>
      <c r="M1093" s="2"/>
      <c r="N1093" s="2"/>
      <c r="O1093" s="2"/>
      <c r="P1093" s="2"/>
      <c r="Q1093" s="2"/>
      <c r="R1093" s="2"/>
      <c r="S1093" s="2"/>
      <c r="T1093" s="2"/>
      <c r="U1093" s="2"/>
      <c r="V1093" s="2"/>
      <c r="W1093" s="2"/>
      <c r="X1093" s="2"/>
      <c r="Y1093" s="2"/>
      <c r="Z1093" s="2"/>
    </row>
    <row r="1094" spans="1:26" ht="13.5" customHeight="1" x14ac:dyDescent="0.25">
      <c r="A1094" s="25"/>
      <c r="B1094" s="2"/>
      <c r="C1094" s="103"/>
      <c r="D1094" s="104"/>
      <c r="E1094" s="105"/>
      <c r="F1094" s="103"/>
      <c r="G1094" s="1"/>
      <c r="H1094" s="2"/>
      <c r="I1094" s="2"/>
      <c r="J1094" s="2"/>
      <c r="K1094" s="2"/>
      <c r="L1094" s="2"/>
      <c r="M1094" s="2"/>
      <c r="N1094" s="2"/>
      <c r="O1094" s="2"/>
      <c r="P1094" s="2"/>
      <c r="Q1094" s="2"/>
      <c r="R1094" s="2"/>
      <c r="S1094" s="2"/>
      <c r="T1094" s="2"/>
      <c r="U1094" s="2"/>
      <c r="V1094" s="2"/>
      <c r="W1094" s="2"/>
      <c r="X1094" s="2"/>
      <c r="Y1094" s="2"/>
      <c r="Z1094" s="2"/>
    </row>
    <row r="1095" spans="1:26" ht="13.5" customHeight="1" x14ac:dyDescent="0.25">
      <c r="A1095" s="25"/>
      <c r="B1095" s="2"/>
      <c r="C1095" s="103"/>
      <c r="D1095" s="104"/>
      <c r="E1095" s="105"/>
      <c r="F1095" s="103"/>
      <c r="G1095" s="1"/>
      <c r="H1095" s="2"/>
      <c r="I1095" s="2"/>
      <c r="J1095" s="2"/>
      <c r="K1095" s="2"/>
      <c r="L1095" s="2"/>
      <c r="M1095" s="2"/>
      <c r="N1095" s="2"/>
      <c r="O1095" s="2"/>
      <c r="P1095" s="2"/>
      <c r="Q1095" s="2"/>
      <c r="R1095" s="2"/>
      <c r="S1095" s="2"/>
      <c r="T1095" s="2"/>
      <c r="U1095" s="2"/>
      <c r="V1095" s="2"/>
      <c r="W1095" s="2"/>
      <c r="X1095" s="2"/>
      <c r="Y1095" s="2"/>
      <c r="Z1095" s="2"/>
    </row>
    <row r="1096" spans="1:26" ht="13.5" customHeight="1" x14ac:dyDescent="0.25">
      <c r="A1096" s="25"/>
      <c r="B1096" s="2"/>
      <c r="C1096" s="103"/>
      <c r="D1096" s="104"/>
      <c r="E1096" s="105"/>
      <c r="F1096" s="103"/>
      <c r="G1096" s="1"/>
      <c r="H1096" s="2"/>
      <c r="I1096" s="2"/>
      <c r="J1096" s="2"/>
      <c r="K1096" s="2"/>
      <c r="L1096" s="2"/>
      <c r="M1096" s="2"/>
      <c r="N1096" s="2"/>
      <c r="O1096" s="2"/>
      <c r="P1096" s="2"/>
      <c r="Q1096" s="2"/>
      <c r="R1096" s="2"/>
      <c r="S1096" s="2"/>
      <c r="T1096" s="2"/>
      <c r="U1096" s="2"/>
      <c r="V1096" s="2"/>
      <c r="W1096" s="2"/>
      <c r="X1096" s="2"/>
      <c r="Y1096" s="2"/>
      <c r="Z1096" s="2"/>
    </row>
    <row r="1097" spans="1:26" ht="13.5" customHeight="1" x14ac:dyDescent="0.25">
      <c r="A1097" s="25"/>
      <c r="B1097" s="2"/>
      <c r="C1097" s="103"/>
      <c r="D1097" s="104"/>
      <c r="E1097" s="105"/>
      <c r="F1097" s="103"/>
      <c r="G1097" s="1"/>
      <c r="H1097" s="2"/>
      <c r="I1097" s="2"/>
      <c r="J1097" s="2"/>
      <c r="K1097" s="2"/>
      <c r="L1097" s="2"/>
      <c r="M1097" s="2"/>
      <c r="N1097" s="2"/>
      <c r="O1097" s="2"/>
      <c r="P1097" s="2"/>
      <c r="Q1097" s="2"/>
      <c r="R1097" s="2"/>
      <c r="S1097" s="2"/>
      <c r="T1097" s="2"/>
      <c r="U1097" s="2"/>
      <c r="V1097" s="2"/>
      <c r="W1097" s="2"/>
      <c r="X1097" s="2"/>
      <c r="Y1097" s="2"/>
      <c r="Z1097" s="2"/>
    </row>
    <row r="1098" spans="1:26" ht="13.5" customHeight="1" x14ac:dyDescent="0.25">
      <c r="A1098" s="25"/>
      <c r="B1098" s="2"/>
      <c r="C1098" s="103"/>
      <c r="D1098" s="104"/>
      <c r="E1098" s="105"/>
      <c r="F1098" s="103"/>
      <c r="G1098" s="1"/>
      <c r="H1098" s="2"/>
      <c r="I1098" s="2"/>
      <c r="J1098" s="2"/>
      <c r="K1098" s="2"/>
      <c r="L1098" s="2"/>
      <c r="M1098" s="2"/>
      <c r="N1098" s="2"/>
      <c r="O1098" s="2"/>
      <c r="P1098" s="2"/>
      <c r="Q1098" s="2"/>
      <c r="R1098" s="2"/>
      <c r="S1098" s="2"/>
      <c r="T1098" s="2"/>
      <c r="U1098" s="2"/>
      <c r="V1098" s="2"/>
      <c r="W1098" s="2"/>
      <c r="X1098" s="2"/>
      <c r="Y1098" s="2"/>
      <c r="Z1098" s="2"/>
    </row>
    <row r="1099" spans="1:26" ht="13.5" customHeight="1" x14ac:dyDescent="0.25">
      <c r="A1099" s="25"/>
      <c r="B1099" s="2"/>
      <c r="C1099" s="103"/>
      <c r="D1099" s="104"/>
      <c r="E1099" s="105"/>
      <c r="F1099" s="103"/>
      <c r="G1099" s="1"/>
      <c r="H1099" s="2"/>
      <c r="I1099" s="2"/>
      <c r="J1099" s="2"/>
      <c r="K1099" s="2"/>
      <c r="L1099" s="2"/>
      <c r="M1099" s="2"/>
      <c r="N1099" s="2"/>
      <c r="O1099" s="2"/>
      <c r="P1099" s="2"/>
      <c r="Q1099" s="2"/>
      <c r="R1099" s="2"/>
      <c r="S1099" s="2"/>
      <c r="T1099" s="2"/>
      <c r="U1099" s="2"/>
      <c r="V1099" s="2"/>
      <c r="W1099" s="2"/>
      <c r="X1099" s="2"/>
      <c r="Y1099" s="2"/>
      <c r="Z1099" s="2"/>
    </row>
    <row r="1100" spans="1:26" ht="13.5" customHeight="1" x14ac:dyDescent="0.25">
      <c r="A1100" s="25"/>
      <c r="B1100" s="2"/>
      <c r="C1100" s="103"/>
      <c r="D1100" s="104"/>
      <c r="E1100" s="105"/>
      <c r="F1100" s="103"/>
      <c r="G1100" s="1"/>
      <c r="H1100" s="2"/>
      <c r="I1100" s="2"/>
      <c r="J1100" s="2"/>
      <c r="K1100" s="2"/>
      <c r="L1100" s="2"/>
      <c r="M1100" s="2"/>
      <c r="N1100" s="2"/>
      <c r="O1100" s="2"/>
      <c r="P1100" s="2"/>
      <c r="Q1100" s="2"/>
      <c r="R1100" s="2"/>
      <c r="S1100" s="2"/>
      <c r="T1100" s="2"/>
      <c r="U1100" s="2"/>
      <c r="V1100" s="2"/>
      <c r="W1100" s="2"/>
      <c r="X1100" s="2"/>
      <c r="Y1100" s="2"/>
      <c r="Z1100" s="2"/>
    </row>
    <row r="1101" spans="1:26" ht="13.5" customHeight="1" x14ac:dyDescent="0.25">
      <c r="A1101" s="25"/>
      <c r="B1101" s="2"/>
      <c r="C1101" s="103"/>
      <c r="D1101" s="104"/>
      <c r="E1101" s="105"/>
      <c r="F1101" s="103"/>
      <c r="G1101" s="1"/>
      <c r="H1101" s="2"/>
      <c r="I1101" s="2"/>
      <c r="J1101" s="2"/>
      <c r="K1101" s="2"/>
      <c r="L1101" s="2"/>
      <c r="M1101" s="2"/>
      <c r="N1101" s="2"/>
      <c r="O1101" s="2"/>
      <c r="P1101" s="2"/>
      <c r="Q1101" s="2"/>
      <c r="R1101" s="2"/>
      <c r="S1101" s="2"/>
      <c r="T1101" s="2"/>
      <c r="U1101" s="2"/>
      <c r="V1101" s="2"/>
      <c r="W1101" s="2"/>
      <c r="X1101" s="2"/>
      <c r="Y1101" s="2"/>
      <c r="Z1101" s="2"/>
    </row>
    <row r="1102" spans="1:26" ht="13.5" customHeight="1" x14ac:dyDescent="0.25">
      <c r="A1102" s="25"/>
      <c r="B1102" s="2"/>
      <c r="C1102" s="103"/>
      <c r="D1102" s="104"/>
      <c r="E1102" s="105"/>
      <c r="F1102" s="103"/>
      <c r="G1102" s="1"/>
      <c r="H1102" s="2"/>
      <c r="I1102" s="2"/>
      <c r="J1102" s="2"/>
      <c r="K1102" s="2"/>
      <c r="L1102" s="2"/>
      <c r="M1102" s="2"/>
      <c r="N1102" s="2"/>
      <c r="O1102" s="2"/>
      <c r="P1102" s="2"/>
      <c r="Q1102" s="2"/>
      <c r="R1102" s="2"/>
      <c r="S1102" s="2"/>
      <c r="T1102" s="2"/>
      <c r="U1102" s="2"/>
      <c r="V1102" s="2"/>
      <c r="W1102" s="2"/>
      <c r="X1102" s="2"/>
      <c r="Y1102" s="2"/>
      <c r="Z1102" s="2"/>
    </row>
    <row r="1103" spans="1:26" ht="13.5" customHeight="1" x14ac:dyDescent="0.25">
      <c r="A1103" s="25"/>
      <c r="B1103" s="2"/>
      <c r="C1103" s="103"/>
      <c r="D1103" s="104"/>
      <c r="E1103" s="105"/>
      <c r="F1103" s="103"/>
      <c r="G1103" s="1"/>
      <c r="H1103" s="2"/>
      <c r="I1103" s="2"/>
      <c r="J1103" s="2"/>
      <c r="K1103" s="2"/>
      <c r="L1103" s="2"/>
      <c r="M1103" s="2"/>
      <c r="N1103" s="2"/>
      <c r="O1103" s="2"/>
      <c r="P1103" s="2"/>
      <c r="Q1103" s="2"/>
      <c r="R1103" s="2"/>
      <c r="S1103" s="2"/>
      <c r="T1103" s="2"/>
      <c r="U1103" s="2"/>
      <c r="V1103" s="2"/>
      <c r="W1103" s="2"/>
      <c r="X1103" s="2"/>
      <c r="Y1103" s="2"/>
      <c r="Z1103" s="2"/>
    </row>
    <row r="1104" spans="1:26" ht="13.5" customHeight="1" x14ac:dyDescent="0.25">
      <c r="A1104" s="25"/>
      <c r="B1104" s="2"/>
      <c r="C1104" s="103"/>
      <c r="D1104" s="104"/>
      <c r="E1104" s="105"/>
      <c r="F1104" s="103"/>
      <c r="G1104" s="1"/>
      <c r="H1104" s="2"/>
      <c r="I1104" s="2"/>
      <c r="J1104" s="2"/>
      <c r="K1104" s="2"/>
      <c r="L1104" s="2"/>
      <c r="M1104" s="2"/>
      <c r="N1104" s="2"/>
      <c r="O1104" s="2"/>
      <c r="P1104" s="2"/>
      <c r="Q1104" s="2"/>
      <c r="R1104" s="2"/>
      <c r="S1104" s="2"/>
      <c r="T1104" s="2"/>
      <c r="U1104" s="2"/>
      <c r="V1104" s="2"/>
      <c r="W1104" s="2"/>
      <c r="X1104" s="2"/>
      <c r="Y1104" s="2"/>
      <c r="Z1104" s="2"/>
    </row>
    <row r="1105" spans="1:26" ht="13.5" customHeight="1" x14ac:dyDescent="0.25">
      <c r="A1105" s="25"/>
      <c r="B1105" s="2"/>
      <c r="C1105" s="103"/>
      <c r="D1105" s="104"/>
      <c r="E1105" s="105"/>
      <c r="F1105" s="103"/>
      <c r="G1105" s="1"/>
      <c r="H1105" s="2"/>
      <c r="I1105" s="2"/>
      <c r="J1105" s="2"/>
      <c r="K1105" s="2"/>
      <c r="L1105" s="2"/>
      <c r="M1105" s="2"/>
      <c r="N1105" s="2"/>
      <c r="O1105" s="2"/>
      <c r="P1105" s="2"/>
      <c r="Q1105" s="2"/>
      <c r="R1105" s="2"/>
      <c r="S1105" s="2"/>
      <c r="T1105" s="2"/>
      <c r="U1105" s="2"/>
      <c r="V1105" s="2"/>
      <c r="W1105" s="2"/>
      <c r="X1105" s="2"/>
      <c r="Y1105" s="2"/>
      <c r="Z1105" s="2"/>
    </row>
    <row r="1106" spans="1:26" ht="13.5" customHeight="1" x14ac:dyDescent="0.25">
      <c r="A1106" s="25"/>
      <c r="B1106" s="2"/>
      <c r="C1106" s="103"/>
      <c r="D1106" s="104"/>
      <c r="E1106" s="105"/>
      <c r="F1106" s="103"/>
      <c r="G1106" s="1"/>
      <c r="H1106" s="2"/>
      <c r="I1106" s="2"/>
      <c r="J1106" s="2"/>
      <c r="K1106" s="2"/>
      <c r="L1106" s="2"/>
      <c r="M1106" s="2"/>
      <c r="N1106" s="2"/>
      <c r="O1106" s="2"/>
      <c r="P1106" s="2"/>
      <c r="Q1106" s="2"/>
      <c r="R1106" s="2"/>
      <c r="S1106" s="2"/>
      <c r="T1106" s="2"/>
      <c r="U1106" s="2"/>
      <c r="V1106" s="2"/>
      <c r="W1106" s="2"/>
      <c r="X1106" s="2"/>
      <c r="Y1106" s="2"/>
      <c r="Z1106" s="2"/>
    </row>
    <row r="1107" spans="1:26" ht="13.5" customHeight="1" x14ac:dyDescent="0.25">
      <c r="A1107" s="25"/>
      <c r="B1107" s="2"/>
      <c r="C1107" s="103"/>
      <c r="D1107" s="104"/>
      <c r="E1107" s="105"/>
      <c r="F1107" s="103"/>
      <c r="G1107" s="1"/>
      <c r="H1107" s="2"/>
      <c r="I1107" s="2"/>
      <c r="J1107" s="2"/>
      <c r="K1107" s="2"/>
      <c r="L1107" s="2"/>
      <c r="M1107" s="2"/>
      <c r="N1107" s="2"/>
      <c r="O1107" s="2"/>
      <c r="P1107" s="2"/>
      <c r="Q1107" s="2"/>
      <c r="R1107" s="2"/>
      <c r="S1107" s="2"/>
      <c r="T1107" s="2"/>
      <c r="U1107" s="2"/>
      <c r="V1107" s="2"/>
      <c r="W1107" s="2"/>
      <c r="X1107" s="2"/>
      <c r="Y1107" s="2"/>
      <c r="Z1107" s="2"/>
    </row>
    <row r="1108" spans="1:26" ht="13.5" customHeight="1" x14ac:dyDescent="0.25">
      <c r="A1108" s="25"/>
      <c r="B1108" s="2"/>
      <c r="C1108" s="103"/>
      <c r="D1108" s="104"/>
      <c r="E1108" s="105"/>
      <c r="F1108" s="103"/>
      <c r="G1108" s="1"/>
      <c r="H1108" s="2"/>
      <c r="I1108" s="2"/>
      <c r="J1108" s="2"/>
      <c r="K1108" s="2"/>
      <c r="L1108" s="2"/>
      <c r="M1108" s="2"/>
      <c r="N1108" s="2"/>
      <c r="O1108" s="2"/>
      <c r="P1108" s="2"/>
      <c r="Q1108" s="2"/>
      <c r="R1108" s="2"/>
      <c r="S1108" s="2"/>
      <c r="T1108" s="2"/>
      <c r="U1108" s="2"/>
      <c r="V1108" s="2"/>
      <c r="W1108" s="2"/>
      <c r="X1108" s="2"/>
      <c r="Y1108" s="2"/>
      <c r="Z1108" s="2"/>
    </row>
    <row r="1109" spans="1:26" ht="13.5" customHeight="1" x14ac:dyDescent="0.25">
      <c r="A1109" s="25"/>
      <c r="B1109" s="2"/>
      <c r="C1109" s="103"/>
      <c r="D1109" s="104"/>
      <c r="E1109" s="105"/>
      <c r="F1109" s="103"/>
      <c r="G1109" s="1"/>
      <c r="H1109" s="2"/>
      <c r="I1109" s="2"/>
      <c r="J1109" s="2"/>
      <c r="K1109" s="2"/>
      <c r="L1109" s="2"/>
      <c r="M1109" s="2"/>
      <c r="N1109" s="2"/>
      <c r="O1109" s="2"/>
      <c r="P1109" s="2"/>
      <c r="Q1109" s="2"/>
      <c r="R1109" s="2"/>
      <c r="S1109" s="2"/>
      <c r="T1109" s="2"/>
      <c r="U1109" s="2"/>
      <c r="V1109" s="2"/>
      <c r="W1109" s="2"/>
      <c r="X1109" s="2"/>
      <c r="Y1109" s="2"/>
      <c r="Z1109" s="2"/>
    </row>
    <row r="1110" spans="1:26" ht="13.5" customHeight="1" x14ac:dyDescent="0.25">
      <c r="A1110" s="25"/>
      <c r="B1110" s="2"/>
      <c r="C1110" s="103"/>
      <c r="D1110" s="104"/>
      <c r="E1110" s="105"/>
      <c r="F1110" s="103"/>
      <c r="G1110" s="1"/>
      <c r="H1110" s="2"/>
      <c r="I1110" s="2"/>
      <c r="J1110" s="2"/>
      <c r="K1110" s="2"/>
      <c r="L1110" s="2"/>
      <c r="M1110" s="2"/>
      <c r="N1110" s="2"/>
      <c r="O1110" s="2"/>
      <c r="P1110" s="2"/>
      <c r="Q1110" s="2"/>
      <c r="R1110" s="2"/>
      <c r="S1110" s="2"/>
      <c r="T1110" s="2"/>
      <c r="U1110" s="2"/>
      <c r="V1110" s="2"/>
      <c r="W1110" s="2"/>
      <c r="X1110" s="2"/>
      <c r="Y1110" s="2"/>
      <c r="Z1110" s="2"/>
    </row>
    <row r="1111" spans="1:26" ht="13.5" customHeight="1" x14ac:dyDescent="0.25">
      <c r="A1111" s="25"/>
      <c r="B1111" s="2"/>
      <c r="C1111" s="103"/>
      <c r="D1111" s="104"/>
      <c r="E1111" s="105"/>
      <c r="F1111" s="103"/>
      <c r="G1111" s="1"/>
      <c r="H1111" s="2"/>
      <c r="I1111" s="2"/>
      <c r="J1111" s="2"/>
      <c r="K1111" s="2"/>
      <c r="L1111" s="2"/>
      <c r="M1111" s="2"/>
      <c r="N1111" s="2"/>
      <c r="O1111" s="2"/>
      <c r="P1111" s="2"/>
      <c r="Q1111" s="2"/>
      <c r="R1111" s="2"/>
      <c r="S1111" s="2"/>
      <c r="T1111" s="2"/>
      <c r="U1111" s="2"/>
      <c r="V1111" s="2"/>
      <c r="W1111" s="2"/>
      <c r="X1111" s="2"/>
      <c r="Y1111" s="2"/>
      <c r="Z1111" s="2"/>
    </row>
    <row r="1112" spans="1:26" ht="13.5" customHeight="1" x14ac:dyDescent="0.25">
      <c r="A1112" s="25"/>
      <c r="B1112" s="2"/>
      <c r="C1112" s="103"/>
      <c r="D1112" s="104"/>
      <c r="E1112" s="105"/>
      <c r="F1112" s="103"/>
      <c r="G1112" s="1"/>
      <c r="H1112" s="2"/>
      <c r="I1112" s="2"/>
      <c r="J1112" s="2"/>
      <c r="K1112" s="2"/>
      <c r="L1112" s="2"/>
      <c r="M1112" s="2"/>
      <c r="N1112" s="2"/>
      <c r="O1112" s="2"/>
      <c r="P1112" s="2"/>
      <c r="Q1112" s="2"/>
      <c r="R1112" s="2"/>
      <c r="S1112" s="2"/>
      <c r="T1112" s="2"/>
      <c r="U1112" s="2"/>
      <c r="V1112" s="2"/>
      <c r="W1112" s="2"/>
      <c r="X1112" s="2"/>
      <c r="Y1112" s="2"/>
      <c r="Z1112" s="2"/>
    </row>
    <row r="1113" spans="1:26" ht="13.5" customHeight="1" x14ac:dyDescent="0.25">
      <c r="A1113" s="25"/>
      <c r="B1113" s="2"/>
      <c r="C1113" s="103"/>
      <c r="D1113" s="104"/>
      <c r="E1113" s="105"/>
      <c r="F1113" s="103"/>
      <c r="G1113" s="1"/>
      <c r="H1113" s="2"/>
      <c r="I1113" s="2"/>
      <c r="J1113" s="2"/>
      <c r="K1113" s="2"/>
      <c r="L1113" s="2"/>
      <c r="M1113" s="2"/>
      <c r="N1113" s="2"/>
      <c r="O1113" s="2"/>
      <c r="P1113" s="2"/>
      <c r="Q1113" s="2"/>
      <c r="R1113" s="2"/>
      <c r="S1113" s="2"/>
      <c r="T1113" s="2"/>
      <c r="U1113" s="2"/>
      <c r="V1113" s="2"/>
      <c r="W1113" s="2"/>
      <c r="X1113" s="2"/>
      <c r="Y1113" s="2"/>
      <c r="Z1113" s="2"/>
    </row>
    <row r="1114" spans="1:26" ht="13.5" customHeight="1" x14ac:dyDescent="0.25">
      <c r="A1114" s="25"/>
      <c r="B1114" s="2"/>
      <c r="C1114" s="103"/>
      <c r="D1114" s="104"/>
      <c r="E1114" s="105"/>
      <c r="F1114" s="103"/>
      <c r="G1114" s="1"/>
      <c r="H1114" s="2"/>
      <c r="I1114" s="2"/>
      <c r="J1114" s="2"/>
      <c r="K1114" s="2"/>
      <c r="L1114" s="2"/>
      <c r="M1114" s="2"/>
      <c r="N1114" s="2"/>
      <c r="O1114" s="2"/>
      <c r="P1114" s="2"/>
      <c r="Q1114" s="2"/>
      <c r="R1114" s="2"/>
      <c r="S1114" s="2"/>
      <c r="T1114" s="2"/>
      <c r="U1114" s="2"/>
      <c r="V1114" s="2"/>
      <c r="W1114" s="2"/>
      <c r="X1114" s="2"/>
      <c r="Y1114" s="2"/>
      <c r="Z1114" s="2"/>
    </row>
    <row r="1115" spans="1:26" ht="13.5" customHeight="1" x14ac:dyDescent="0.25">
      <c r="A1115" s="25"/>
      <c r="B1115" s="2"/>
      <c r="C1115" s="103"/>
      <c r="D1115" s="104"/>
      <c r="E1115" s="105"/>
      <c r="F1115" s="103"/>
      <c r="G1115" s="1"/>
      <c r="H1115" s="2"/>
      <c r="I1115" s="2"/>
      <c r="J1115" s="2"/>
      <c r="K1115" s="2"/>
      <c r="L1115" s="2"/>
      <c r="M1115" s="2"/>
      <c r="N1115" s="2"/>
      <c r="O1115" s="2"/>
      <c r="P1115" s="2"/>
      <c r="Q1115" s="2"/>
      <c r="R1115" s="2"/>
      <c r="S1115" s="2"/>
      <c r="T1115" s="2"/>
      <c r="U1115" s="2"/>
      <c r="V1115" s="2"/>
      <c r="W1115" s="2"/>
      <c r="X1115" s="2"/>
      <c r="Y1115" s="2"/>
      <c r="Z1115" s="2"/>
    </row>
    <row r="1116" spans="1:26" ht="13.5" customHeight="1" x14ac:dyDescent="0.25">
      <c r="A1116" s="25"/>
      <c r="B1116" s="2"/>
      <c r="C1116" s="103"/>
      <c r="D1116" s="104"/>
      <c r="E1116" s="105"/>
      <c r="F1116" s="103"/>
      <c r="G1116" s="1"/>
      <c r="H1116" s="2"/>
      <c r="I1116" s="2"/>
      <c r="J1116" s="2"/>
      <c r="K1116" s="2"/>
      <c r="L1116" s="2"/>
      <c r="M1116" s="2"/>
      <c r="N1116" s="2"/>
      <c r="O1116" s="2"/>
      <c r="P1116" s="2"/>
      <c r="Q1116" s="2"/>
      <c r="R1116" s="2"/>
      <c r="S1116" s="2"/>
      <c r="T1116" s="2"/>
      <c r="U1116" s="2"/>
      <c r="V1116" s="2"/>
      <c r="W1116" s="2"/>
      <c r="X1116" s="2"/>
      <c r="Y1116" s="2"/>
      <c r="Z1116" s="2"/>
    </row>
    <row r="1117" spans="1:26" ht="13.5" customHeight="1" x14ac:dyDescent="0.25">
      <c r="A1117" s="25"/>
      <c r="B1117" s="2"/>
      <c r="C1117" s="103"/>
      <c r="D1117" s="104"/>
      <c r="E1117" s="105"/>
      <c r="F1117" s="103"/>
      <c r="G1117" s="1"/>
      <c r="H1117" s="2"/>
      <c r="I1117" s="2"/>
      <c r="J1117" s="2"/>
      <c r="K1117" s="2"/>
      <c r="L1117" s="2"/>
      <c r="M1117" s="2"/>
      <c r="N1117" s="2"/>
      <c r="O1117" s="2"/>
      <c r="P1117" s="2"/>
      <c r="Q1117" s="2"/>
      <c r="R1117" s="2"/>
      <c r="S1117" s="2"/>
      <c r="T1117" s="2"/>
      <c r="U1117" s="2"/>
      <c r="V1117" s="2"/>
      <c r="W1117" s="2"/>
      <c r="X1117" s="2"/>
      <c r="Y1117" s="2"/>
      <c r="Z1117" s="2"/>
    </row>
    <row r="1118" spans="1:26" ht="13.5" customHeight="1" x14ac:dyDescent="0.25">
      <c r="A1118" s="25"/>
      <c r="B1118" s="2"/>
      <c r="C1118" s="103"/>
      <c r="D1118" s="104"/>
      <c r="E1118" s="105"/>
      <c r="F1118" s="103"/>
      <c r="G1118" s="1"/>
      <c r="H1118" s="2"/>
      <c r="I1118" s="2"/>
      <c r="J1118" s="2"/>
      <c r="K1118" s="2"/>
      <c r="L1118" s="2"/>
      <c r="M1118" s="2"/>
      <c r="N1118" s="2"/>
      <c r="O1118" s="2"/>
      <c r="P1118" s="2"/>
      <c r="Q1118" s="2"/>
      <c r="R1118" s="2"/>
      <c r="S1118" s="2"/>
      <c r="T1118" s="2"/>
      <c r="U1118" s="2"/>
      <c r="V1118" s="2"/>
      <c r="W1118" s="2"/>
      <c r="X1118" s="2"/>
      <c r="Y1118" s="2"/>
      <c r="Z1118" s="2"/>
    </row>
    <row r="1119" spans="1:26" ht="13.5" customHeight="1" x14ac:dyDescent="0.25">
      <c r="A1119" s="25"/>
      <c r="B1119" s="2"/>
      <c r="C1119" s="103"/>
      <c r="D1119" s="104"/>
      <c r="E1119" s="105"/>
      <c r="F1119" s="103"/>
      <c r="G1119" s="1"/>
      <c r="H1119" s="2"/>
      <c r="I1119" s="2"/>
      <c r="J1119" s="2"/>
      <c r="K1119" s="2"/>
      <c r="L1119" s="2"/>
      <c r="M1119" s="2"/>
      <c r="N1119" s="2"/>
      <c r="O1119" s="2"/>
      <c r="P1119" s="2"/>
      <c r="Q1119" s="2"/>
      <c r="R1119" s="2"/>
      <c r="S1119" s="2"/>
      <c r="T1119" s="2"/>
      <c r="U1119" s="2"/>
      <c r="V1119" s="2"/>
      <c r="W1119" s="2"/>
      <c r="X1119" s="2"/>
      <c r="Y1119" s="2"/>
      <c r="Z1119" s="2"/>
    </row>
    <row r="1120" spans="1:26" ht="13.5" customHeight="1" x14ac:dyDescent="0.25">
      <c r="A1120" s="25"/>
      <c r="B1120" s="2"/>
      <c r="C1120" s="103"/>
      <c r="D1120" s="104"/>
      <c r="E1120" s="105"/>
      <c r="F1120" s="103"/>
      <c r="G1120" s="1"/>
      <c r="H1120" s="2"/>
      <c r="I1120" s="2"/>
      <c r="J1120" s="2"/>
      <c r="K1120" s="2"/>
      <c r="L1120" s="2"/>
      <c r="M1120" s="2"/>
      <c r="N1120" s="2"/>
      <c r="O1120" s="2"/>
      <c r="P1120" s="2"/>
      <c r="Q1120" s="2"/>
      <c r="R1120" s="2"/>
      <c r="S1120" s="2"/>
      <c r="T1120" s="2"/>
      <c r="U1120" s="2"/>
      <c r="V1120" s="2"/>
      <c r="W1120" s="2"/>
      <c r="X1120" s="2"/>
      <c r="Y1120" s="2"/>
      <c r="Z1120" s="2"/>
    </row>
    <row r="1121" spans="1:26" ht="13.5" customHeight="1" x14ac:dyDescent="0.25">
      <c r="A1121" s="25"/>
      <c r="B1121" s="2"/>
      <c r="C1121" s="103"/>
      <c r="D1121" s="104"/>
      <c r="E1121" s="105"/>
      <c r="F1121" s="103"/>
      <c r="G1121" s="1"/>
      <c r="H1121" s="2"/>
      <c r="I1121" s="2"/>
      <c r="J1121" s="2"/>
      <c r="K1121" s="2"/>
      <c r="L1121" s="2"/>
      <c r="M1121" s="2"/>
      <c r="N1121" s="2"/>
      <c r="O1121" s="2"/>
      <c r="P1121" s="2"/>
      <c r="Q1121" s="2"/>
      <c r="R1121" s="2"/>
      <c r="S1121" s="2"/>
      <c r="T1121" s="2"/>
      <c r="U1121" s="2"/>
      <c r="V1121" s="2"/>
      <c r="W1121" s="2"/>
      <c r="X1121" s="2"/>
      <c r="Y1121" s="2"/>
      <c r="Z1121" s="2"/>
    </row>
    <row r="1122" spans="1:26" ht="13.5" customHeight="1" x14ac:dyDescent="0.25">
      <c r="A1122" s="25"/>
      <c r="B1122" s="2"/>
      <c r="C1122" s="103"/>
      <c r="D1122" s="104"/>
      <c r="E1122" s="105"/>
      <c r="F1122" s="103"/>
      <c r="G1122" s="1"/>
      <c r="H1122" s="2"/>
      <c r="I1122" s="2"/>
      <c r="J1122" s="2"/>
      <c r="K1122" s="2"/>
      <c r="L1122" s="2"/>
      <c r="M1122" s="2"/>
      <c r="N1122" s="2"/>
      <c r="O1122" s="2"/>
      <c r="P1122" s="2"/>
      <c r="Q1122" s="2"/>
      <c r="R1122" s="2"/>
      <c r="S1122" s="2"/>
      <c r="T1122" s="2"/>
      <c r="U1122" s="2"/>
      <c r="V1122" s="2"/>
      <c r="W1122" s="2"/>
      <c r="X1122" s="2"/>
      <c r="Y1122" s="2"/>
      <c r="Z1122" s="2"/>
    </row>
    <row r="1123" spans="1:26" ht="13.5" customHeight="1" x14ac:dyDescent="0.25">
      <c r="A1123" s="25"/>
      <c r="B1123" s="2"/>
      <c r="C1123" s="103"/>
      <c r="D1123" s="104"/>
      <c r="E1123" s="105"/>
      <c r="F1123" s="103"/>
      <c r="G1123" s="1"/>
      <c r="H1123" s="2"/>
      <c r="I1123" s="2"/>
      <c r="J1123" s="2"/>
      <c r="K1123" s="2"/>
      <c r="L1123" s="2"/>
      <c r="M1123" s="2"/>
      <c r="N1123" s="2"/>
      <c r="O1123" s="2"/>
      <c r="P1123" s="2"/>
      <c r="Q1123" s="2"/>
      <c r="R1123" s="2"/>
      <c r="S1123" s="2"/>
      <c r="T1123" s="2"/>
      <c r="U1123" s="2"/>
      <c r="V1123" s="2"/>
      <c r="W1123" s="2"/>
      <c r="X1123" s="2"/>
      <c r="Y1123" s="2"/>
      <c r="Z1123" s="2"/>
    </row>
    <row r="1124" spans="1:26" ht="13.5" customHeight="1" x14ac:dyDescent="0.25">
      <c r="A1124" s="25"/>
      <c r="B1124" s="2"/>
      <c r="C1124" s="103"/>
      <c r="D1124" s="104"/>
      <c r="E1124" s="105"/>
      <c r="F1124" s="103"/>
      <c r="G1124" s="1"/>
      <c r="H1124" s="2"/>
      <c r="I1124" s="2"/>
      <c r="J1124" s="2"/>
      <c r="K1124" s="2"/>
      <c r="L1124" s="2"/>
      <c r="M1124" s="2"/>
      <c r="N1124" s="2"/>
      <c r="O1124" s="2"/>
      <c r="P1124" s="2"/>
      <c r="Q1124" s="2"/>
      <c r="R1124" s="2"/>
      <c r="S1124" s="2"/>
      <c r="T1124" s="2"/>
      <c r="U1124" s="2"/>
      <c r="V1124" s="2"/>
      <c r="W1124" s="2"/>
      <c r="X1124" s="2"/>
      <c r="Y1124" s="2"/>
      <c r="Z1124" s="2"/>
    </row>
    <row r="1125" spans="1:26" ht="13.5" customHeight="1" x14ac:dyDescent="0.25">
      <c r="A1125" s="25"/>
      <c r="B1125" s="2"/>
      <c r="C1125" s="103"/>
      <c r="D1125" s="104"/>
      <c r="E1125" s="105"/>
      <c r="F1125" s="103"/>
      <c r="G1125" s="1"/>
      <c r="H1125" s="2"/>
      <c r="I1125" s="2"/>
      <c r="J1125" s="2"/>
      <c r="K1125" s="2"/>
      <c r="L1125" s="2"/>
      <c r="M1125" s="2"/>
      <c r="N1125" s="2"/>
      <c r="O1125" s="2"/>
      <c r="P1125" s="2"/>
      <c r="Q1125" s="2"/>
      <c r="R1125" s="2"/>
      <c r="S1125" s="2"/>
      <c r="T1125" s="2"/>
      <c r="U1125" s="2"/>
      <c r="V1125" s="2"/>
      <c r="W1125" s="2"/>
      <c r="X1125" s="2"/>
      <c r="Y1125" s="2"/>
      <c r="Z1125" s="2"/>
    </row>
  </sheetData>
  <mergeCells count="105">
    <mergeCell ref="C87:C88"/>
    <mergeCell ref="C102:C103"/>
    <mergeCell ref="C118:C119"/>
    <mergeCell ref="A160:A161"/>
    <mergeCell ref="B160:B161"/>
    <mergeCell ref="C160:C161"/>
    <mergeCell ref="A162:A163"/>
    <mergeCell ref="B162:B163"/>
    <mergeCell ref="A155:A156"/>
    <mergeCell ref="B155:B156"/>
    <mergeCell ref="C155:C156"/>
    <mergeCell ref="A157:A158"/>
    <mergeCell ref="B157:B158"/>
    <mergeCell ref="A150:A151"/>
    <mergeCell ref="B150:B151"/>
    <mergeCell ref="C150:C151"/>
    <mergeCell ref="A152:A153"/>
    <mergeCell ref="B152:B153"/>
    <mergeCell ref="C134:C135"/>
    <mergeCell ref="A140:A141"/>
    <mergeCell ref="B140:B141"/>
    <mergeCell ref="A143:A145"/>
    <mergeCell ref="B143:B145"/>
    <mergeCell ref="A124:A125"/>
    <mergeCell ref="B124:B125"/>
    <mergeCell ref="A127:A129"/>
    <mergeCell ref="B127:B129"/>
    <mergeCell ref="A134:A138"/>
    <mergeCell ref="B134:B138"/>
    <mergeCell ref="A108:A109"/>
    <mergeCell ref="B108:B109"/>
    <mergeCell ref="A111:A113"/>
    <mergeCell ref="B111:B113"/>
    <mergeCell ref="A118:A122"/>
    <mergeCell ref="B118:B122"/>
    <mergeCell ref="A87:A91"/>
    <mergeCell ref="B87:B91"/>
    <mergeCell ref="A95:A97"/>
    <mergeCell ref="B95:B97"/>
    <mergeCell ref="A102:A106"/>
    <mergeCell ref="B102:B106"/>
    <mergeCell ref="A80:A81"/>
    <mergeCell ref="B80:B81"/>
    <mergeCell ref="A82:A83"/>
    <mergeCell ref="B82:B83"/>
    <mergeCell ref="A84:A86"/>
    <mergeCell ref="B84:B86"/>
    <mergeCell ref="A69:A74"/>
    <mergeCell ref="B69:B74"/>
    <mergeCell ref="B75:B76"/>
    <mergeCell ref="A77:A79"/>
    <mergeCell ref="B77:B79"/>
    <mergeCell ref="A60:A64"/>
    <mergeCell ref="B60:B64"/>
    <mergeCell ref="A65:A66"/>
    <mergeCell ref="B65:B66"/>
    <mergeCell ref="A67:A68"/>
    <mergeCell ref="B67:B68"/>
    <mergeCell ref="A50:A53"/>
    <mergeCell ref="B50:B53"/>
    <mergeCell ref="A54:A56"/>
    <mergeCell ref="B54:B56"/>
    <mergeCell ref="A57:A58"/>
    <mergeCell ref="B57:B58"/>
    <mergeCell ref="A37:A41"/>
    <mergeCell ref="B37:B41"/>
    <mergeCell ref="A42:A45"/>
    <mergeCell ref="B42:B45"/>
    <mergeCell ref="A46:A49"/>
    <mergeCell ref="B46:B49"/>
    <mergeCell ref="A9:A10"/>
    <mergeCell ref="B9:B10"/>
    <mergeCell ref="A11:A15"/>
    <mergeCell ref="B11:B15"/>
    <mergeCell ref="A16:A18"/>
    <mergeCell ref="B16:B18"/>
    <mergeCell ref="A171:F171"/>
    <mergeCell ref="A166:D166"/>
    <mergeCell ref="A167:F167"/>
    <mergeCell ref="A168:F168"/>
    <mergeCell ref="A169:F169"/>
    <mergeCell ref="A170:F170"/>
    <mergeCell ref="A28:A29"/>
    <mergeCell ref="B28:B29"/>
    <mergeCell ref="A31:A33"/>
    <mergeCell ref="B31:B33"/>
    <mergeCell ref="A34:A36"/>
    <mergeCell ref="B34:B36"/>
    <mergeCell ref="A19:A20"/>
    <mergeCell ref="B19:B20"/>
    <mergeCell ref="A21:A24"/>
    <mergeCell ref="B21:B24"/>
    <mergeCell ref="A25:A27"/>
    <mergeCell ref="B25:B27"/>
    <mergeCell ref="A6:D6"/>
    <mergeCell ref="A4:F4"/>
    <mergeCell ref="A5:F5"/>
    <mergeCell ref="E6:F6"/>
    <mergeCell ref="A8:F8"/>
    <mergeCell ref="A1:D1"/>
    <mergeCell ref="E1:F1"/>
    <mergeCell ref="A2:D2"/>
    <mergeCell ref="E2:F2"/>
    <mergeCell ref="A3:D3"/>
    <mergeCell ref="E3:F3"/>
  </mergeCells>
  <pageMargins left="0.7" right="0.7" top="0.75" bottom="0.75" header="0" footer="0"/>
  <pageSetup orientation="landscape" r:id="rId1"/>
  <headerFooter>
    <oddFooter>&amp;R&amp;P de</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9"/>
  <sheetViews>
    <sheetView tabSelected="1" workbookViewId="0">
      <selection activeCell="C10" sqref="C10"/>
    </sheetView>
  </sheetViews>
  <sheetFormatPr baseColWidth="10" defaultRowHeight="12.75" x14ac:dyDescent="0.2"/>
  <cols>
    <col min="1" max="1" width="11.42578125" style="80"/>
    <col min="2" max="2" width="23.140625" style="80" customWidth="1"/>
    <col min="3" max="3" width="15.5703125" style="84" customWidth="1"/>
    <col min="4" max="16384" width="11.42578125" style="80"/>
  </cols>
  <sheetData>
    <row r="2" spans="2:3" s="81" customFormat="1" ht="76.5" x14ac:dyDescent="0.2">
      <c r="B2" s="85" t="s">
        <v>908</v>
      </c>
      <c r="C2" s="86" t="s">
        <v>916</v>
      </c>
    </row>
    <row r="3" spans="2:3" x14ac:dyDescent="0.2">
      <c r="B3" s="82" t="s">
        <v>910</v>
      </c>
      <c r="C3" s="83">
        <f>JURIDICA!E36</f>
        <v>1</v>
      </c>
    </row>
    <row r="4" spans="2:3" ht="25.5" x14ac:dyDescent="0.2">
      <c r="B4" s="82" t="s">
        <v>911</v>
      </c>
      <c r="C4" s="83">
        <f>PLANEACIÓN!E108</f>
        <v>0.99473684210526314</v>
      </c>
    </row>
    <row r="5" spans="2:3" ht="25.5" x14ac:dyDescent="0.2">
      <c r="B5" s="82" t="s">
        <v>912</v>
      </c>
      <c r="C5" s="83">
        <f>CORPORATIVA!E194</f>
        <v>0.95115345166135168</v>
      </c>
    </row>
    <row r="6" spans="2:3" ht="38.25" x14ac:dyDescent="0.2">
      <c r="B6" s="82" t="s">
        <v>913</v>
      </c>
      <c r="C6" s="83">
        <f>DIVULGACION!E124</f>
        <v>0.99880140143831819</v>
      </c>
    </row>
    <row r="7" spans="2:3" ht="25.5" x14ac:dyDescent="0.2">
      <c r="B7" s="82" t="s">
        <v>914</v>
      </c>
      <c r="C7" s="83">
        <f>TERRITORIAL!E166</f>
        <v>0.99044585987261147</v>
      </c>
    </row>
    <row r="8" spans="2:3" ht="38.25" x14ac:dyDescent="0.2">
      <c r="B8" s="82" t="s">
        <v>915</v>
      </c>
      <c r="C8" s="83">
        <f>INTERVENCIÓN!E56</f>
        <v>0.97884498480243176</v>
      </c>
    </row>
    <row r="10" spans="2:3" x14ac:dyDescent="0.2">
      <c r="C10" s="217">
        <f>AVERAGE(C3:C9)</f>
        <v>0.98566375664666284</v>
      </c>
    </row>
    <row r="19" spans="2:3" ht="25.5" x14ac:dyDescent="0.2">
      <c r="B19" s="85" t="s">
        <v>917</v>
      </c>
      <c r="C19" s="86" t="s">
        <v>909</v>
      </c>
    </row>
    <row r="20" spans="2:3" x14ac:dyDescent="0.2">
      <c r="B20" s="82" t="s">
        <v>918</v>
      </c>
      <c r="C20" s="83">
        <f>JURIDICA!E20</f>
        <v>1</v>
      </c>
    </row>
    <row r="21" spans="2:3" x14ac:dyDescent="0.2">
      <c r="B21" s="82" t="s">
        <v>919</v>
      </c>
      <c r="C21" s="83">
        <f>JURIDICA!E35</f>
        <v>1</v>
      </c>
    </row>
    <row r="37" spans="2:3" ht="38.25" x14ac:dyDescent="0.2">
      <c r="B37" s="85" t="s">
        <v>920</v>
      </c>
      <c r="C37" s="86" t="s">
        <v>909</v>
      </c>
    </row>
    <row r="38" spans="2:3" ht="25.5" x14ac:dyDescent="0.2">
      <c r="B38" s="87" t="s">
        <v>922</v>
      </c>
      <c r="C38" s="92">
        <f>PLANEACIÓN!E28</f>
        <v>0.98947368421052639</v>
      </c>
    </row>
    <row r="39" spans="2:3" x14ac:dyDescent="0.2">
      <c r="B39" s="87" t="s">
        <v>921</v>
      </c>
      <c r="C39" s="92">
        <f>PLANEACIÓN!E107</f>
        <v>1</v>
      </c>
    </row>
    <row r="53" spans="2:3" ht="38.25" x14ac:dyDescent="0.2">
      <c r="B53" s="85" t="s">
        <v>923</v>
      </c>
      <c r="C53" s="86" t="s">
        <v>909</v>
      </c>
    </row>
    <row r="54" spans="2:3" x14ac:dyDescent="0.2">
      <c r="B54" s="93" t="s">
        <v>1350</v>
      </c>
      <c r="C54" s="83">
        <f>CORPORATIVA!E40</f>
        <v>0.98348387096774192</v>
      </c>
    </row>
    <row r="55" spans="2:3" ht="25.5" x14ac:dyDescent="0.2">
      <c r="B55" s="93" t="s">
        <v>1351</v>
      </c>
      <c r="C55" s="83">
        <f>CORPORATIVA!E105</f>
        <v>0.9302721088435375</v>
      </c>
    </row>
    <row r="56" spans="2:3" x14ac:dyDescent="0.2">
      <c r="B56" s="93" t="s">
        <v>1352</v>
      </c>
      <c r="C56" s="83">
        <f>CORPORATIVA!E137</f>
        <v>0.79431818181818181</v>
      </c>
    </row>
    <row r="57" spans="2:3" ht="25.5" x14ac:dyDescent="0.2">
      <c r="B57" s="93" t="s">
        <v>1353</v>
      </c>
      <c r="C57" s="83">
        <f>CORPORATIVA!E166</f>
        <v>1</v>
      </c>
    </row>
    <row r="58" spans="2:3" ht="25.5" x14ac:dyDescent="0.2">
      <c r="B58" s="93" t="s">
        <v>1354</v>
      </c>
      <c r="C58" s="83">
        <f>CORPORATIVA!E177</f>
        <v>1</v>
      </c>
    </row>
    <row r="59" spans="2:3" ht="25.5" x14ac:dyDescent="0.2">
      <c r="B59" s="93" t="s">
        <v>1355</v>
      </c>
      <c r="C59" s="83">
        <f>CORPORATIVA!E184</f>
        <v>0.95</v>
      </c>
    </row>
    <row r="60" spans="2:3" x14ac:dyDescent="0.2">
      <c r="B60" s="93" t="s">
        <v>1356</v>
      </c>
      <c r="C60" s="83">
        <f>CORPORATIVA!E193</f>
        <v>1</v>
      </c>
    </row>
    <row r="69" spans="2:3" ht="51" x14ac:dyDescent="0.2">
      <c r="B69" s="85" t="s">
        <v>1360</v>
      </c>
      <c r="C69" s="86" t="s">
        <v>909</v>
      </c>
    </row>
    <row r="70" spans="2:3" ht="25.5" x14ac:dyDescent="0.2">
      <c r="B70" s="93" t="s">
        <v>1361</v>
      </c>
      <c r="C70" s="92">
        <f>INTERVENCIÓN!E56</f>
        <v>0.97884498480243176</v>
      </c>
    </row>
    <row r="83" spans="2:3" ht="51" x14ac:dyDescent="0.2">
      <c r="B83" s="85" t="s">
        <v>1359</v>
      </c>
      <c r="C83" s="86" t="s">
        <v>909</v>
      </c>
    </row>
    <row r="84" spans="2:3" x14ac:dyDescent="0.2">
      <c r="B84" s="93" t="s">
        <v>1357</v>
      </c>
      <c r="C84" s="83">
        <f>DIVULGACION!E123</f>
        <v>1</v>
      </c>
    </row>
    <row r="85" spans="2:3" ht="25.5" x14ac:dyDescent="0.2">
      <c r="B85" s="93" t="s">
        <v>1358</v>
      </c>
      <c r="C85" s="92">
        <f>DIVULGACION!E111</f>
        <v>0.9976028028766365</v>
      </c>
    </row>
    <row r="98" spans="2:3" ht="51" x14ac:dyDescent="0.2">
      <c r="B98" s="85" t="s">
        <v>1362</v>
      </c>
      <c r="C98" s="86" t="s">
        <v>909</v>
      </c>
    </row>
    <row r="99" spans="2:3" ht="25.5" x14ac:dyDescent="0.2">
      <c r="B99" s="93" t="s">
        <v>1363</v>
      </c>
      <c r="C99" s="92">
        <f>TERRITORIAL!E166</f>
        <v>0.99044585987261147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JURIDICA</vt:lpstr>
      <vt:lpstr>PLANEACIÓN</vt:lpstr>
      <vt:lpstr>CORPORATIVA</vt:lpstr>
      <vt:lpstr>INTERVENCIÓN</vt:lpstr>
      <vt:lpstr>DIVULGACION</vt:lpstr>
      <vt:lpstr>TERRITORIAL</vt:lpstr>
      <vt:lpstr>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controlinterno2</dc:creator>
  <cp:lastModifiedBy>Eleana Marcela Paez Urrego</cp:lastModifiedBy>
  <dcterms:created xsi:type="dcterms:W3CDTF">2011-01-26T17:10:15Z</dcterms:created>
  <dcterms:modified xsi:type="dcterms:W3CDTF">2023-01-31T00:19:01Z</dcterms:modified>
</cp:coreProperties>
</file>