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Mi unidad\2023\4. EVALUACIÓN Y SEGUIMIENTO\8. AUSTERIDAD\2. MAR 2023\INFORME\"/>
    </mc:Choice>
  </mc:AlternateContent>
  <bookViews>
    <workbookView xWindow="0" yWindow="0" windowWidth="28800" windowHeight="11835" tabRatio="706"/>
  </bookViews>
  <sheets>
    <sheet name="Anexo 1" sheetId="1" r:id="rId1"/>
    <sheet name="Anexo 2" sheetId="18" r:id="rId2"/>
  </sheets>
  <definedNames>
    <definedName name="_xlnm._FilterDatabase" localSheetId="0" hidden="1">'Anexo 1'!$A$2:$F$97</definedName>
    <definedName name="_xlnm._FilterDatabase" localSheetId="1" hidden="1">'Anexo 2'!$A$1:$N$15</definedName>
    <definedName name="_xlnm.Print_Area" localSheetId="0">'Anexo 1'!$A$1:$F$95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E95" i="1"/>
  <c r="D95" i="1"/>
  <c r="C95" i="1"/>
  <c r="C97" i="1" l="1"/>
  <c r="C96" i="1"/>
  <c r="D97" i="1"/>
  <c r="D96" i="1"/>
  <c r="E96" i="1"/>
  <c r="E97" i="1"/>
  <c r="F96" i="1"/>
</calcChain>
</file>

<file path=xl/sharedStrings.xml><?xml version="1.0" encoding="utf-8"?>
<sst xmlns="http://schemas.openxmlformats.org/spreadsheetml/2006/main" count="421" uniqueCount="283">
  <si>
    <t>CRITERIO</t>
  </si>
  <si>
    <t>LINEAMIENTO</t>
  </si>
  <si>
    <t>CUMPLIMIENTO</t>
  </si>
  <si>
    <t>N/A</t>
  </si>
  <si>
    <t>SI</t>
  </si>
  <si>
    <t>NO</t>
  </si>
  <si>
    <t>PARCIAL</t>
  </si>
  <si>
    <t>Artículo 3 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</si>
  <si>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9"/>
        <color theme="1"/>
        <rFont val="Arial Narrow"/>
        <family val="2"/>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</si>
  <si>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</si>
  <si>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</si>
  <si>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</si>
  <si>
    <t>Artículo 4 Horas extras, dominicales y festivos.</t>
  </si>
  <si>
    <t>La autorización de horas extras sólo se hará efectiva cuando así lo impongan las necesidades del servicio, reales e imprescindibles,  de las entidades y organismos distritales.</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</si>
  <si>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</si>
  <si>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t>
  </si>
  <si>
    <t>Sólo se aprobarán horas extras por necesidades expresas del servicio y debidamente justificadas, y no tendrán carácter de permanentes.</t>
  </si>
  <si>
    <t xml:space="preserve">El valor a pagar por horas extras no podrá exceder, en ningún caso, el 50% de la remuneración básica mensual del servidor público para el nivel central o el límite máximo establecido en el régimen salarial en cada una de las entidades descentralizadas. </t>
  </si>
  <si>
    <t>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</si>
  <si>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</si>
  <si>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</si>
  <si>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Artículo 5 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</si>
  <si>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</si>
  <si>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Artículo 6 Bono navideño</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</si>
  <si>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</si>
  <si>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Artículo 7 Capacitación</t>
  </si>
  <si>
    <t xml:space="preserve">El proceso de capacitación de servidores públicos se ceñirá a los lineamientos señalados en el Plan Institucional de Capacitación-PIC adoptado por la respectiva entidad u organismo, y por las  disposiciones normativas vigentes. </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</si>
  <si>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</si>
  <si>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</si>
  <si>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</si>
  <si>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</si>
  <si>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</si>
  <si>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t>
  </si>
  <si>
    <t xml:space="preserve"> Así mismo, se limitarán los gastos en alimentación o provisión de refrigerios.</t>
  </si>
  <si>
    <t>De igual forma, los servidores públicos que asistan a cursos de capacitación deberán trasmitir el conocimiento adquirido al personal del área donde desempeñan sus labores, en aras de difundir el conocimiento en beneficio de los objetivos institucionales</t>
  </si>
  <si>
    <t>Artículo 8 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</si>
  <si>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</si>
  <si>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</si>
  <si>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</si>
  <si>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Artículo 9 Fondos educativos</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</si>
  <si>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</si>
  <si>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Artículo 10 Estudios técnicos de rediseño institucional.</t>
  </si>
  <si>
    <t>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En todo caso, las entidades y organismos podrán adelantar estudios técnicos de rediseño a través de la conformación de equipos técnicos multidisciplinarios, conformados con personal de su propia planta y, con la asesoría del DASCD</t>
  </si>
  <si>
    <t>Artículo 11 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</si>
  <si>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</si>
  <si>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Artículo 12 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</si>
  <si>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</si>
  <si>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</si>
  <si>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</si>
  <si>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</si>
  <si>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</si>
  <si>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</si>
  <si>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9"/>
        <color theme="1"/>
        <rFont val="Arial Narrow"/>
        <family val="2"/>
      </rPr>
      <t xml:space="preserve">Parágrafo. </t>
    </r>
    <r>
      <rPr>
        <sz val="9"/>
        <color theme="1"/>
        <rFont val="Arial Narrow"/>
        <family val="2"/>
      </rPr>
      <t>Para todos los efectos de lo previsto en este artículo el visto bueno y la aprobación del Alcalde Mayor para las comisiones al exterior y al interior del país se entenderán surtidos con la firma del respectivo acto administrativo</t>
    </r>
  </si>
  <si>
    <t>Artículo 13 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</si>
  <si>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</si>
  <si>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Artículo 14 Telefonía celular.</t>
  </si>
  <si>
    <t>Se podrá asignar el servicio de teléfono celular con cargo al presupuesto asignado para el nivel directivo que, en razón de las funciones  desempeñadas requieren disponibilidad inmediata y comunicación ágil y permanente.</t>
  </si>
  <si>
    <t>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</si>
  <si>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 xml:space="preserve">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t>
  </si>
  <si>
    <t>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</si>
  <si>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Artículo 15 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</si>
  <si>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</si>
  <si>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Artículo 16 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</si>
  <si>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</si>
  <si>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9"/>
        <color theme="1"/>
        <rFont val="Arial Narrow"/>
        <family val="2"/>
      </rPr>
      <t>Parágrafo 1.</t>
    </r>
    <r>
      <rPr>
        <sz val="9"/>
        <color theme="1"/>
        <rFont val="Arial Narrow"/>
        <family val="2"/>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</si>
  <si>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9"/>
        <color theme="1"/>
        <rFont val="Arial Narrow"/>
        <family val="2"/>
      </rPr>
      <t>Parágrafo 2.</t>
    </r>
    <r>
      <rPr>
        <sz val="9"/>
        <color theme="1"/>
        <rFont val="Arial Narrow"/>
        <family val="2"/>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t>
    </r>
  </si>
  <si>
    <t>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</si>
  <si>
    <r>
      <rPr>
        <b/>
        <sz val="9"/>
        <color theme="1"/>
        <rFont val="Arial Narrow"/>
        <family val="2"/>
      </rPr>
      <t>Parágrafo 3</t>
    </r>
    <r>
      <rPr>
        <sz val="9"/>
        <color theme="1"/>
        <rFont val="Arial Narrow"/>
        <family val="2"/>
      </rPr>
      <t>. El mantenimiento del parque automotor se adelantará de acuerdo con el plan programado para el año, revisando su comportamiento y teniendo en cuenta los históricos de esta actividad, en busca de la mayor economía en su ejecución.</t>
    </r>
  </si>
  <si>
    <r>
      <rPr>
        <b/>
        <sz val="9"/>
        <color theme="1"/>
        <rFont val="Arial Narrow"/>
        <family val="2"/>
      </rPr>
      <t>Parágrafo 4</t>
    </r>
    <r>
      <rPr>
        <sz val="9"/>
        <color theme="1"/>
        <rFont val="Arial Narrow"/>
        <family val="2"/>
      </rPr>
      <t>. Las entidades y organismos procurarán adoptar sistemas de monitoreo satelital tipo GPS en los vehículos oficiales, con el fin de establecer mecanismos de control de ubicación, kilómetros recorridos y perímetros geográficos establecidos</t>
    </r>
  </si>
  <si>
    <t xml:space="preserve">Artículo 17 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</si>
  <si>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</si>
  <si>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9"/>
        <color theme="1"/>
        <rFont val="Arial Narrow"/>
        <family val="2"/>
      </rPr>
      <t>Parágrafo.</t>
    </r>
    <r>
      <rPr>
        <sz val="9"/>
        <color theme="1"/>
        <rFont val="Arial Narrow"/>
        <family val="2"/>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</si>
  <si>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Artículo 18 Fotocopiado, multicopiado e impresión.</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</si>
  <si>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</si>
  <si>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</si>
  <si>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</si>
  <si>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r>
      <rPr>
        <b/>
        <sz val="9"/>
        <color theme="1"/>
        <rFont val="Arial Narrow"/>
        <family val="2"/>
      </rPr>
      <t>Parágrafo</t>
    </r>
    <r>
      <rPr>
        <sz val="9"/>
        <color theme="1"/>
        <rFont val="Arial Narrow"/>
        <family val="2"/>
      </rPr>
      <t xml:space="preserve">: </t>
    </r>
    <r>
      <rPr>
        <b/>
        <sz val="9"/>
        <color theme="1"/>
        <rFont val="Arial Narrow"/>
        <family val="2"/>
      </rPr>
      <t xml:space="preserve">Fotocopias a particulares. </t>
    </r>
    <r>
      <rPr>
        <sz val="9"/>
        <color theme="1"/>
        <rFont val="Arial Narrow"/>
        <family val="2"/>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</si>
  <si>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Artículo 19 Condiciones para contratar elementos de consumo</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</si>
  <si>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</si>
  <si>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</si>
  <si>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Artículo 20 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</si>
  <si>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</si>
  <si>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</si>
  <si>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</si>
  <si>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</si>
  <si>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Artículo 21 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</si>
  <si>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</si>
  <si>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Artículo 22 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</si>
  <si>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</si>
  <si>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Artículo 23 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</si>
  <si>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</si>
  <si>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</si>
  <si>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</si>
  <si>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Artículo 24 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</si>
  <si>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</si>
  <si>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</si>
  <si>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</si>
  <si>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Artículo 25 Suscripciones</t>
  </si>
  <si>
    <t>Se preferirán las suscripciones electrónicas a revistas y periódicos. En todo caso, las entidades y organismos solo contarán con las suscripciones a periódicos y revistas que estrictamente sean necesarias para el cumplimiento de sus funciones</t>
  </si>
  <si>
    <t>Artículo 26 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</si>
  <si>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</si>
  <si>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Artículo 27 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</si>
  <si>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</si>
  <si>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t>
  </si>
  <si>
    <t>b) Desarrollar campañas internas de concientización de ahorro de agua y energía.</t>
  </si>
  <si>
    <t>c) Incluir mensajes de ahorro de agua y energía en las comunicaciones internas.</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</si>
  <si>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</si>
  <si>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t>
  </si>
  <si>
    <t>f) Realizar las compras de equipos teniendo en cuenta criterios de eficiencia energética.</t>
  </si>
  <si>
    <t>g) Preferir el uso de persianas, cortinas o películas para regular la iluminación natural.</t>
  </si>
  <si>
    <t>h) Preferir el uso de dispositivos ahorradores de agua como inodoros, llaves de lavamanos, pocetas de aseo, etc.</t>
  </si>
  <si>
    <t>i) Optimizar las redes de suministro y desagüe.</t>
  </si>
  <si>
    <t>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t>
  </si>
  <si>
    <t xml:space="preserve">k) Fomentar el uso de vehículos y medios de transporte ambientalmente sostenibles, tales como bicicletas, transporte público, entre otros; y disponer los espacios adecuados para comodidad de los servidores públicos. </t>
  </si>
  <si>
    <t>Artículo 28 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</si>
  <si>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</si>
  <si>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Artículo 29 Indicadores</t>
  </si>
  <si>
    <t>Una vez elaborado el Plan de Austeridad por Entidad, se manejarán dos tipos de indicadores, a saber: i) indicador de Austeridad y ii) indicador de Cumplimiento.</t>
  </si>
  <si>
    <t>Artículo 30 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</si>
  <si>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</si>
  <si>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Artículo 31 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</si>
  <si>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</si>
  <si>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Artículo 32 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</si>
  <si>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</si>
  <si>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Artículo 33 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</si>
  <si>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</si>
  <si>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Artículo 34 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</si>
  <si>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</si>
  <si>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Artículo 35 Procesos y procedimientos</t>
  </si>
  <si>
    <t>Las entidades y organismos deberán revisar los trámites internos que signifiquen reprocesos, en aras de optimizar el talento humano y los recursos físicos y financieros.</t>
  </si>
  <si>
    <t>Artículo 36 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</si>
  <si>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</si>
  <si>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Artículo 37 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</si>
  <si>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</si>
  <si>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TOTAL</t>
  </si>
  <si>
    <t>OBSERVACIONES</t>
  </si>
  <si>
    <t>No.</t>
  </si>
  <si>
    <t>Fecha</t>
  </si>
  <si>
    <t>X</t>
  </si>
  <si>
    <t>NÚMERO CONTRATO SECOP</t>
  </si>
  <si>
    <t>OBJETO DEL CONTRATO</t>
  </si>
  <si>
    <t>NOMBRE ó RAZÓN SOC. CONTRATISTA</t>
  </si>
  <si>
    <t xml:space="preserve">FECHA DE SUSCRIPCIÓN </t>
  </si>
  <si>
    <t>AUTORIZACIÓN OBJETO IGUAL</t>
  </si>
  <si>
    <t>CDP</t>
  </si>
  <si>
    <t>REQUISITOS SOLICITADOS ESTUDIOS PREVIOS</t>
  </si>
  <si>
    <t>CERTIFICADO IDONEIDAD</t>
  </si>
  <si>
    <t>LINK SECOP</t>
  </si>
  <si>
    <t>Sin observaciones</t>
  </si>
  <si>
    <t>CERTIFICADO INEXISTENCIA O INSUFICIENCIA EN PLANTA</t>
  </si>
  <si>
    <t>CPS-004-2023</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</si>
  <si>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</si>
  <si>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GINA PAOLA OCHOA VIVAS</t>
  </si>
  <si>
    <t>https://community.secop.gov.co/Public/Tendering/OpportunityDetail/Index?noticeUID=CO1.NTC.3801660&amp;isFromPublicArea=True&amp;isModal=False</t>
  </si>
  <si>
    <t>CPS-013-2023</t>
  </si>
  <si>
    <t>CPS-014-2023</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</si>
  <si>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</si>
  <si>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</si>
  <si>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 xml:space="preserve">JAVIER ENRIQUE MOTTA MORALES </t>
  </si>
  <si>
    <t>NUBIA STELLA LIZARAZO SIERRA</t>
  </si>
  <si>
    <t>https://community.secop.gov.co/Public/Tendering/OpportunityDetail/Index?noticeUID=CO1.NTC.3810567&amp;isFromPublicArea=True&amp;isModal=False</t>
  </si>
  <si>
    <t>https://community.secop.gov.co/Public/Tendering/OpportunityDetail/Index?noticeUID=CO1.NTC.3813522&amp;isFromPublicArea=True&amp;isModal=False</t>
  </si>
  <si>
    <t>CPS-075-2023</t>
  </si>
  <si>
    <t>CPS-076-2023</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</si>
  <si>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</si>
  <si>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</si>
  <si>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NELSON ALFREDO GARZA MANRIQUE</t>
  </si>
  <si>
    <t xml:space="preserve">YENNY CAROLINA ORJUELA GARZÓN </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</si>
  <si>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</si>
  <si>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</si>
  <si>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CPS-094-2023</t>
  </si>
  <si>
    <t>CPS-095-2023</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</si>
  <si>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</si>
  <si>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</si>
  <si>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LEIDY LILIANA ROJAS CALDERON</t>
  </si>
  <si>
    <t>GRACE MCCORMICK BARBOZA</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</si>
  <si>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</si>
  <si>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</si>
  <si>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CPS-129-2023</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</si>
  <si>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</si>
  <si>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 xml:space="preserve">DIEGO FERNANDO BRIÑEZ YUNADO  </t>
  </si>
  <si>
    <t>https://community.secop.gov.co/Public/Tendering/OpportunityDetail/Index?noticeUID=CO1.NTC.3919730&amp;isFromPublicArea=True&amp;isModal=true&amp;asPopupView=true</t>
  </si>
  <si>
    <t>CPS-149-2023</t>
  </si>
  <si>
    <t>281-Prestar servicios de apoyo a la gestión al Instituto Distrital de Patrimonio Cultural en el manejo y administración del sistema de gestión documental ORFEO, para una eficiente gestión institucional</t>
  </si>
  <si>
    <t>EDGAR ANDRES MONCADA RUBIO</t>
  </si>
  <si>
    <t>https://community.secop.gov.co/Public/Tendering/OpportunityDetail/Index?noticeUID=CO1.NTC.3940843&amp;isFromPublicArea=True&amp;isModal=true&amp;asPopupView=true</t>
  </si>
  <si>
    <t>CPS-157-2023</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</si>
  <si>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</si>
  <si>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ELOISA LAMILLA GUERRERO</t>
  </si>
  <si>
    <t>https://community.secop.gov.co/Public/Tendering/OpportunityDetail/Index?noticeUID=CO1.NTC.3938247&amp;isFromPublicArea=True&amp;isModal=true&amp;asPopupView=true</t>
  </si>
  <si>
    <t>CPS-193-2023</t>
  </si>
  <si>
    <t>119-Prestar servicios de apoyo a la gestión al Instituto Distrital de Patrimonio Cultural en los procesos de iluminación, eléctrico y actividades de mantenimiento requeridas por el Museo de Bogotá y Museo de la Ciudad Autoconstruida</t>
  </si>
  <si>
    <t>MIGUEL ANTONIO RODRIGUEZ SILVA</t>
  </si>
  <si>
    <t>https://community.secop.gov.co/Public/Tendering/OpportunityDetail/Index?noticeUID=CO1.NTC.3952993&amp;isFromPublicArea=True&amp;isModal=true&amp;asPopupView=true</t>
  </si>
  <si>
    <t>CPS-216-2023</t>
  </si>
  <si>
    <t>245-Prestar servicios de apoyo a la gestión al Instituto Distrital de Patrimonio Cultural para  las intervenciones de preservación de fachadas en Bienes de Interés Cultural, entornos patrimoniales y de espacios públicos con valor patrimonial de Bogotá.</t>
  </si>
  <si>
    <t>KAREN NATALIA PARADA PARRA</t>
  </si>
  <si>
    <t>https://community.secop.gov.co/Public/Tendering/OpportunityDetail/Index?noticeUID=CO1.NTC.4018139&amp;isFromPublicArea=True&amp;isModal=true&amp;asPopupView=true</t>
  </si>
  <si>
    <t>CPS-241-2023</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</si>
  <si>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</si>
  <si>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CARLOS ANDRES SANCHEZ BELTRAN</t>
  </si>
  <si>
    <t xml:space="preserve">https://community.secop.gov.co/Public/Tendering/OpportunityDetail/Index?noticeUID=CO1.NTC.4081675&amp;isFromPublicArea=True&amp;isModal=False
</t>
  </si>
  <si>
    <t>CPS-068-2023</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</si>
  <si>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</si>
  <si>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NATALIA ACHIARDI ORTIZ</t>
  </si>
  <si>
    <t>CPS-056-2023</t>
  </si>
  <si>
    <t>294-Prestar servicios profesionales para apoyar a la Oficina Jurídica del IDPC en asuntos relacionados con los procesos de gestión contractual, gestión jurídica y los requeridos de orden administrativo para el fortalecimiento del desempeño institucional.</t>
  </si>
  <si>
    <t>ANDRES LEONARDO RACHE MOYANO</t>
  </si>
  <si>
    <t>https://community.secop.gov.co/Public/Tendering/OpportunityDetail/Index?noticeUID=CO1.NTC.3840908&amp;isFromPublicArea=True&amp;isModal=true&amp;asPopupView=true</t>
  </si>
  <si>
    <t>https://community.secop.gov.co/Public/Tendering/OpportunityDetail/Index?noticeUID=CO1.NTC.3845352&amp;isFromPublicArea=True&amp;isModal=true&amp;asPopupView=true</t>
  </si>
  <si>
    <t>QUINTILIANO GARCIA ORTEGA</t>
  </si>
  <si>
    <t>211-Prestar servicios de conducción para transporte terrestre de pasajeros en los vehículos que se le asignen de propiedad del Instituto Distrital de Patrimonio Cultural</t>
  </si>
  <si>
    <t>CPS-059-2023</t>
  </si>
  <si>
    <t>CPS-154-2023</t>
  </si>
  <si>
    <t>242-Prestar servicios de apoyo a la gestión al Instituto Distrital de Patrimonio Cultural para  las intervenciones de preservación de fachadas en Bienes de Interés Cultural, entornos patrimoniales y de espacios públicos con valor patrimonial de Bogotá.</t>
  </si>
  <si>
    <t>MILTON OSWALDO RUIZ MICAN</t>
  </si>
  <si>
    <t>https://community.secop.gov.co/Public/Tendering/OpportunityDetail/Index?noticeUID=CO1.NTC.3927213&amp;isFromPublicArea=True&amp;isModal=true&amp;asPopupView=true</t>
  </si>
  <si>
    <t>CPS-162-2023</t>
  </si>
  <si>
    <t>253-Prestar servicios de apoyo a la gestión al Instituto Distrital de Patrimonio Cultural para la ejecución de acciones de intervención en bienes de interés cultural del Distrito Capital.</t>
  </si>
  <si>
    <t>DANIELA DUQUE GIL</t>
  </si>
  <si>
    <t>https://community.secop.gov.co/Public/Tendering/OpportunityDetail/Index?noticeUID=CO1.NTC.3936484&amp;isFromPublicArea=True&amp;isModal=true&amp;asPopupView=true</t>
  </si>
  <si>
    <t>https://community.secop.gov.co/Public/Tendering/OpportunityDetail/Index?noticeUID=CO1.NTC.3946263&amp;isFromPublicArea=True&amp;isModal=true&amp;asPopupView=true</t>
  </si>
  <si>
    <t>OSCAR JAVIER MARTINEZ REYES</t>
  </si>
  <si>
    <t>255-Prestar servicios de apoyo a la gestión al Instituto Distrital de Patrimonio Cultural para la ejecución de acciones de intervención en bienes de interés cultural del Distrito Capital.</t>
  </si>
  <si>
    <t>CPS-170-2023</t>
  </si>
  <si>
    <t>CPS-187-2023</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</si>
  <si>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</si>
  <si>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LAURA RENEE DEL PINO BUSTOS</t>
  </si>
  <si>
    <t>https://community.secop.gov.co/Public/Tendering/OpportunityDetail/Index?noticeUID=CO1.NTC.3945501&amp;isFromPublicArea=True&amp;isModal=true&amp;asPopupView=true</t>
  </si>
  <si>
    <t>Profesional en derecho con posgrado en la modalidad de especialización en áreas relacionadas con el derecho. Experiencia profesional de dos (2) años y un (1) año de experiencia relacionada con el objeto a contratar</t>
  </si>
  <si>
    <t>ESCALA EN RESOLUCIÓN HONORARIOS</t>
  </si>
  <si>
    <t>Entre $ 6.215.921 y $8.933.705</t>
  </si>
  <si>
    <t xml:space="preserve">Abogada Especialista en Derecho Público, con más de 7 años de experiencia profesional. </t>
  </si>
  <si>
    <t>Resolución 11 del 18/01/2023</t>
  </si>
  <si>
    <t>HONORARIOS MENSUALES CONTRATISTA</t>
  </si>
  <si>
    <t>Profesional en Ingeniería Civil o áreas afines y experiencia profesional de 3 años en Actividades de seguimiento técnico y administrativo en proyectos de obra, interventoría, consultoría o convenios y Experiencia relacionada de 1 año en actividades de seguimiento técnico, administrativo, financiero que se requieran en los proyectos de obra, interventoría, consultoría o convenios.</t>
  </si>
  <si>
    <t>Entre $ 5.085.755 y $ 7.685.139</t>
  </si>
  <si>
    <t>Ingeniero civil con más de 3 años de experiencia profesional, de las cuales más de 2 años es relacionada</t>
  </si>
  <si>
    <t>Profesional en Contaduría Pública, economía, administración o afines; con experiencia profesional de un (1) año y cuatro (4) meses y experiencia relacionada con el objeto del contrato de un (1) año</t>
  </si>
  <si>
    <t>Contadora Pública, con más de 3 años de epxeriencia profesional y relacionada</t>
  </si>
  <si>
    <t>Profesional en derecho con posgrado en la modalidad de especialización en áreas relacionadas con el derecho, con experiencia profesional de dos (2) años y un (1) año de experiencia relacionada con el objeto a contratar.</t>
  </si>
  <si>
    <t xml:space="preserve">Abogada Especialista en Contratación Estatal, con más de 3 años de experiencia profesional. </t>
  </si>
  <si>
    <t>Título de Bachiller, con experiencia laboral de más de dos (2) años.</t>
  </si>
  <si>
    <t>Bachiller académico con más de 2 años de experiencia</t>
  </si>
  <si>
    <t>Hasta $ 2.959.864</t>
  </si>
  <si>
    <t>https://community.secop.gov.co/Public/Tendering/ContractNoticeManagement/Index?currentLanguage=es-CO&amp;Page=login&amp;Country=CO&amp;SkinName=CCE</t>
  </si>
  <si>
    <t>Se cuenta con Resolución de autorización de objetos iguales firmada por el Director General, así como, certificación del Ordenador del Gasto.</t>
  </si>
  <si>
    <t xml:space="preserve">Profesional universitario II en ingeniería civil, y/o arquitectura, y/o Profesional en Restaurador de Bienes Muebles y/o diseñador industrial y/o ingeniero catastral y geodesta y/o afines y experiencia experiencia profesional entre uno (1) y cuatro (4) años y experiencia relacionada de un (1) año en asistencia técnica a ciudadanos, y/o asistencia técnica a entidades públicas, y/o asistencia técnica a entidades privadas, y/o asistencia técnica y/o producción o revisión de cartografía y/o apoyo en información geográfica y/o desarrollo o actualización de inventario bienes muebles o inmuebles y/o conceptos técnicos y/o respuesta a derechos de petición y/o diseño arquitectónico y/o seguimiento técnico o administrativo a las intervenciones y/o coordinación técnica infraestructura y/o articulación y acompañamiento a los ciudadanos y/o valoración de BIC y/o identificar los elementos esenciales de la estructura urbana que se relacionan con el BIC y/o valoración patrimonial y/o residente de obra y/o recopilación de información y/o apoyando el mantenimiento o administración o conservación de bienes muebles y/o levantamiento de información y/o director de proyectos y/o planos arquitectónicos y/o revisar y validar información gráfica y/o realizar fichas de inventarios de bienes muebles o inmuebles y/o diagnóstico de plan especial de manejo y/o apoyar consolidación o ajustes de PEM y/o apoyar en investigación y/o apoyo administrativo y/o documentar o diagnosticar inventarios de bienes y/o productos cartográficos y/o visitas técnicas y/o declarar, excluir y cambiar de categoría Bienes de Interés Cultural </t>
  </si>
  <si>
    <t>Arquitecta con más de 2 años de experiencia profesional y relacionada</t>
  </si>
  <si>
    <t>Profesional especializado I en ingeniería civil, y/o arquitectura, y/o afines con especialización en estructuras, que permita desarrollar el objeto y obligaciones contractuales, con experiencia profesional entre uno (1) y cuatro (4) años y experiencia relacionada de un (1) año en asistencia técnica a ciudadanos, y/o asistencia técnica a entidades públicas, y/o asistencia técnica a entidades privadas, y/o orientación o asistencia técnica y/o análisis a las solicitudes de intervención en BIC, y/o conceptos técnicos y/o estudios arquitectónicos o patrimonial o de valoración y/o evaluación de solicitudes de intervención en BIC y/o evaluación de proyectos y/o apoyo a la supervisión, y/o revisión o seguimiento de información y/o inventarios en inmuebles en el marco del PEM, y/o levantamientos arquitectónicos y/o desarrollo de planos y/o visitas técnicas, y/o actualización de base de datos, y/o apoyar en la definición de criterios de intervención y/o firma de planos estructurales, y/o el componente estructural y/o asesor de obra y/o formulación o implementación de los PEMP y/o análisis de las solicitudes de intervención</t>
  </si>
  <si>
    <t>Ingeniero Civil con más de 2 años de experiencia profesional y relacionada</t>
  </si>
  <si>
    <t>Profesional en el núcleo básico de conocimiento de las ciencias sociales, humanas o afines, con experiencia profesional de un (1) año y experiencia relacionada de un (1) año en procesos de participación ciudadana y gestión cultural.</t>
  </si>
  <si>
    <t>Psicóloga con más de 3 años de experiencia profesional y relacionada</t>
  </si>
  <si>
    <t>Técnico en gestión documental, archivo o afines, con experiencia laboral de más de dos (2) años.</t>
  </si>
  <si>
    <t>Hasta $ 3.670.354</t>
  </si>
  <si>
    <t>Tecnólogo en Gestión Documental con más de 3 años de experiencia</t>
  </si>
  <si>
    <t>Profesional en ciencias sociales, humanas, restauración o conservaciones de bienes muebles. Experiencia profesional de 2 años y 5 meses, y experiencia relacionada de 1 año</t>
  </si>
  <si>
    <t>Profesional en Conservación y restauración de bienes muebles, con más de 2 años de experiencia profesional, de los cuales más de 1 año es relacionada.</t>
  </si>
  <si>
    <t>Profesional en ciencias humanas, sociales, artes plásticas y visuales. Experiencia profesional de 2 meses.</t>
  </si>
  <si>
    <t>Entre $ 4.380.746 y $ 5.085.754</t>
  </si>
  <si>
    <t>Maestro en artes plásticas y visuales, con 9 meses de experiencia</t>
  </si>
  <si>
    <t xml:space="preserve">Tecnólogo en Bibliotecología, Archivística o Documental o afines o seis (6) semestres universitarios; o el equivalente a tres (3) años de experiencia relacionada por título de formación tecnológica adicional al inicialmente exigido, y viceversa, con experiencia laboral de dos (2) años. </t>
  </si>
  <si>
    <t>Hasta $ 3.883.471</t>
  </si>
  <si>
    <t>Bachiller académico con más de 8 años de experiencia</t>
  </si>
  <si>
    <t>Asistencial II como bachiller, que permita desarrollar el objeto y obligaciones contractuales, con experiencia laboral de más de un (1) año y hasta dos (2) años.</t>
  </si>
  <si>
    <t>Se presenta convalidación de título de tecnólogo por experiencia.</t>
  </si>
  <si>
    <t>Hasta $ 2.439.009</t>
  </si>
  <si>
    <t>Bachiller académico con más de 1 año de experiencia</t>
  </si>
  <si>
    <t>Profesional en ciencias humanas o sociales. Experiencia profesional de 3 años y 11 meses, y experiencia relacionada de 1 año.</t>
  </si>
  <si>
    <t>Antropóloga, con más de 4 años de experiencia profesional, de los cuales más de 1 año es relacionada.</t>
  </si>
  <si>
    <t>Técnico III en construcción y restauración y/o sistemas de información y/o gestión administrativa y/o informática y/o construcción y/o Gestión de Obras Civiles y Construcciones y/o Diseño Industrial y/o afines, que permita desarrollar el objeto y obligaciones contractuales, con experiencia laboral de más de dos (2) años.</t>
  </si>
  <si>
    <t>Técnico Laboral por competencias en construcción y restauración, con más de 2 años de experiencia</t>
  </si>
  <si>
    <t>Técnico III en sistemas de información y/o gestión administrativa y/o informática y/o construcción y/o Gestión de Obras Civiles y Construcciones y/o Diseño Industrial y/o afines, que permita desarrollar el objeto y obligaciones contractuales, con experiencia laboral de más de dos (2) años.</t>
  </si>
  <si>
    <t>Tecnólogo en Diseño Industrial, con más de 2 años de experiencia</t>
  </si>
  <si>
    <t>Profesional universitario II en ingeniería civil, y/o arquitectura, y/o Profesional en Restaurador de Bienes Muebles y/o diseñador industrial y/o ingeniero catastral y geodesta y/o afines, que permita desarrollar el objeto y obligaciones contractuales, con experiencia profesional entre uno (1) y cuatro (4) años y experiencia relacionada de un (1) año en asistencia técnica a ciudadanos, y/o asistencia técnica a entidades públicas, y/o asistencia técnica a entidades privadas, y/o asistencia técnica y/ o producción o revisión de cartografía y/o apoyo en información geográfica y/o desarrollo o actualización de inventario bienes muebles o inmuebles y/o conceptos técnicos y/o respuesta a derechos de petición y/o diseño arquitectónico y/o seguimiento técnico o administrativo a las intervenciones y/o coordinación técnica infraestructura y/o articulación y acompañamiento a los ciudadanos y/o valoración de BIC y/o identificar los elementos esenciales de la estructura urbana que se relacionan con el bic y/o valoración patrimonial y/o residente de obra y/o recopilación de información y/o apoyando el mantenimiento o administración o conservación de bienes muebles y/o levantamiento de información y/o director de proyectos y/o planos arquitectónicos y/o revisar y validar información gráfica y/o realizar fichas de inventarios de bienes muebles o inmuebles y/o diagnóstico de plan especial de manejo y/o apoyar consolidación o ajustes de PEM y/o apoyar en investigación y/o apoyo administrativo y/o documentar o diagnosticar inventarios de bienes y/o productos cartográficos y/o visitas técnicas y/o declarar, excluir y cambiar de categoría Bienes de Interés Cultural.</t>
  </si>
  <si>
    <t>Restaurador de Bienes Muebles con más de 2 años de experiencia profesional y relacionada</t>
  </si>
  <si>
    <t>Técnico en áreas administrativas, eléctrico, electrónico o mecánico o su equivalencia. Experiencia laboral de 1 año y 7 meses</t>
  </si>
  <si>
    <t>Hasta $ 3.220.439</t>
  </si>
  <si>
    <t>Bachiller académico con más de 4 años de experiencia</t>
  </si>
  <si>
    <t>Se presenta convalidación de título de técnico por experiencia.</t>
  </si>
  <si>
    <t>Profesional en ciencias humanas o sociales. Sin experiencia profesional</t>
  </si>
  <si>
    <t>Antropólogo</t>
  </si>
  <si>
    <r>
      <rPr>
        <sz val="9"/>
        <color rgb="FFFF0000"/>
        <rFont val="Arial Narrow"/>
        <family val="2"/>
      </rPr>
      <t>De acuerdo con los estudios previos, se requiere un profesional especializado, estudios con los que cuenta el contratista, sin embargo, el certificado de idoneidad únicamente da cuenta de un profesional universitario y no se incluye la especialización.</t>
    </r>
    <r>
      <rPr>
        <sz val="9"/>
        <color theme="1"/>
        <rFont val="Arial Narrow"/>
        <family val="2"/>
      </rPr>
      <t xml:space="preserve">
Se cuenta con Resolución de autorización de objetos iguales firmada por el Director General, así como, certificación del Ordenador del Gasto.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</si>
</sst>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7" formatCode="_(&quot;$&quot;\ * #,##0.00_);_(&quot;$&quot;\ * \(#,##0.00\);_(&quot;$&quot;\ * &quot;-&quot;??_);_(@_)"/>
    <numFmt numFmtId="168" formatCode="0.0%"/>
    <numFmt numFmtId="169" formatCode="_-&quot;$&quot;* #,##0_-;\-&quot;$&quot;* #,##0_-;_-&quot;$&quot;* &quot;-&quot;??_-;_-@_-"/>
  </numFmts>
  <fonts count="1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9"/>
      <color theme="1"/>
      <name val="Arial Narrow"/>
      <family val="2"/>
    </font>
    <font>
      <sz val="11"/>
      <name val="Arial"/>
      <family val="2"/>
    </font>
    <font>
      <sz val="9"/>
      <color theme="1"/>
      <name val="Arial Narrow"/>
      <family val="2"/>
    </font>
    <font>
      <i/>
      <sz val="9"/>
      <color theme="1"/>
      <name val="Arial Narrow"/>
      <family val="2"/>
    </font>
    <font>
      <sz val="10"/>
      <color indexed="8"/>
      <name val="Arial"/>
      <family val="2"/>
    </font>
    <font>
      <sz val="11"/>
      <color theme="1"/>
      <name val="Arial"/>
      <family val="2"/>
    </font>
    <font>
      <sz val="9"/>
      <name val="Arial Narrow"/>
      <family val="2"/>
    </font>
    <font>
      <sz val="11"/>
      <color theme="1"/>
      <name val="Arial"/>
      <family val="2"/>
    </font>
    <font>
      <u/>
      <sz val="11"/>
      <color theme="10"/>
      <name val="Arial"/>
      <family val="2"/>
    </font>
    <font>
      <sz val="11"/>
      <color theme="1"/>
      <name val="Arial"/>
    </font>
    <font>
      <sz val="11"/>
      <color theme="1"/>
      <name val="Calibri"/>
      <family val="2"/>
    </font>
    <font>
      <u/>
      <sz val="11"/>
      <color theme="10"/>
      <name val="Calibri"/>
      <family val="2"/>
    </font>
    <font>
      <sz val="9"/>
      <color rgb="FFFF0000"/>
      <name val="Arial Narrow"/>
      <family val="2"/>
    </font>
  </fonts>
  <fills count="8">
    <fill>
      <patternFill patternType="none"/>
    </fill>
    <fill>
      <patternFill patternType="gray125"/>
    </fill>
    <fill>
      <patternFill patternType="solid">
        <fgColor rgb="FFF2F2F2"/>
        <bgColor rgb="FFF2F2F2"/>
      </patternFill>
    </fill>
    <fill>
      <patternFill patternType="solid">
        <fgColor rgb="FFCCFF99"/>
        <bgColor rgb="FFCCFF99"/>
      </patternFill>
    </fill>
    <fill>
      <patternFill patternType="solid">
        <fgColor rgb="FFFF66CC"/>
        <bgColor rgb="FFFF66CC"/>
      </patternFill>
    </fill>
    <fill>
      <patternFill patternType="solid">
        <fgColor rgb="FFFFFF99"/>
        <bgColor rgb="FFFFFF99"/>
      </patternFill>
    </fill>
    <fill>
      <patternFill patternType="solid">
        <fgColor rgb="FFBFBFBF"/>
        <bgColor rgb="FFBFBFBF"/>
      </patternFill>
    </fill>
    <fill>
      <patternFill patternType="solid">
        <fgColor rgb="FFD8D8D8"/>
        <bgColor rgb="FFD8D8D8"/>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30">
    <xf numFmtId="0" fontId="0" fillId="0" borderId="0"/>
    <xf numFmtId="0" fontId="3" fillId="0" borderId="0"/>
    <xf numFmtId="43"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167" fontId="8" fillId="0" borderId="0" applyFont="0" applyFill="0" applyBorder="0" applyAlignment="0" applyProtection="0"/>
    <xf numFmtId="43" fontId="3" fillId="0" borderId="0" applyFont="0" applyFill="0" applyBorder="0" applyAlignment="0" applyProtection="0"/>
    <xf numFmtId="0" fontId="2" fillId="0" borderId="0"/>
    <xf numFmtId="41" fontId="9" fillId="0" borderId="0" applyFont="0" applyFill="0" applyBorder="0" applyAlignment="0" applyProtection="0"/>
    <xf numFmtId="0" fontId="9" fillId="0" borderId="0"/>
    <xf numFmtId="44" fontId="11" fillId="0" borderId="0" applyFont="0" applyFill="0" applyBorder="0" applyAlignment="0" applyProtection="0"/>
    <xf numFmtId="0" fontId="12" fillId="0" borderId="0" applyNumberFormat="0" applyFill="0" applyBorder="0" applyAlignment="0" applyProtection="0"/>
    <xf numFmtId="0" fontId="1"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1" fillId="0" borderId="0"/>
    <xf numFmtId="41" fontId="13" fillId="0" borderId="0" applyFont="0" applyFill="0" applyBorder="0" applyAlignment="0" applyProtection="0"/>
    <xf numFmtId="42" fontId="13" fillId="0" borderId="0" applyFont="0" applyFill="0" applyBorder="0" applyAlignment="0" applyProtection="0"/>
    <xf numFmtId="0" fontId="14" fillId="0" borderId="0"/>
    <xf numFmtId="164" fontId="14" fillId="0" borderId="0" applyFont="0" applyFill="0" applyBorder="0" applyAlignment="0" applyProtection="0"/>
    <xf numFmtId="0" fontId="15" fillId="0" borderId="0" applyNumberFormat="0" applyFill="0" applyBorder="0" applyAlignment="0" applyProtection="0"/>
    <xf numFmtId="165" fontId="14" fillId="0" borderId="0" applyFont="0" applyFill="0" applyBorder="0" applyAlignment="0" applyProtection="0"/>
  </cellStyleXfs>
  <cellXfs count="46">
    <xf numFmtId="0" fontId="0" fillId="0" borderId="0" xfId="0" applyFont="1" applyAlignment="1"/>
    <xf numFmtId="0" fontId="6" fillId="0" borderId="0" xfId="0" applyFont="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center" vertical="center" wrapText="1"/>
    </xf>
    <xf numFmtId="0" fontId="4" fillId="6" borderId="1" xfId="0" applyFont="1" applyFill="1" applyBorder="1" applyAlignment="1">
      <alignment horizontal="center" vertical="center" wrapText="1"/>
    </xf>
    <xf numFmtId="0" fontId="6" fillId="0" borderId="0" xfId="0" applyFont="1" applyAlignment="1">
      <alignment horizontal="left" vertical="center" wrapText="1"/>
    </xf>
    <xf numFmtId="9" fontId="4" fillId="0" borderId="0" xfId="0" applyNumberFormat="1" applyFont="1" applyAlignment="1">
      <alignment horizontal="center" vertical="center" wrapText="1"/>
    </xf>
    <xf numFmtId="0" fontId="0" fillId="0" borderId="0" xfId="0" applyFont="1" applyAlignment="1">
      <alignment horizontal="center"/>
    </xf>
    <xf numFmtId="0" fontId="4" fillId="0" borderId="2" xfId="0" applyFont="1" applyBorder="1" applyAlignment="1">
      <alignment vertical="center" wrapText="1"/>
    </xf>
    <xf numFmtId="168" fontId="4" fillId="0" borderId="0" xfId="0" applyNumberFormat="1" applyFont="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Border="1" applyAlignment="1">
      <alignment horizontal="center" vertical="center" wrapText="1"/>
    </xf>
    <xf numFmtId="0" fontId="0" fillId="0" borderId="0" xfId="0" applyFont="1" applyAlignment="1"/>
    <xf numFmtId="0" fontId="6" fillId="0" borderId="1" xfId="0" applyFont="1" applyFill="1" applyBorder="1" applyAlignment="1">
      <alignment horizontal="center" vertical="center" wrapText="1"/>
    </xf>
    <xf numFmtId="0" fontId="5" fillId="0" borderId="6" xfId="0" applyFont="1" applyBorder="1" applyAlignment="1"/>
    <xf numFmtId="14" fontId="6" fillId="0" borderId="0" xfId="0" applyNumberFormat="1" applyFont="1" applyAlignment="1">
      <alignment horizontal="center" vertical="center" wrapText="1"/>
    </xf>
    <xf numFmtId="0" fontId="4" fillId="7"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14" fontId="6" fillId="0" borderId="8" xfId="0" applyNumberFormat="1" applyFont="1" applyBorder="1" applyAlignment="1">
      <alignment horizontal="center" vertical="center" wrapText="1"/>
    </xf>
    <xf numFmtId="0" fontId="6" fillId="0" borderId="8" xfId="0" applyFont="1" applyBorder="1" applyAlignment="1">
      <alignment horizontal="left" vertical="center" wrapText="1"/>
    </xf>
    <xf numFmtId="169" fontId="6" fillId="0" borderId="8" xfId="14" applyNumberFormat="1" applyFont="1" applyBorder="1" applyAlignment="1">
      <alignment horizontal="center" vertical="center" wrapText="1"/>
    </xf>
    <xf numFmtId="169" fontId="6" fillId="0" borderId="0" xfId="14" applyNumberFormat="1" applyFont="1" applyAlignment="1">
      <alignment horizontal="center" vertical="center" wrapText="1"/>
    </xf>
    <xf numFmtId="0" fontId="12" fillId="0" borderId="8" xfId="15" applyFill="1" applyBorder="1" applyAlignment="1">
      <alignment horizontal="center" vertical="center" wrapText="1"/>
    </xf>
    <xf numFmtId="0" fontId="6" fillId="0" borderId="0" xfId="0" applyFont="1" applyAlignment="1">
      <alignment vertical="center" wrapText="1"/>
    </xf>
    <xf numFmtId="0" fontId="12" fillId="0" borderId="8" xfId="15" applyBorder="1" applyAlignment="1">
      <alignment horizontal="center" vertical="center" wrapText="1"/>
    </xf>
    <xf numFmtId="6" fontId="6" fillId="0" borderId="8" xfId="0" applyNumberFormat="1" applyFont="1"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169" fontId="4" fillId="7" borderId="8" xfId="14" applyNumberFormat="1" applyFont="1" applyFill="1" applyBorder="1" applyAlignment="1">
      <alignment horizontal="center" vertical="center" wrapText="1"/>
    </xf>
    <xf numFmtId="0" fontId="10" fillId="0" borderId="8" xfId="0" applyFont="1" applyBorder="1" applyAlignment="1">
      <alignment horizontal="center" vertical="center" wrapText="1"/>
    </xf>
    <xf numFmtId="14" fontId="4" fillId="7" borderId="8" xfId="0" applyNumberFormat="1" applyFont="1" applyFill="1" applyBorder="1" applyAlignment="1">
      <alignment horizontal="center" vertical="center" wrapText="1"/>
    </xf>
  </cellXfs>
  <cellStyles count="30">
    <cellStyle name="Hipervínculo" xfId="15" builtinId="8"/>
    <cellStyle name="Hipervínculo 2" xfId="28"/>
    <cellStyle name="Millares [0] 2" xfId="12"/>
    <cellStyle name="Millares [0] 3" xfId="24"/>
    <cellStyle name="Millares 2" xfId="7"/>
    <cellStyle name="Millares 2 2" xfId="20"/>
    <cellStyle name="Millares 3" xfId="10"/>
    <cellStyle name="Millares 3 2" xfId="21"/>
    <cellStyle name="Millares 4" xfId="2"/>
    <cellStyle name="Millares 4 2" xfId="17"/>
    <cellStyle name="Millares 5" xfId="22"/>
    <cellStyle name="Moneda" xfId="14" builtinId="4"/>
    <cellStyle name="Moneda [0] 2" xfId="27"/>
    <cellStyle name="Moneda [0] 3" xfId="25"/>
    <cellStyle name="Moneda 2" xfId="9"/>
    <cellStyle name="Moneda 3" xfId="3"/>
    <cellStyle name="Moneda 3 2" xfId="18"/>
    <cellStyle name="Moneda 4" xfId="29"/>
    <cellStyle name="Normal" xfId="0" builtinId="0"/>
    <cellStyle name="Normal 10" xfId="8"/>
    <cellStyle name="Normal 2" xfId="5"/>
    <cellStyle name="Normal 3" xfId="1"/>
    <cellStyle name="Normal 3 2" xfId="16"/>
    <cellStyle name="Normal 4" xfId="11"/>
    <cellStyle name="Normal 4 2" xfId="23"/>
    <cellStyle name="Normal 5" xfId="6"/>
    <cellStyle name="Normal 6" xfId="13"/>
    <cellStyle name="Normal 6 2" xfId="26"/>
    <cellStyle name="Porcentaje 2" xfId="4"/>
    <cellStyle name="Porcentaje 2 2" xfId="19"/>
  </cellStyles>
  <dxfs count="4">
    <dxf>
      <fill>
        <patternFill patternType="solid">
          <fgColor rgb="FFBFBFBF"/>
          <bgColor rgb="FFBFBFBF"/>
        </patternFill>
      </fill>
    </dxf>
    <dxf>
      <fill>
        <patternFill patternType="solid">
          <fgColor rgb="FFFFFF99"/>
          <bgColor rgb="FFFFFF99"/>
        </patternFill>
      </fill>
    </dxf>
    <dxf>
      <fill>
        <patternFill patternType="solid">
          <fgColor rgb="FFFF66CC"/>
          <bgColor rgb="FFFF66CC"/>
        </patternFill>
      </fill>
    </dxf>
    <dxf>
      <fill>
        <patternFill patternType="solid">
          <fgColor rgb="FFCCFF99"/>
          <bgColor rgb="FFCCFF99"/>
        </patternFill>
      </fill>
    </dxf>
  </dxfs>
  <tableStyles count="0" defaultTableStyle="TableStyleMedium2" defaultPivotStyle="PivotStyleLight16"/>
  <colors>
    <mruColors>
      <color rgb="FFFF5050"/>
      <color rgb="FFCCC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857447&amp;isFromPublicArea=True&amp;isModal=true&amp;asPopupView=true" TargetMode="External"/><Relationship Id="rId13" Type="http://schemas.openxmlformats.org/officeDocument/2006/relationships/hyperlink" Target="https://community.secop.gov.co/Public/Tendering/OpportunityDetail/Index?noticeUID=CO1.NTC.3927213&amp;isFromPublicArea=True&amp;isModal=true&amp;asPopupView=true" TargetMode="External"/><Relationship Id="rId18" Type="http://schemas.openxmlformats.org/officeDocument/2006/relationships/hyperlink" Target="https://community.secop.gov.co/Public/Tendering/OpportunityDetail/Index?noticeUID=CO1.NTC.3952993&amp;isFromPublicArea=True&amp;isModal=true&amp;asPopupView=true" TargetMode="External"/><Relationship Id="rId3" Type="http://schemas.openxmlformats.org/officeDocument/2006/relationships/hyperlink" Target="https://community.secop.gov.co/Public/Tendering/OpportunityDetail/Index?noticeUID=CO1.NTC.3813522&amp;isFromPublicArea=True&amp;isModal=False" TargetMode="External"/><Relationship Id="rId21" Type="http://schemas.openxmlformats.org/officeDocument/2006/relationships/printerSettings" Target="../printerSettings/printerSettings2.bin"/><Relationship Id="rId7" Type="http://schemas.openxmlformats.org/officeDocument/2006/relationships/hyperlink" Target="https://community.secop.gov.co/Public/Tendering/OpportunityDetail/Index?noticeUID=CO1.NTC.3858107&amp;isFromPublicArea=True&amp;isModal=true&amp;asPopupView=true" TargetMode="External"/><Relationship Id="rId12" Type="http://schemas.openxmlformats.org/officeDocument/2006/relationships/hyperlink" Target="https://community.secop.gov.co/Public/Tendering/OpportunityDetail/Index?noticeUID=CO1.NTC.3940843&amp;isFromPublicArea=True&amp;isModal=true&amp;asPopupView=true" TargetMode="External"/><Relationship Id="rId17" Type="http://schemas.openxmlformats.org/officeDocument/2006/relationships/hyperlink" Target="https://community.secop.gov.co/Public/Tendering/OpportunityDetail/Index?noticeUID=CO1.NTC.3945501&amp;isFromPublicArea=True&amp;isModal=true&amp;asPopupView=true" TargetMode="External"/><Relationship Id="rId2" Type="http://schemas.openxmlformats.org/officeDocument/2006/relationships/hyperlink" Target="https://community.secop.gov.co/Public/Tendering/OpportunityDetail/Index?noticeUID=CO1.NTC.3810567&amp;isFromPublicArea=True&amp;isModal=False" TargetMode="External"/><Relationship Id="rId16" Type="http://schemas.openxmlformats.org/officeDocument/2006/relationships/hyperlink" Target="https://community.secop.gov.co/Public/Tendering/OpportunityDetail/Index?noticeUID=CO1.NTC.3946263&amp;isFromPublicArea=True&amp;isModal=true&amp;asPopupView=true" TargetMode="External"/><Relationship Id="rId20" Type="http://schemas.openxmlformats.org/officeDocument/2006/relationships/hyperlink" Target="https://community.secop.gov.co/Public/Tendering/OpportunityDetail/Index?noticeUID=CO1.NTC.4081675&amp;isFromPublicArea=True&amp;isModal=False" TargetMode="External"/><Relationship Id="rId1" Type="http://schemas.openxmlformats.org/officeDocument/2006/relationships/hyperlink" Target="https://community.secop.gov.co/Public/Tendering/OpportunityDetail/Index?noticeUID=CO1.NTC.3801660&amp;isFromPublicArea=True&amp;isModal=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community.secop.gov.co/Public/Tendering/OpportunityDetail/Index?noticeUID=CO1.NTC.3919730&amp;isFromPublicArea=True&amp;isModal=true&amp;asPopupView=true" TargetMode="External"/><Relationship Id="rId5" Type="http://schemas.openxmlformats.org/officeDocument/2006/relationships/hyperlink" Target="https://community.secop.gov.co/Public/Tendering/OpportunityDetail/Index?noticeUID=CO1.NTC.3845352&amp;isFromPublicArea=True&amp;isModal=true&amp;asPopupView=true" TargetMode="External"/><Relationship Id="rId15" Type="http://schemas.openxmlformats.org/officeDocument/2006/relationships/hyperlink" Target="https://community.secop.gov.co/Public/Tendering/OpportunityDetail/Index?noticeUID=CO1.NTC.3936484&amp;isFromPublicArea=True&amp;isModal=true&amp;asPopupView=true" TargetMode="External"/><Relationship Id="rId10" Type="http://schemas.openxmlformats.org/officeDocument/2006/relationships/hyperlink" Target="https://community.secop.gov.co/Public/Tendering/OpportunityDetail/Index?noticeUID=CO1.NTC.3867353&amp;isFromPublicArea=True&amp;isModal=true&amp;asPopupView=true" TargetMode="External"/><Relationship Id="rId19" Type="http://schemas.openxmlformats.org/officeDocument/2006/relationships/hyperlink" Target="https://community.secop.gov.co/Public/Tendering/OpportunityDetail/Index?noticeUID=CO1.NTC.4018139&amp;isFromPublicArea=True&amp;isModal=true&amp;asPopupView=true" TargetMode="External"/><Relationship Id="rId4" Type="http://schemas.openxmlformats.org/officeDocument/2006/relationships/hyperlink" Target="https://community.secop.gov.co/Public/Tendering/OpportunityDetail/Index?noticeUID=CO1.NTC.3840908&amp;isFromPublicArea=True&amp;isModal=true&amp;asPopupView=true" TargetMode="External"/><Relationship Id="rId9" Type="http://schemas.openxmlformats.org/officeDocument/2006/relationships/hyperlink" Target="https://community.secop.gov.co/Public/Tendering/OpportunityDetail/Index?noticeUID=CO1.NTC.3867930&amp;isFromPublicArea=True&amp;isModal=true&amp;asPopupView=true" TargetMode="External"/><Relationship Id="rId14" Type="http://schemas.openxmlformats.org/officeDocument/2006/relationships/hyperlink" Target="https://community.secop.gov.co/Public/Tendering/OpportunityDetail/Index?noticeUID=CO1.NTC.3938247&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abSelected="1" zoomScaleNormal="100" workbookViewId="0">
      <pane xSplit="1" ySplit="2" topLeftCell="B3" activePane="bottomRight" state="frozen"/>
      <selection pane="topRight" activeCell="B1" sqref="B1"/>
      <selection pane="bottomLeft" activeCell="A3" sqref="A3"/>
      <selection pane="bottomRight" sqref="A1:A2"/>
    </sheetView>
  </sheetViews>
  <sheetFormatPr baseColWidth="10" defaultColWidth="0" defaultRowHeight="14.25" zeroHeight="1" x14ac:dyDescent="0.2"/>
  <cols>
    <col min="1" max="1" width="9.375" style="11" customWidth="1"/>
    <col min="2" max="2" width="45.5" style="16" customWidth="1"/>
    <col min="3" max="4" width="7.375" style="16" customWidth="1"/>
    <col min="5" max="5" width="7.5" style="16" customWidth="1"/>
    <col min="6" max="6" width="7.125" style="16" customWidth="1"/>
    <col min="7" max="16384" width="12.625" style="16" hidden="1"/>
  </cols>
  <sheetData>
    <row r="1" spans="1:6" ht="14.25" customHeight="1" x14ac:dyDescent="0.2">
      <c r="A1" s="31" t="s">
        <v>0</v>
      </c>
      <c r="B1" s="31" t="s">
        <v>1</v>
      </c>
      <c r="C1" s="39" t="s">
        <v>2</v>
      </c>
      <c r="D1" s="40"/>
      <c r="E1" s="41"/>
      <c r="F1" s="31" t="s">
        <v>3</v>
      </c>
    </row>
    <row r="2" spans="1:6" x14ac:dyDescent="0.2">
      <c r="A2" s="32"/>
      <c r="B2" s="32"/>
      <c r="C2" s="2" t="s">
        <v>4</v>
      </c>
      <c r="D2" s="3" t="s">
        <v>5</v>
      </c>
      <c r="E2" s="4" t="s">
        <v>6</v>
      </c>
      <c r="F2" s="32"/>
    </row>
    <row r="3" spans="1:6" ht="243" x14ac:dyDescent="0.2">
      <c r="A3" s="33" t="s">
        <v>7</v>
      </c>
      <c r="B3" s="6" t="s">
        <v>8</v>
      </c>
      <c r="C3" s="5" t="s">
        <v>138</v>
      </c>
      <c r="D3" s="5"/>
      <c r="E3" s="5"/>
      <c r="F3" s="5"/>
    </row>
    <row r="4" spans="1:6" ht="67.5" x14ac:dyDescent="0.2">
      <c r="A4" s="34"/>
      <c r="B4" s="6" t="s">
        <v>9</v>
      </c>
      <c r="C4" s="5" t="s">
        <v>138</v>
      </c>
      <c r="D4" s="5"/>
      <c r="E4" s="5"/>
      <c r="F4" s="5"/>
    </row>
    <row r="5" spans="1:6" ht="94.5" x14ac:dyDescent="0.2">
      <c r="A5" s="34"/>
      <c r="B5" s="6" t="s">
        <v>10</v>
      </c>
      <c r="C5" s="5" t="s">
        <v>138</v>
      </c>
      <c r="D5" s="5"/>
      <c r="E5" s="5"/>
      <c r="F5" s="5"/>
    </row>
    <row r="6" spans="1:6" ht="243" x14ac:dyDescent="0.2">
      <c r="A6" s="35"/>
      <c r="B6" s="6" t="s">
        <v>11</v>
      </c>
      <c r="C6" s="5" t="s">
        <v>138</v>
      </c>
      <c r="D6" s="5"/>
      <c r="E6" s="5"/>
      <c r="F6" s="5"/>
    </row>
    <row r="7" spans="1:6" ht="40.5" x14ac:dyDescent="0.2">
      <c r="A7" s="33" t="s">
        <v>12</v>
      </c>
      <c r="B7" s="14" t="s">
        <v>13</v>
      </c>
      <c r="C7" s="5" t="s">
        <v>138</v>
      </c>
      <c r="D7" s="5"/>
      <c r="E7" s="5"/>
      <c r="F7" s="5"/>
    </row>
    <row r="8" spans="1:6" ht="54" x14ac:dyDescent="0.2">
      <c r="A8" s="34"/>
      <c r="B8" s="14" t="s">
        <v>14</v>
      </c>
      <c r="C8" s="5" t="s">
        <v>138</v>
      </c>
      <c r="D8" s="5"/>
      <c r="E8" s="5"/>
      <c r="F8" s="5"/>
    </row>
    <row r="9" spans="1:6" ht="54" x14ac:dyDescent="0.2">
      <c r="A9" s="34"/>
      <c r="B9" s="14" t="s">
        <v>15</v>
      </c>
      <c r="C9" s="5" t="s">
        <v>138</v>
      </c>
      <c r="D9" s="5"/>
      <c r="E9" s="5"/>
      <c r="F9" s="5"/>
    </row>
    <row r="10" spans="1:6" ht="27" x14ac:dyDescent="0.2">
      <c r="A10" s="34"/>
      <c r="B10" s="14" t="s">
        <v>16</v>
      </c>
      <c r="C10" s="5" t="s">
        <v>138</v>
      </c>
      <c r="D10" s="5"/>
      <c r="E10" s="5"/>
      <c r="F10" s="5"/>
    </row>
    <row r="11" spans="1:6" ht="54" x14ac:dyDescent="0.2">
      <c r="A11" s="34"/>
      <c r="B11" s="14" t="s">
        <v>17</v>
      </c>
      <c r="C11" s="5" t="s">
        <v>138</v>
      </c>
      <c r="D11" s="5"/>
      <c r="E11" s="5"/>
      <c r="F11" s="5"/>
    </row>
    <row r="12" spans="1:6" ht="54" x14ac:dyDescent="0.2">
      <c r="A12" s="34"/>
      <c r="B12" s="14" t="s">
        <v>18</v>
      </c>
      <c r="C12" s="5" t="s">
        <v>138</v>
      </c>
      <c r="D12" s="5"/>
      <c r="E12" s="5"/>
      <c r="F12" s="5"/>
    </row>
    <row r="13" spans="1:6" ht="67.5" x14ac:dyDescent="0.2">
      <c r="A13" s="34"/>
      <c r="B13" s="6" t="s">
        <v>19</v>
      </c>
      <c r="C13" s="5"/>
      <c r="D13" s="5"/>
      <c r="E13" s="5"/>
      <c r="F13" s="5" t="s">
        <v>138</v>
      </c>
    </row>
    <row r="14" spans="1:6" ht="81" x14ac:dyDescent="0.2">
      <c r="A14" s="35"/>
      <c r="B14" s="6" t="s">
        <v>20</v>
      </c>
      <c r="C14" s="5"/>
      <c r="D14" s="5"/>
      <c r="E14" s="5"/>
      <c r="F14" s="5" t="s">
        <v>138</v>
      </c>
    </row>
    <row r="15" spans="1:6" ht="67.5" x14ac:dyDescent="0.2">
      <c r="A15" s="5" t="s">
        <v>21</v>
      </c>
      <c r="B15" s="14" t="s">
        <v>22</v>
      </c>
      <c r="C15" s="17" t="s">
        <v>138</v>
      </c>
      <c r="D15" s="17"/>
      <c r="E15" s="5"/>
      <c r="F15" s="5"/>
    </row>
    <row r="16" spans="1:6" ht="135" x14ac:dyDescent="0.2">
      <c r="A16" s="5" t="s">
        <v>23</v>
      </c>
      <c r="B16" s="6" t="s">
        <v>24</v>
      </c>
      <c r="C16" s="5"/>
      <c r="D16" s="5"/>
      <c r="E16" s="5"/>
      <c r="F16" s="5" t="s">
        <v>138</v>
      </c>
    </row>
    <row r="17" spans="1:6" ht="40.5" x14ac:dyDescent="0.2">
      <c r="A17" s="36" t="s">
        <v>25</v>
      </c>
      <c r="B17" s="6" t="s">
        <v>26</v>
      </c>
      <c r="C17" s="5"/>
      <c r="D17" s="5" t="s">
        <v>138</v>
      </c>
      <c r="E17" s="5"/>
      <c r="F17" s="5"/>
    </row>
    <row r="18" spans="1:6" ht="67.5" x14ac:dyDescent="0.2">
      <c r="A18" s="37"/>
      <c r="B18" s="6" t="s">
        <v>27</v>
      </c>
      <c r="C18" s="5"/>
      <c r="D18" s="5" t="s">
        <v>138</v>
      </c>
      <c r="E18" s="5"/>
      <c r="F18" s="5"/>
    </row>
    <row r="19" spans="1:6" ht="54" x14ac:dyDescent="0.2">
      <c r="A19" s="37"/>
      <c r="B19" s="6" t="s">
        <v>28</v>
      </c>
      <c r="C19" s="5" t="s">
        <v>138</v>
      </c>
      <c r="D19" s="5"/>
      <c r="E19" s="5"/>
      <c r="F19" s="5"/>
    </row>
    <row r="20" spans="1:6" ht="54" x14ac:dyDescent="0.2">
      <c r="A20" s="37"/>
      <c r="B20" s="6" t="s">
        <v>29</v>
      </c>
      <c r="C20" s="5" t="s">
        <v>138</v>
      </c>
      <c r="D20" s="5"/>
      <c r="E20" s="5"/>
      <c r="F20" s="5"/>
    </row>
    <row r="21" spans="1:6" ht="54" x14ac:dyDescent="0.2">
      <c r="A21" s="37"/>
      <c r="B21" s="6" t="s">
        <v>30</v>
      </c>
      <c r="C21" s="5" t="s">
        <v>138</v>
      </c>
      <c r="D21" s="5"/>
      <c r="E21" s="5"/>
      <c r="F21" s="5"/>
    </row>
    <row r="22" spans="1:6" ht="54" x14ac:dyDescent="0.2">
      <c r="A22" s="37"/>
      <c r="B22" s="6" t="s">
        <v>31</v>
      </c>
      <c r="C22" s="5" t="s">
        <v>138</v>
      </c>
      <c r="D22" s="5"/>
      <c r="E22" s="5"/>
      <c r="F22" s="5"/>
    </row>
    <row r="23" spans="1:6" ht="40.5" x14ac:dyDescent="0.2">
      <c r="A23" s="37"/>
      <c r="B23" s="6" t="s">
        <v>32</v>
      </c>
      <c r="C23" s="5" t="s">
        <v>138</v>
      </c>
      <c r="D23" s="5"/>
      <c r="E23" s="5"/>
      <c r="F23" s="5"/>
    </row>
    <row r="24" spans="1:6" x14ac:dyDescent="0.2">
      <c r="A24" s="37"/>
      <c r="B24" s="6" t="s">
        <v>33</v>
      </c>
      <c r="C24" s="5" t="s">
        <v>138</v>
      </c>
      <c r="D24" s="5"/>
      <c r="E24" s="5"/>
      <c r="F24" s="5"/>
    </row>
    <row r="25" spans="1:6" ht="54" x14ac:dyDescent="0.2">
      <c r="A25" s="38"/>
      <c r="B25" s="6" t="s">
        <v>34</v>
      </c>
      <c r="C25" s="5" t="s">
        <v>138</v>
      </c>
      <c r="D25" s="5"/>
      <c r="E25" s="5"/>
      <c r="F25" s="5"/>
    </row>
    <row r="26" spans="1:6" ht="40.5" x14ac:dyDescent="0.2">
      <c r="A26" s="36" t="s">
        <v>35</v>
      </c>
      <c r="B26" s="6" t="s">
        <v>36</v>
      </c>
      <c r="C26" s="5" t="s">
        <v>138</v>
      </c>
      <c r="D26" s="5"/>
      <c r="E26" s="5"/>
      <c r="F26" s="5"/>
    </row>
    <row r="27" spans="1:6" ht="54" x14ac:dyDescent="0.2">
      <c r="A27" s="37"/>
      <c r="B27" s="6" t="s">
        <v>37</v>
      </c>
      <c r="C27" s="5" t="s">
        <v>138</v>
      </c>
      <c r="D27" s="5"/>
      <c r="E27" s="5"/>
      <c r="F27" s="5"/>
    </row>
    <row r="28" spans="1:6" ht="54" x14ac:dyDescent="0.2">
      <c r="A28" s="38"/>
      <c r="B28" s="6" t="s">
        <v>38</v>
      </c>
      <c r="C28" s="5" t="s">
        <v>138</v>
      </c>
      <c r="D28" s="5"/>
      <c r="E28" s="5"/>
      <c r="F28" s="5"/>
    </row>
    <row r="29" spans="1:6" ht="94.5" x14ac:dyDescent="0.2">
      <c r="A29" s="5" t="s">
        <v>39</v>
      </c>
      <c r="B29" s="6" t="s">
        <v>40</v>
      </c>
      <c r="C29" s="5"/>
      <c r="D29" s="5"/>
      <c r="E29" s="5"/>
      <c r="F29" s="5" t="s">
        <v>138</v>
      </c>
    </row>
    <row r="30" spans="1:6" ht="202.5" x14ac:dyDescent="0.2">
      <c r="A30" s="5" t="s">
        <v>41</v>
      </c>
      <c r="B30" s="6" t="s">
        <v>42</v>
      </c>
      <c r="C30" s="5" t="s">
        <v>138</v>
      </c>
      <c r="D30" s="5"/>
      <c r="E30" s="5"/>
      <c r="F30" s="5"/>
    </row>
    <row r="31" spans="1:6" ht="81" x14ac:dyDescent="0.2">
      <c r="A31" s="5" t="s">
        <v>43</v>
      </c>
      <c r="B31" s="6" t="s">
        <v>44</v>
      </c>
      <c r="C31" s="5"/>
      <c r="D31" s="5"/>
      <c r="E31" s="5"/>
      <c r="F31" s="5" t="s">
        <v>138</v>
      </c>
    </row>
    <row r="32" spans="1:6" ht="108" x14ac:dyDescent="0.2">
      <c r="A32" s="33" t="s">
        <v>45</v>
      </c>
      <c r="B32" s="6" t="s">
        <v>46</v>
      </c>
      <c r="C32" s="5"/>
      <c r="D32" s="5"/>
      <c r="E32" s="5"/>
      <c r="F32" s="5" t="s">
        <v>138</v>
      </c>
    </row>
    <row r="33" spans="1:6" ht="54" x14ac:dyDescent="0.2">
      <c r="A33" s="34"/>
      <c r="B33" s="6" t="s">
        <v>47</v>
      </c>
      <c r="C33" s="5"/>
      <c r="D33" s="5"/>
      <c r="E33" s="5"/>
      <c r="F33" s="5" t="s">
        <v>138</v>
      </c>
    </row>
    <row r="34" spans="1:6" ht="67.5" x14ac:dyDescent="0.2">
      <c r="A34" s="34"/>
      <c r="B34" s="6" t="s">
        <v>48</v>
      </c>
      <c r="C34" s="5"/>
      <c r="D34" s="5"/>
      <c r="E34" s="5"/>
      <c r="F34" s="5" t="s">
        <v>138</v>
      </c>
    </row>
    <row r="35" spans="1:6" ht="67.5" x14ac:dyDescent="0.2">
      <c r="A35" s="34"/>
      <c r="B35" s="6" t="s">
        <v>49</v>
      </c>
      <c r="C35" s="5"/>
      <c r="D35" s="5"/>
      <c r="E35" s="5"/>
      <c r="F35" s="5" t="s">
        <v>138</v>
      </c>
    </row>
    <row r="36" spans="1:6" ht="94.5" x14ac:dyDescent="0.2">
      <c r="A36" s="34"/>
      <c r="B36" s="6" t="s">
        <v>50</v>
      </c>
      <c r="C36" s="5"/>
      <c r="D36" s="5"/>
      <c r="E36" s="5"/>
      <c r="F36" s="5" t="s">
        <v>138</v>
      </c>
    </row>
    <row r="37" spans="1:6" ht="135" x14ac:dyDescent="0.2">
      <c r="A37" s="34"/>
      <c r="B37" s="6" t="s">
        <v>51</v>
      </c>
      <c r="C37" s="5"/>
      <c r="D37" s="5"/>
      <c r="E37" s="5"/>
      <c r="F37" s="5" t="s">
        <v>138</v>
      </c>
    </row>
    <row r="38" spans="1:6" ht="40.5" x14ac:dyDescent="0.2">
      <c r="A38" s="35"/>
      <c r="B38" s="6" t="s">
        <v>52</v>
      </c>
      <c r="C38" s="5"/>
      <c r="D38" s="5"/>
      <c r="E38" s="5"/>
      <c r="F38" s="5" t="s">
        <v>138</v>
      </c>
    </row>
    <row r="39" spans="1:6" ht="94.5" x14ac:dyDescent="0.2">
      <c r="A39" s="5" t="s">
        <v>53</v>
      </c>
      <c r="B39" s="6" t="s">
        <v>54</v>
      </c>
      <c r="C39" s="5"/>
      <c r="D39" s="5"/>
      <c r="E39" s="5"/>
      <c r="F39" s="5" t="s">
        <v>138</v>
      </c>
    </row>
    <row r="40" spans="1:6" ht="40.5" x14ac:dyDescent="0.2">
      <c r="A40" s="33" t="s">
        <v>55</v>
      </c>
      <c r="B40" s="6" t="s">
        <v>56</v>
      </c>
      <c r="C40" s="5" t="s">
        <v>138</v>
      </c>
      <c r="D40" s="5"/>
      <c r="E40" s="5"/>
      <c r="F40" s="5"/>
    </row>
    <row r="41" spans="1:6" ht="135" x14ac:dyDescent="0.2">
      <c r="A41" s="34"/>
      <c r="B41" s="6" t="s">
        <v>57</v>
      </c>
      <c r="C41" s="5" t="s">
        <v>138</v>
      </c>
      <c r="D41" s="5"/>
      <c r="E41" s="5"/>
      <c r="F41" s="5"/>
    </row>
    <row r="42" spans="1:6" ht="54" x14ac:dyDescent="0.2">
      <c r="A42" s="34"/>
      <c r="B42" s="6" t="s">
        <v>58</v>
      </c>
      <c r="C42" s="5" t="s">
        <v>138</v>
      </c>
      <c r="D42" s="5"/>
      <c r="E42" s="5"/>
      <c r="F42" s="5"/>
    </row>
    <row r="43" spans="1:6" ht="94.5" x14ac:dyDescent="0.2">
      <c r="A43" s="35"/>
      <c r="B43" s="6" t="s">
        <v>59</v>
      </c>
      <c r="C43" s="5" t="s">
        <v>138</v>
      </c>
      <c r="D43" s="5"/>
      <c r="E43" s="5"/>
      <c r="F43" s="5"/>
    </row>
    <row r="44" spans="1:6" ht="94.5" x14ac:dyDescent="0.2">
      <c r="A44" s="5" t="s">
        <v>60</v>
      </c>
      <c r="B44" s="6" t="s">
        <v>61</v>
      </c>
      <c r="C44" s="5" t="s">
        <v>138</v>
      </c>
      <c r="D44" s="5"/>
      <c r="E44" s="5"/>
      <c r="F44" s="5"/>
    </row>
    <row r="45" spans="1:6" ht="108" x14ac:dyDescent="0.2">
      <c r="A45" s="33" t="s">
        <v>62</v>
      </c>
      <c r="B45" s="6" t="s">
        <v>63</v>
      </c>
      <c r="C45" s="5" t="s">
        <v>138</v>
      </c>
      <c r="D45" s="5"/>
      <c r="E45" s="5"/>
      <c r="F45" s="5"/>
    </row>
    <row r="46" spans="1:6" ht="54" x14ac:dyDescent="0.2">
      <c r="A46" s="34"/>
      <c r="B46" s="6" t="s">
        <v>64</v>
      </c>
      <c r="C46" s="5"/>
      <c r="D46" s="5"/>
      <c r="E46" s="5"/>
      <c r="F46" s="5" t="s">
        <v>138</v>
      </c>
    </row>
    <row r="47" spans="1:6" ht="54" x14ac:dyDescent="0.2">
      <c r="A47" s="34"/>
      <c r="B47" s="14" t="s">
        <v>65</v>
      </c>
      <c r="C47" s="5" t="s">
        <v>138</v>
      </c>
      <c r="D47" s="5"/>
      <c r="E47" s="5"/>
      <c r="F47" s="5"/>
    </row>
    <row r="48" spans="1:6" ht="81" x14ac:dyDescent="0.2">
      <c r="A48" s="34"/>
      <c r="B48" s="14" t="s">
        <v>66</v>
      </c>
      <c r="C48" s="5"/>
      <c r="D48" s="5"/>
      <c r="E48" s="5" t="s">
        <v>138</v>
      </c>
      <c r="F48" s="5"/>
    </row>
    <row r="49" spans="1:6" ht="40.5" x14ac:dyDescent="0.2">
      <c r="A49" s="34"/>
      <c r="B49" s="14" t="s">
        <v>67</v>
      </c>
      <c r="C49" s="5"/>
      <c r="D49" s="5"/>
      <c r="E49" s="5" t="s">
        <v>138</v>
      </c>
      <c r="F49" s="5"/>
    </row>
    <row r="50" spans="1:6" ht="54" x14ac:dyDescent="0.2">
      <c r="A50" s="35"/>
      <c r="B50" s="14" t="s">
        <v>68</v>
      </c>
      <c r="C50" s="5" t="s">
        <v>138</v>
      </c>
      <c r="D50" s="5"/>
      <c r="E50" s="5"/>
      <c r="F50" s="5"/>
    </row>
    <row r="51" spans="1:6" ht="81" x14ac:dyDescent="0.2">
      <c r="A51" s="33" t="s">
        <v>69</v>
      </c>
      <c r="B51" s="6" t="s">
        <v>70</v>
      </c>
      <c r="C51" s="5"/>
      <c r="D51" s="5"/>
      <c r="E51" s="5"/>
      <c r="F51" s="5" t="s">
        <v>138</v>
      </c>
    </row>
    <row r="52" spans="1:6" ht="94.5" x14ac:dyDescent="0.2">
      <c r="A52" s="35"/>
      <c r="B52" s="6" t="s">
        <v>71</v>
      </c>
      <c r="C52" s="5"/>
      <c r="D52" s="5"/>
      <c r="E52" s="5"/>
      <c r="F52" s="5" t="s">
        <v>138</v>
      </c>
    </row>
    <row r="53" spans="1:6" ht="121.5" x14ac:dyDescent="0.2">
      <c r="A53" s="33" t="s">
        <v>72</v>
      </c>
      <c r="B53" s="6" t="s">
        <v>73</v>
      </c>
      <c r="C53" s="5" t="s">
        <v>138</v>
      </c>
      <c r="D53" s="5"/>
      <c r="E53" s="5"/>
      <c r="F53" s="5"/>
    </row>
    <row r="54" spans="1:6" ht="54" x14ac:dyDescent="0.2">
      <c r="A54" s="34"/>
      <c r="B54" s="6" t="s">
        <v>74</v>
      </c>
      <c r="C54" s="5" t="s">
        <v>138</v>
      </c>
      <c r="D54" s="5"/>
      <c r="E54" s="5"/>
      <c r="F54" s="5"/>
    </row>
    <row r="55" spans="1:6" ht="81" x14ac:dyDescent="0.2">
      <c r="A55" s="34"/>
      <c r="B55" s="6" t="s">
        <v>75</v>
      </c>
      <c r="C55" s="5" t="s">
        <v>138</v>
      </c>
      <c r="D55" s="5"/>
      <c r="E55" s="5"/>
      <c r="F55" s="5"/>
    </row>
    <row r="56" spans="1:6" ht="81" x14ac:dyDescent="0.2">
      <c r="A56" s="35"/>
      <c r="B56" s="6" t="s">
        <v>76</v>
      </c>
      <c r="C56" s="5" t="s">
        <v>138</v>
      </c>
      <c r="D56" s="5"/>
      <c r="E56" s="5"/>
      <c r="F56" s="5"/>
    </row>
    <row r="57" spans="1:6" ht="81" x14ac:dyDescent="0.2">
      <c r="A57" s="33" t="s">
        <v>77</v>
      </c>
      <c r="B57" s="6" t="s">
        <v>78</v>
      </c>
      <c r="C57" s="5" t="s">
        <v>138</v>
      </c>
      <c r="D57" s="5"/>
      <c r="E57" s="5"/>
      <c r="F57" s="5"/>
    </row>
    <row r="58" spans="1:6" ht="148.5" x14ac:dyDescent="0.2">
      <c r="A58" s="35"/>
      <c r="B58" s="6" t="s">
        <v>79</v>
      </c>
      <c r="C58" s="5" t="s">
        <v>138</v>
      </c>
      <c r="D58" s="5"/>
      <c r="E58" s="5"/>
      <c r="F58" s="5"/>
    </row>
    <row r="59" spans="1:6" ht="54" x14ac:dyDescent="0.2">
      <c r="A59" s="33" t="s">
        <v>80</v>
      </c>
      <c r="B59" s="6" t="s">
        <v>81</v>
      </c>
      <c r="C59" s="5"/>
      <c r="D59" s="5"/>
      <c r="E59" s="5"/>
      <c r="F59" s="5" t="s">
        <v>138</v>
      </c>
    </row>
    <row r="60" spans="1:6" ht="54" x14ac:dyDescent="0.2">
      <c r="A60" s="34"/>
      <c r="B60" s="6" t="s">
        <v>82</v>
      </c>
      <c r="C60" s="5"/>
      <c r="D60" s="5"/>
      <c r="E60" s="5"/>
      <c r="F60" s="5" t="s">
        <v>138</v>
      </c>
    </row>
    <row r="61" spans="1:6" ht="54" x14ac:dyDescent="0.2">
      <c r="A61" s="34"/>
      <c r="B61" s="6" t="s">
        <v>83</v>
      </c>
      <c r="C61" s="5" t="s">
        <v>138</v>
      </c>
      <c r="D61" s="5"/>
      <c r="E61" s="5"/>
      <c r="F61" s="5"/>
    </row>
    <row r="62" spans="1:6" ht="40.5" x14ac:dyDescent="0.2">
      <c r="A62" s="35"/>
      <c r="B62" s="6" t="s">
        <v>84</v>
      </c>
      <c r="C62" s="5"/>
      <c r="D62" s="5"/>
      <c r="E62" s="5"/>
      <c r="F62" s="5" t="s">
        <v>138</v>
      </c>
    </row>
    <row r="63" spans="1:6" ht="81" x14ac:dyDescent="0.2">
      <c r="A63" s="5" t="s">
        <v>85</v>
      </c>
      <c r="B63" s="6" t="s">
        <v>86</v>
      </c>
      <c r="C63" s="5" t="s">
        <v>138</v>
      </c>
      <c r="D63" s="5"/>
      <c r="E63" s="5"/>
      <c r="F63" s="5"/>
    </row>
    <row r="64" spans="1:6" ht="54" x14ac:dyDescent="0.2">
      <c r="A64" s="5" t="s">
        <v>87</v>
      </c>
      <c r="B64" s="6" t="s">
        <v>88</v>
      </c>
      <c r="C64" s="5" t="s">
        <v>138</v>
      </c>
      <c r="D64" s="5"/>
      <c r="E64" s="5"/>
      <c r="F64" s="5"/>
    </row>
    <row r="65" spans="1:6" ht="54" x14ac:dyDescent="0.2">
      <c r="A65" s="33" t="s">
        <v>89</v>
      </c>
      <c r="B65" s="6" t="s">
        <v>90</v>
      </c>
      <c r="C65" s="5"/>
      <c r="D65" s="5"/>
      <c r="E65" s="5"/>
      <c r="F65" s="5" t="s">
        <v>138</v>
      </c>
    </row>
    <row r="66" spans="1:6" ht="67.5" x14ac:dyDescent="0.2">
      <c r="A66" s="34"/>
      <c r="B66" s="6" t="s">
        <v>91</v>
      </c>
      <c r="C66" s="5" t="s">
        <v>138</v>
      </c>
      <c r="D66" s="5"/>
      <c r="E66" s="5"/>
      <c r="F66" s="5"/>
    </row>
    <row r="67" spans="1:6" ht="54" x14ac:dyDescent="0.2">
      <c r="A67" s="35"/>
      <c r="B67" s="6" t="s">
        <v>92</v>
      </c>
      <c r="C67" s="5" t="s">
        <v>138</v>
      </c>
      <c r="D67" s="5"/>
      <c r="E67" s="5"/>
      <c r="F67" s="5"/>
    </row>
    <row r="68" spans="1:6" ht="54" x14ac:dyDescent="0.2">
      <c r="A68" s="33" t="s">
        <v>93</v>
      </c>
      <c r="B68" s="6" t="s">
        <v>94</v>
      </c>
      <c r="C68" s="5" t="s">
        <v>138</v>
      </c>
      <c r="D68" s="5"/>
      <c r="E68" s="5"/>
      <c r="F68" s="5"/>
    </row>
    <row r="69" spans="1:6" ht="189" x14ac:dyDescent="0.2">
      <c r="A69" s="34"/>
      <c r="B69" s="6" t="s">
        <v>95</v>
      </c>
      <c r="C69" s="5" t="s">
        <v>138</v>
      </c>
      <c r="D69" s="5"/>
      <c r="E69" s="5"/>
      <c r="F69" s="5"/>
    </row>
    <row r="70" spans="1:6" ht="54" x14ac:dyDescent="0.2">
      <c r="A70" s="35"/>
      <c r="B70" s="6" t="s">
        <v>96</v>
      </c>
      <c r="C70" s="5" t="s">
        <v>138</v>
      </c>
      <c r="D70" s="5"/>
      <c r="E70" s="5"/>
      <c r="F70" s="5"/>
    </row>
    <row r="71" spans="1:6" ht="40.5" x14ac:dyDescent="0.2">
      <c r="A71" s="5" t="s">
        <v>97</v>
      </c>
      <c r="B71" s="6" t="s">
        <v>98</v>
      </c>
      <c r="C71" s="5" t="s">
        <v>138</v>
      </c>
      <c r="D71" s="5"/>
      <c r="E71" s="5"/>
      <c r="F71" s="5"/>
    </row>
    <row r="72" spans="1:6" ht="94.5" x14ac:dyDescent="0.2">
      <c r="A72" s="5" t="s">
        <v>99</v>
      </c>
      <c r="B72" s="6" t="s">
        <v>100</v>
      </c>
      <c r="C72" s="5" t="s">
        <v>138</v>
      </c>
      <c r="D72" s="5"/>
      <c r="E72" s="5"/>
      <c r="F72" s="5"/>
    </row>
    <row r="73" spans="1:6" ht="67.5" x14ac:dyDescent="0.2">
      <c r="A73" s="33" t="s">
        <v>101</v>
      </c>
      <c r="B73" s="6" t="s">
        <v>102</v>
      </c>
      <c r="C73" s="5" t="s">
        <v>138</v>
      </c>
      <c r="D73" s="5"/>
      <c r="E73" s="5"/>
      <c r="F73" s="5"/>
    </row>
    <row r="74" spans="1:6" ht="67.5" x14ac:dyDescent="0.2">
      <c r="A74" s="34"/>
      <c r="B74" s="6" t="s">
        <v>103</v>
      </c>
      <c r="C74" s="5" t="s">
        <v>138</v>
      </c>
      <c r="D74" s="5"/>
      <c r="E74" s="5"/>
      <c r="F74" s="5"/>
    </row>
    <row r="75" spans="1:6" x14ac:dyDescent="0.2">
      <c r="A75" s="34"/>
      <c r="B75" s="6" t="s">
        <v>104</v>
      </c>
      <c r="C75" s="5" t="s">
        <v>138</v>
      </c>
      <c r="D75" s="5"/>
      <c r="E75" s="5"/>
      <c r="F75" s="5"/>
    </row>
    <row r="76" spans="1:6" x14ac:dyDescent="0.2">
      <c r="A76" s="34"/>
      <c r="B76" s="6" t="s">
        <v>105</v>
      </c>
      <c r="C76" s="5" t="s">
        <v>138</v>
      </c>
      <c r="D76" s="5"/>
      <c r="E76" s="5"/>
      <c r="F76" s="5"/>
    </row>
    <row r="77" spans="1:6" ht="135" x14ac:dyDescent="0.2">
      <c r="A77" s="34"/>
      <c r="B77" s="6" t="s">
        <v>106</v>
      </c>
      <c r="C77" s="5" t="s">
        <v>138</v>
      </c>
      <c r="D77" s="5"/>
      <c r="E77" s="5"/>
      <c r="F77" s="5"/>
    </row>
    <row r="78" spans="1:6" ht="40.5" x14ac:dyDescent="0.2">
      <c r="A78" s="34"/>
      <c r="B78" s="6" t="s">
        <v>107</v>
      </c>
      <c r="C78" s="5" t="s">
        <v>138</v>
      </c>
      <c r="D78" s="5"/>
      <c r="E78" s="5"/>
      <c r="F78" s="5"/>
    </row>
    <row r="79" spans="1:6" ht="27" x14ac:dyDescent="0.2">
      <c r="A79" s="34"/>
      <c r="B79" s="6" t="s">
        <v>108</v>
      </c>
      <c r="C79" s="5" t="s">
        <v>138</v>
      </c>
      <c r="D79" s="5"/>
      <c r="E79" s="5"/>
      <c r="F79" s="5"/>
    </row>
    <row r="80" spans="1:6" ht="27" x14ac:dyDescent="0.2">
      <c r="A80" s="34"/>
      <c r="B80" s="6" t="s">
        <v>109</v>
      </c>
      <c r="C80" s="5" t="s">
        <v>138</v>
      </c>
      <c r="D80" s="5"/>
      <c r="E80" s="5"/>
      <c r="F80" s="5"/>
    </row>
    <row r="81" spans="1:6" ht="27" x14ac:dyDescent="0.2">
      <c r="A81" s="34"/>
      <c r="B81" s="6" t="s">
        <v>110</v>
      </c>
      <c r="C81" s="5" t="s">
        <v>138</v>
      </c>
      <c r="D81" s="5"/>
      <c r="E81" s="5"/>
      <c r="F81" s="5"/>
    </row>
    <row r="82" spans="1:6" x14ac:dyDescent="0.2">
      <c r="A82" s="34"/>
      <c r="B82" s="6" t="s">
        <v>111</v>
      </c>
      <c r="C82" s="5" t="s">
        <v>138</v>
      </c>
      <c r="D82" s="5"/>
      <c r="E82" s="7"/>
      <c r="F82" s="5"/>
    </row>
    <row r="83" spans="1:6" ht="94.5" x14ac:dyDescent="0.2">
      <c r="A83" s="34"/>
      <c r="B83" s="6" t="s">
        <v>112</v>
      </c>
      <c r="C83" s="5" t="s">
        <v>138</v>
      </c>
      <c r="D83" s="5"/>
      <c r="E83" s="5"/>
      <c r="F83" s="5"/>
    </row>
    <row r="84" spans="1:6" ht="40.5" x14ac:dyDescent="0.2">
      <c r="A84" s="35"/>
      <c r="B84" s="6" t="s">
        <v>113</v>
      </c>
      <c r="C84" s="5" t="s">
        <v>138</v>
      </c>
      <c r="D84" s="5"/>
      <c r="E84" s="5"/>
      <c r="F84" s="5"/>
    </row>
    <row r="85" spans="1:6" ht="121.5" x14ac:dyDescent="0.2">
      <c r="A85" s="5" t="s">
        <v>114</v>
      </c>
      <c r="B85" s="6" t="s">
        <v>115</v>
      </c>
      <c r="C85" s="5" t="s">
        <v>138</v>
      </c>
      <c r="D85" s="5"/>
      <c r="E85" s="5"/>
      <c r="F85" s="5"/>
    </row>
    <row r="86" spans="1:6" ht="27" x14ac:dyDescent="0.2">
      <c r="A86" s="5" t="s">
        <v>116</v>
      </c>
      <c r="B86" s="6" t="s">
        <v>117</v>
      </c>
      <c r="C86" s="5" t="s">
        <v>138</v>
      </c>
      <c r="D86" s="5"/>
      <c r="E86" s="5"/>
      <c r="F86" s="5"/>
    </row>
    <row r="87" spans="1:6" ht="94.5" x14ac:dyDescent="0.2">
      <c r="A87" s="15" t="s">
        <v>118</v>
      </c>
      <c r="B87" s="6" t="s">
        <v>119</v>
      </c>
      <c r="C87" s="5"/>
      <c r="D87" s="5"/>
      <c r="E87" s="5"/>
      <c r="F87" s="5" t="s">
        <v>138</v>
      </c>
    </row>
    <row r="88" spans="1:6" ht="54" x14ac:dyDescent="0.2">
      <c r="A88" s="5" t="s">
        <v>120</v>
      </c>
      <c r="B88" s="6" t="s">
        <v>121</v>
      </c>
      <c r="C88" s="5" t="s">
        <v>138</v>
      </c>
      <c r="D88" s="5"/>
      <c r="E88" s="5"/>
      <c r="F88" s="5"/>
    </row>
    <row r="89" spans="1:6" ht="81" x14ac:dyDescent="0.2">
      <c r="A89" s="5" t="s">
        <v>122</v>
      </c>
      <c r="B89" s="6" t="s">
        <v>123</v>
      </c>
      <c r="C89" s="5" t="s">
        <v>138</v>
      </c>
      <c r="D89" s="5"/>
      <c r="E89" s="5"/>
      <c r="F89" s="5"/>
    </row>
    <row r="90" spans="1:6" ht="108" x14ac:dyDescent="0.2">
      <c r="A90" s="5" t="s">
        <v>124</v>
      </c>
      <c r="B90" s="6" t="s">
        <v>125</v>
      </c>
      <c r="C90" s="5" t="s">
        <v>138</v>
      </c>
      <c r="D90" s="5"/>
      <c r="E90" s="5"/>
      <c r="F90" s="5"/>
    </row>
    <row r="91" spans="1:6" ht="94.5" x14ac:dyDescent="0.2">
      <c r="A91" s="5" t="s">
        <v>126</v>
      </c>
      <c r="B91" s="6" t="s">
        <v>127</v>
      </c>
      <c r="C91" s="5" t="s">
        <v>138</v>
      </c>
      <c r="D91" s="5"/>
      <c r="E91" s="5"/>
      <c r="F91" s="5"/>
    </row>
    <row r="92" spans="1:6" ht="40.5" x14ac:dyDescent="0.2">
      <c r="A92" s="5" t="s">
        <v>128</v>
      </c>
      <c r="B92" s="6" t="s">
        <v>129</v>
      </c>
      <c r="C92" s="5" t="s">
        <v>138</v>
      </c>
      <c r="D92" s="5"/>
      <c r="E92" s="5"/>
      <c r="F92" s="5"/>
    </row>
    <row r="93" spans="1:6" ht="94.5" x14ac:dyDescent="0.2">
      <c r="A93" s="5" t="s">
        <v>130</v>
      </c>
      <c r="B93" s="6" t="s">
        <v>131</v>
      </c>
      <c r="C93" s="5" t="s">
        <v>138</v>
      </c>
      <c r="D93" s="5"/>
      <c r="E93" s="5"/>
      <c r="F93" s="5"/>
    </row>
    <row r="94" spans="1:6" ht="94.5" x14ac:dyDescent="0.2">
      <c r="A94" s="5" t="s">
        <v>132</v>
      </c>
      <c r="B94" s="6" t="s">
        <v>133</v>
      </c>
      <c r="C94" s="5"/>
      <c r="D94" s="5"/>
      <c r="E94" s="5"/>
      <c r="F94" s="5" t="s">
        <v>138</v>
      </c>
    </row>
    <row r="95" spans="1:6" x14ac:dyDescent="0.2">
      <c r="A95" s="12" t="s">
        <v>134</v>
      </c>
      <c r="B95" s="18"/>
      <c r="C95" s="2">
        <f>COUNTIF(C3:C94,"X")</f>
        <v>66</v>
      </c>
      <c r="D95" s="3">
        <f>COUNTIF(D3:D94,"X")</f>
        <v>2</v>
      </c>
      <c r="E95" s="4">
        <f>COUNTIF(E3:E94,"X")</f>
        <v>2</v>
      </c>
      <c r="F95" s="8">
        <f>COUNTIF(F3:F94,"X")</f>
        <v>22</v>
      </c>
    </row>
    <row r="96" spans="1:6" x14ac:dyDescent="0.2">
      <c r="A96" s="7"/>
      <c r="B96" s="9"/>
      <c r="C96" s="10">
        <f>C95/(SUM($C$95:$F$95))</f>
        <v>0.71739130434782605</v>
      </c>
      <c r="D96" s="10">
        <f t="shared" ref="D96:F96" si="0">D95/(SUM($C$95:$F$95))</f>
        <v>2.1739130434782608E-2</v>
      </c>
      <c r="E96" s="10">
        <f t="shared" si="0"/>
        <v>2.1739130434782608E-2</v>
      </c>
      <c r="F96" s="10">
        <f t="shared" si="0"/>
        <v>0.2391304347826087</v>
      </c>
    </row>
    <row r="97" spans="1:6" x14ac:dyDescent="0.2">
      <c r="A97" s="7"/>
      <c r="B97" s="9"/>
      <c r="C97" s="13">
        <f>C95/SUM($C$95:$E$95)</f>
        <v>0.94285714285714284</v>
      </c>
      <c r="D97" s="13">
        <f t="shared" ref="D97:E97" si="1">D95/SUM($C$95:$E$95)</f>
        <v>2.8571428571428571E-2</v>
      </c>
      <c r="E97" s="13">
        <f t="shared" si="1"/>
        <v>2.8571428571428571E-2</v>
      </c>
      <c r="F97" s="10"/>
    </row>
    <row r="98" spans="1:6" hidden="1" x14ac:dyDescent="0.2"/>
    <row r="99" spans="1:6" hidden="1" x14ac:dyDescent="0.2"/>
    <row r="100" spans="1:6" hidden="1" x14ac:dyDescent="0.2"/>
    <row r="101" spans="1:6" hidden="1" x14ac:dyDescent="0.2"/>
    <row r="102" spans="1:6" hidden="1" x14ac:dyDescent="0.2"/>
    <row r="103" spans="1:6" hidden="1" x14ac:dyDescent="0.2"/>
    <row r="104" spans="1:6" hidden="1" x14ac:dyDescent="0.2"/>
    <row r="105" spans="1:6" hidden="1" x14ac:dyDescent="0.2"/>
    <row r="106" spans="1:6" hidden="1" x14ac:dyDescent="0.2"/>
    <row r="107" spans="1:6" hidden="1" x14ac:dyDescent="0.2"/>
    <row r="108" spans="1:6" hidden="1" x14ac:dyDescent="0.2"/>
    <row r="109" spans="1:6" hidden="1" x14ac:dyDescent="0.2"/>
    <row r="110" spans="1:6" hidden="1" x14ac:dyDescent="0.2"/>
    <row r="111" spans="1:6" hidden="1" x14ac:dyDescent="0.2"/>
    <row r="112" spans="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sheetData>
  <autoFilter ref="A2:F97"/>
  <mergeCells count="18">
    <mergeCell ref="A73:A84"/>
    <mergeCell ref="A53:A56"/>
    <mergeCell ref="A57:A58"/>
    <mergeCell ref="A59:A62"/>
    <mergeCell ref="A65:A67"/>
    <mergeCell ref="A68:A70"/>
    <mergeCell ref="F1:F2"/>
    <mergeCell ref="A32:A38"/>
    <mergeCell ref="A40:A43"/>
    <mergeCell ref="A45:A50"/>
    <mergeCell ref="A51:A52"/>
    <mergeCell ref="A3:A6"/>
    <mergeCell ref="A7:A14"/>
    <mergeCell ref="A17:A25"/>
    <mergeCell ref="A26:A28"/>
    <mergeCell ref="C1:E1"/>
    <mergeCell ref="A1:A2"/>
    <mergeCell ref="B1:B2"/>
  </mergeCells>
  <conditionalFormatting sqref="C3:C94">
    <cfRule type="cellIs" dxfId="3" priority="1" operator="equal">
      <formula>"X"</formula>
    </cfRule>
  </conditionalFormatting>
  <conditionalFormatting sqref="D3:D94">
    <cfRule type="cellIs" dxfId="2" priority="2" operator="equal">
      <formula>"X"</formula>
    </cfRule>
  </conditionalFormatting>
  <conditionalFormatting sqref="E3:E81 E83:E94">
    <cfRule type="cellIs" dxfId="1" priority="3" operator="equal">
      <formula>"X"</formula>
    </cfRule>
  </conditionalFormatting>
  <conditionalFormatting sqref="F3:F94">
    <cfRule type="cellIs" dxfId="0" priority="4" operator="equal">
      <formula>"X"</formula>
    </cfRule>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zoomScale="80" zoomScaleNormal="80" workbookViewId="0">
      <pane xSplit="2" ySplit="2" topLeftCell="H3" activePane="bottomRight" state="frozen"/>
      <selection pane="topRight" activeCell="C1" sqref="C1"/>
      <selection pane="bottomLeft" activeCell="A3" sqref="A3"/>
      <selection pane="bottomRight" sqref="A1:A2"/>
    </sheetView>
  </sheetViews>
  <sheetFormatPr baseColWidth="10" defaultColWidth="0" defaultRowHeight="13.5" zeroHeight="1" x14ac:dyDescent="0.2"/>
  <cols>
    <col min="1" max="1" width="38.75" style="7" customWidth="1"/>
    <col min="2" max="2" width="12.625" style="7" customWidth="1"/>
    <col min="3" max="3" width="45.75" style="1" customWidth="1"/>
    <col min="4" max="4" width="22.25" style="1" customWidth="1"/>
    <col min="5" max="5" width="14.375" style="19" customWidth="1"/>
    <col min="6" max="6" width="15.5" style="7" customWidth="1"/>
    <col min="7" max="7" width="14.375" style="7" customWidth="1"/>
    <col min="8" max="8" width="8.875" style="7" customWidth="1"/>
    <col min="9" max="9" width="13.375" style="7" customWidth="1"/>
    <col min="10" max="10" width="13.875" style="26" customWidth="1"/>
    <col min="11" max="11" width="45.125" style="1" customWidth="1"/>
    <col min="12" max="12" width="18.25" style="9" customWidth="1"/>
    <col min="13" max="13" width="15.25" style="1" customWidth="1"/>
    <col min="14" max="14" width="33.875" style="1" customWidth="1"/>
    <col min="15" max="25" width="0" style="1" hidden="1"/>
    <col min="26" max="16384" width="12.625" style="1" hidden="1"/>
  </cols>
  <sheetData>
    <row r="1" spans="1:14" ht="27" customHeight="1" x14ac:dyDescent="0.2">
      <c r="A1" s="42" t="s">
        <v>147</v>
      </c>
      <c r="B1" s="42" t="s">
        <v>139</v>
      </c>
      <c r="C1" s="42" t="s">
        <v>140</v>
      </c>
      <c r="D1" s="42" t="s">
        <v>141</v>
      </c>
      <c r="E1" s="45" t="s">
        <v>142</v>
      </c>
      <c r="F1" s="42" t="s">
        <v>149</v>
      </c>
      <c r="G1" s="42" t="s">
        <v>143</v>
      </c>
      <c r="H1" s="42" t="s">
        <v>144</v>
      </c>
      <c r="I1" s="44"/>
      <c r="J1" s="43" t="s">
        <v>234</v>
      </c>
      <c r="K1" s="42" t="s">
        <v>145</v>
      </c>
      <c r="L1" s="42" t="s">
        <v>146</v>
      </c>
      <c r="M1" s="42" t="s">
        <v>230</v>
      </c>
      <c r="N1" s="42" t="s">
        <v>135</v>
      </c>
    </row>
    <row r="2" spans="1:14" x14ac:dyDescent="0.2">
      <c r="A2" s="42"/>
      <c r="B2" s="42"/>
      <c r="C2" s="42"/>
      <c r="D2" s="42"/>
      <c r="E2" s="45"/>
      <c r="F2" s="42"/>
      <c r="G2" s="42"/>
      <c r="H2" s="20" t="s">
        <v>136</v>
      </c>
      <c r="I2" s="20" t="s">
        <v>137</v>
      </c>
      <c r="J2" s="43"/>
      <c r="K2" s="42"/>
      <c r="L2" s="42"/>
      <c r="M2" s="42"/>
      <c r="N2" s="42"/>
    </row>
    <row r="3" spans="1:14" ht="82.5" customHeight="1" x14ac:dyDescent="0.2">
      <c r="A3" s="29" t="s">
        <v>153</v>
      </c>
      <c r="B3" s="21" t="s">
        <v>150</v>
      </c>
      <c r="C3" s="22" t="s">
        <v>151</v>
      </c>
      <c r="D3" s="22" t="s">
        <v>152</v>
      </c>
      <c r="E3" s="23">
        <v>44945</v>
      </c>
      <c r="F3" s="23">
        <v>44943</v>
      </c>
      <c r="G3" s="23" t="s">
        <v>233</v>
      </c>
      <c r="H3" s="21">
        <v>31</v>
      </c>
      <c r="I3" s="23">
        <v>44945</v>
      </c>
      <c r="J3" s="25">
        <v>6500000</v>
      </c>
      <c r="K3" s="22" t="s">
        <v>229</v>
      </c>
      <c r="L3" s="24" t="s">
        <v>232</v>
      </c>
      <c r="M3" s="22" t="s">
        <v>231</v>
      </c>
      <c r="N3" s="22" t="s">
        <v>246</v>
      </c>
    </row>
    <row r="4" spans="1:14" ht="105.75" customHeight="1" x14ac:dyDescent="0.2">
      <c r="A4" s="27" t="s">
        <v>160</v>
      </c>
      <c r="B4" s="21" t="s">
        <v>154</v>
      </c>
      <c r="C4" s="22" t="s">
        <v>156</v>
      </c>
      <c r="D4" s="22" t="s">
        <v>158</v>
      </c>
      <c r="E4" s="23">
        <v>44946</v>
      </c>
      <c r="F4" s="23">
        <v>44944</v>
      </c>
      <c r="G4" s="23" t="s">
        <v>3</v>
      </c>
      <c r="H4" s="21">
        <v>40</v>
      </c>
      <c r="I4" s="23">
        <v>44945</v>
      </c>
      <c r="J4" s="25">
        <v>6300000</v>
      </c>
      <c r="K4" s="22" t="s">
        <v>235</v>
      </c>
      <c r="L4" s="24" t="s">
        <v>237</v>
      </c>
      <c r="M4" s="22" t="s">
        <v>236</v>
      </c>
      <c r="N4" s="22" t="s">
        <v>148</v>
      </c>
    </row>
    <row r="5" spans="1:14" ht="57" x14ac:dyDescent="0.2">
      <c r="A5" s="27" t="s">
        <v>161</v>
      </c>
      <c r="B5" s="21" t="s">
        <v>155</v>
      </c>
      <c r="C5" s="22" t="s">
        <v>157</v>
      </c>
      <c r="D5" s="22" t="s">
        <v>159</v>
      </c>
      <c r="E5" s="23">
        <v>44946</v>
      </c>
      <c r="F5" s="23">
        <v>44944</v>
      </c>
      <c r="G5" s="23" t="s">
        <v>233</v>
      </c>
      <c r="H5" s="21">
        <v>62</v>
      </c>
      <c r="I5" s="23">
        <v>44946</v>
      </c>
      <c r="J5" s="25">
        <v>5250000</v>
      </c>
      <c r="K5" s="22" t="s">
        <v>238</v>
      </c>
      <c r="L5" s="24" t="s">
        <v>239</v>
      </c>
      <c r="M5" s="22" t="s">
        <v>236</v>
      </c>
      <c r="N5" s="22" t="s">
        <v>246</v>
      </c>
    </row>
    <row r="6" spans="1:14" ht="66.75" customHeight="1" x14ac:dyDescent="0.2">
      <c r="A6" s="27" t="s">
        <v>208</v>
      </c>
      <c r="B6" s="21" t="s">
        <v>205</v>
      </c>
      <c r="C6" s="22" t="s">
        <v>206</v>
      </c>
      <c r="D6" s="22" t="s">
        <v>207</v>
      </c>
      <c r="E6" s="23">
        <v>44951</v>
      </c>
      <c r="F6" s="23">
        <v>44946</v>
      </c>
      <c r="G6" s="23" t="s">
        <v>233</v>
      </c>
      <c r="H6" s="21">
        <v>80</v>
      </c>
      <c r="I6" s="23">
        <v>44949</v>
      </c>
      <c r="J6" s="25">
        <v>6500000</v>
      </c>
      <c r="K6" s="22" t="s">
        <v>240</v>
      </c>
      <c r="L6" s="24" t="s">
        <v>241</v>
      </c>
      <c r="M6" s="22" t="s">
        <v>231</v>
      </c>
      <c r="N6" s="22" t="s">
        <v>246</v>
      </c>
    </row>
    <row r="7" spans="1:14" ht="57" x14ac:dyDescent="0.2">
      <c r="A7" s="27" t="s">
        <v>209</v>
      </c>
      <c r="B7" s="21" t="s">
        <v>212</v>
      </c>
      <c r="C7" s="22" t="s">
        <v>211</v>
      </c>
      <c r="D7" s="22" t="s">
        <v>210</v>
      </c>
      <c r="E7" s="23">
        <v>44951</v>
      </c>
      <c r="F7" s="23">
        <v>44950</v>
      </c>
      <c r="G7" s="23" t="s">
        <v>233</v>
      </c>
      <c r="H7" s="21">
        <v>121</v>
      </c>
      <c r="I7" s="23">
        <v>44951</v>
      </c>
      <c r="J7" s="25">
        <v>2959864</v>
      </c>
      <c r="K7" s="22" t="s">
        <v>242</v>
      </c>
      <c r="L7" s="24" t="s">
        <v>243</v>
      </c>
      <c r="M7" s="22" t="s">
        <v>244</v>
      </c>
      <c r="N7" s="22" t="s">
        <v>246</v>
      </c>
    </row>
    <row r="8" spans="1:14" ht="369.75" customHeight="1" x14ac:dyDescent="0.2">
      <c r="A8" s="27" t="s">
        <v>245</v>
      </c>
      <c r="B8" s="21" t="s">
        <v>202</v>
      </c>
      <c r="C8" s="22" t="s">
        <v>203</v>
      </c>
      <c r="D8" s="22" t="s">
        <v>204</v>
      </c>
      <c r="E8" s="23">
        <v>44952</v>
      </c>
      <c r="F8" s="23">
        <v>44946</v>
      </c>
      <c r="G8" s="23" t="s">
        <v>233</v>
      </c>
      <c r="H8" s="21">
        <v>125</v>
      </c>
      <c r="I8" s="23">
        <v>44951</v>
      </c>
      <c r="J8" s="25">
        <v>6079500</v>
      </c>
      <c r="K8" s="22" t="s">
        <v>247</v>
      </c>
      <c r="L8" s="24" t="s">
        <v>248</v>
      </c>
      <c r="M8" s="22" t="s">
        <v>236</v>
      </c>
      <c r="N8" s="22" t="s">
        <v>246</v>
      </c>
    </row>
    <row r="9" spans="1:14" ht="264" customHeight="1" x14ac:dyDescent="0.2">
      <c r="A9" s="27" t="s">
        <v>168</v>
      </c>
      <c r="B9" s="21" t="s">
        <v>162</v>
      </c>
      <c r="C9" s="22" t="s">
        <v>164</v>
      </c>
      <c r="D9" s="22" t="s">
        <v>166</v>
      </c>
      <c r="E9" s="23">
        <v>44953</v>
      </c>
      <c r="F9" s="23">
        <v>44946</v>
      </c>
      <c r="G9" s="23" t="s">
        <v>233</v>
      </c>
      <c r="H9" s="21">
        <v>127</v>
      </c>
      <c r="I9" s="23">
        <v>44951</v>
      </c>
      <c r="J9" s="25">
        <v>6656686</v>
      </c>
      <c r="K9" s="22" t="s">
        <v>249</v>
      </c>
      <c r="L9" s="24" t="s">
        <v>250</v>
      </c>
      <c r="M9" s="22" t="s">
        <v>231</v>
      </c>
      <c r="N9" s="22" t="s">
        <v>282</v>
      </c>
    </row>
    <row r="10" spans="1:14" ht="68.25" customHeight="1" x14ac:dyDescent="0.2">
      <c r="A10" s="27" t="s">
        <v>169</v>
      </c>
      <c r="B10" s="21" t="s">
        <v>163</v>
      </c>
      <c r="C10" s="22" t="s">
        <v>165</v>
      </c>
      <c r="D10" s="22" t="s">
        <v>167</v>
      </c>
      <c r="E10" s="23">
        <v>44953</v>
      </c>
      <c r="F10" s="23">
        <v>44946</v>
      </c>
      <c r="G10" s="21" t="s">
        <v>3</v>
      </c>
      <c r="H10" s="21">
        <v>111</v>
      </c>
      <c r="I10" s="23">
        <v>44950</v>
      </c>
      <c r="J10" s="25">
        <v>6396363</v>
      </c>
      <c r="K10" s="22" t="s">
        <v>251</v>
      </c>
      <c r="L10" s="24" t="s">
        <v>252</v>
      </c>
      <c r="M10" s="22" t="s">
        <v>236</v>
      </c>
      <c r="N10" s="22" t="s">
        <v>148</v>
      </c>
    </row>
    <row r="11" spans="1:14" ht="57" x14ac:dyDescent="0.2">
      <c r="A11" s="27" t="s">
        <v>176</v>
      </c>
      <c r="B11" s="21" t="s">
        <v>170</v>
      </c>
      <c r="C11" s="22" t="s">
        <v>172</v>
      </c>
      <c r="D11" s="22" t="s">
        <v>174</v>
      </c>
      <c r="E11" s="23">
        <v>44956</v>
      </c>
      <c r="F11" s="23">
        <v>44946</v>
      </c>
      <c r="G11" s="21" t="s">
        <v>3</v>
      </c>
      <c r="H11" s="21">
        <v>100</v>
      </c>
      <c r="I11" s="23">
        <v>44949</v>
      </c>
      <c r="J11" s="25">
        <v>3300000</v>
      </c>
      <c r="K11" s="22" t="s">
        <v>253</v>
      </c>
      <c r="L11" s="24" t="s">
        <v>255</v>
      </c>
      <c r="M11" s="22" t="s">
        <v>254</v>
      </c>
      <c r="N11" s="22" t="s">
        <v>148</v>
      </c>
    </row>
    <row r="12" spans="1:14" ht="111" customHeight="1" x14ac:dyDescent="0.2">
      <c r="A12" s="27" t="s">
        <v>177</v>
      </c>
      <c r="B12" s="21" t="s">
        <v>171</v>
      </c>
      <c r="C12" s="22" t="s">
        <v>173</v>
      </c>
      <c r="D12" s="22" t="s">
        <v>175</v>
      </c>
      <c r="E12" s="23">
        <v>44953</v>
      </c>
      <c r="F12" s="23">
        <v>44952</v>
      </c>
      <c r="G12" s="21" t="s">
        <v>3</v>
      </c>
      <c r="H12" s="21">
        <v>145</v>
      </c>
      <c r="I12" s="23">
        <v>44953</v>
      </c>
      <c r="J12" s="25">
        <v>6272700</v>
      </c>
      <c r="K12" s="22" t="s">
        <v>256</v>
      </c>
      <c r="L12" s="22" t="s">
        <v>257</v>
      </c>
      <c r="M12" s="22" t="s">
        <v>236</v>
      </c>
      <c r="N12" s="22" t="s">
        <v>148</v>
      </c>
    </row>
    <row r="13" spans="1:14" ht="102.75" customHeight="1" x14ac:dyDescent="0.2">
      <c r="A13" s="27" t="s">
        <v>181</v>
      </c>
      <c r="B13" s="21" t="s">
        <v>178</v>
      </c>
      <c r="C13" s="22" t="s">
        <v>179</v>
      </c>
      <c r="D13" s="22" t="s">
        <v>180</v>
      </c>
      <c r="E13" s="23">
        <v>44960</v>
      </c>
      <c r="F13" s="23">
        <v>44953</v>
      </c>
      <c r="G13" s="21" t="s">
        <v>3</v>
      </c>
      <c r="H13" s="21">
        <v>176</v>
      </c>
      <c r="I13" s="23">
        <v>44958</v>
      </c>
      <c r="J13" s="25">
        <v>4400000</v>
      </c>
      <c r="K13" s="22" t="s">
        <v>258</v>
      </c>
      <c r="L13" s="24" t="s">
        <v>260</v>
      </c>
      <c r="M13" s="22" t="s">
        <v>259</v>
      </c>
      <c r="N13" s="22" t="s">
        <v>148</v>
      </c>
    </row>
    <row r="14" spans="1:14" ht="66.75" customHeight="1" x14ac:dyDescent="0.2">
      <c r="A14" s="27" t="s">
        <v>185</v>
      </c>
      <c r="B14" s="21" t="s">
        <v>182</v>
      </c>
      <c r="C14" s="22" t="s">
        <v>183</v>
      </c>
      <c r="D14" s="22" t="s">
        <v>184</v>
      </c>
      <c r="E14" s="23">
        <v>44964</v>
      </c>
      <c r="F14" s="23">
        <v>44959</v>
      </c>
      <c r="G14" s="21" t="s">
        <v>3</v>
      </c>
      <c r="H14" s="21">
        <v>238</v>
      </c>
      <c r="I14" s="23">
        <v>44959</v>
      </c>
      <c r="J14" s="25">
        <v>3658514</v>
      </c>
      <c r="K14" s="22" t="s">
        <v>261</v>
      </c>
      <c r="L14" s="24" t="s">
        <v>263</v>
      </c>
      <c r="M14" s="22" t="s">
        <v>262</v>
      </c>
      <c r="N14" s="22" t="s">
        <v>265</v>
      </c>
    </row>
    <row r="15" spans="1:14" ht="57" x14ac:dyDescent="0.2">
      <c r="A15" s="27" t="s">
        <v>216</v>
      </c>
      <c r="B15" s="21" t="s">
        <v>213</v>
      </c>
      <c r="C15" s="22" t="s">
        <v>214</v>
      </c>
      <c r="D15" s="22" t="s">
        <v>215</v>
      </c>
      <c r="E15" s="23">
        <v>44963</v>
      </c>
      <c r="F15" s="23">
        <v>44952</v>
      </c>
      <c r="G15" s="21" t="s">
        <v>233</v>
      </c>
      <c r="H15" s="21">
        <v>201</v>
      </c>
      <c r="I15" s="23">
        <v>44959</v>
      </c>
      <c r="J15" s="25">
        <v>2332550</v>
      </c>
      <c r="K15" s="22" t="s">
        <v>264</v>
      </c>
      <c r="L15" s="24" t="s">
        <v>267</v>
      </c>
      <c r="M15" s="22" t="s">
        <v>266</v>
      </c>
      <c r="N15" s="22" t="s">
        <v>246</v>
      </c>
    </row>
    <row r="16" spans="1:14" s="28" customFormat="1" ht="78" customHeight="1" x14ac:dyDescent="0.2">
      <c r="A16" s="27" t="s">
        <v>189</v>
      </c>
      <c r="B16" s="21" t="s">
        <v>186</v>
      </c>
      <c r="C16" s="22" t="s">
        <v>187</v>
      </c>
      <c r="D16" s="22" t="s">
        <v>188</v>
      </c>
      <c r="E16" s="23">
        <v>44965</v>
      </c>
      <c r="F16" s="23">
        <v>44959</v>
      </c>
      <c r="G16" s="21" t="s">
        <v>3</v>
      </c>
      <c r="H16" s="21">
        <v>245</v>
      </c>
      <c r="I16" s="23">
        <v>44960</v>
      </c>
      <c r="J16" s="25">
        <v>7570500</v>
      </c>
      <c r="K16" s="22" t="s">
        <v>268</v>
      </c>
      <c r="L16" s="22" t="s">
        <v>269</v>
      </c>
      <c r="M16" s="22" t="s">
        <v>236</v>
      </c>
      <c r="N16" s="22" t="s">
        <v>148</v>
      </c>
    </row>
    <row r="17" spans="1:14" s="28" customFormat="1" ht="84.75" customHeight="1" x14ac:dyDescent="0.2">
      <c r="A17" s="27" t="s">
        <v>220</v>
      </c>
      <c r="B17" s="21" t="s">
        <v>217</v>
      </c>
      <c r="C17" s="22" t="s">
        <v>218</v>
      </c>
      <c r="D17" s="22" t="s">
        <v>219</v>
      </c>
      <c r="E17" s="23">
        <v>44964</v>
      </c>
      <c r="F17" s="23">
        <v>44952</v>
      </c>
      <c r="G17" s="21" t="s">
        <v>233</v>
      </c>
      <c r="H17" s="21">
        <v>195</v>
      </c>
      <c r="I17" s="23">
        <v>44959</v>
      </c>
      <c r="J17" s="25">
        <v>3319800</v>
      </c>
      <c r="K17" s="22" t="s">
        <v>270</v>
      </c>
      <c r="L17" s="24" t="s">
        <v>271</v>
      </c>
      <c r="M17" s="22" t="s">
        <v>254</v>
      </c>
      <c r="N17" s="22" t="s">
        <v>246</v>
      </c>
    </row>
    <row r="18" spans="1:14" s="28" customFormat="1" ht="75" customHeight="1" x14ac:dyDescent="0.2">
      <c r="A18" s="27" t="s">
        <v>221</v>
      </c>
      <c r="B18" s="21" t="s">
        <v>224</v>
      </c>
      <c r="C18" s="22" t="s">
        <v>223</v>
      </c>
      <c r="D18" s="22" t="s">
        <v>222</v>
      </c>
      <c r="E18" s="23">
        <v>44964</v>
      </c>
      <c r="F18" s="23">
        <v>44952</v>
      </c>
      <c r="G18" s="21" t="s">
        <v>233</v>
      </c>
      <c r="H18" s="21">
        <v>193</v>
      </c>
      <c r="I18" s="23">
        <v>44959</v>
      </c>
      <c r="J18" s="25">
        <v>3319800</v>
      </c>
      <c r="K18" s="22" t="s">
        <v>272</v>
      </c>
      <c r="L18" s="24" t="s">
        <v>273</v>
      </c>
      <c r="M18" s="22" t="s">
        <v>254</v>
      </c>
      <c r="N18" s="22" t="s">
        <v>246</v>
      </c>
    </row>
    <row r="19" spans="1:14" s="28" customFormat="1" ht="381" customHeight="1" x14ac:dyDescent="0.2">
      <c r="A19" s="27" t="s">
        <v>228</v>
      </c>
      <c r="B19" s="21" t="s">
        <v>225</v>
      </c>
      <c r="C19" s="22" t="s">
        <v>226</v>
      </c>
      <c r="D19" s="22" t="s">
        <v>227</v>
      </c>
      <c r="E19" s="23">
        <v>44966</v>
      </c>
      <c r="F19" s="23">
        <v>44951</v>
      </c>
      <c r="G19" s="21" t="s">
        <v>233</v>
      </c>
      <c r="H19" s="21">
        <v>216</v>
      </c>
      <c r="I19" s="23">
        <v>44959</v>
      </c>
      <c r="J19" s="25">
        <v>6079500</v>
      </c>
      <c r="K19" s="22" t="s">
        <v>274</v>
      </c>
      <c r="L19" s="24" t="s">
        <v>275</v>
      </c>
      <c r="M19" s="22" t="s">
        <v>236</v>
      </c>
      <c r="N19" s="22" t="s">
        <v>246</v>
      </c>
    </row>
    <row r="20" spans="1:14" s="28" customFormat="1" ht="57" x14ac:dyDescent="0.2">
      <c r="A20" s="27" t="s">
        <v>193</v>
      </c>
      <c r="B20" s="21" t="s">
        <v>190</v>
      </c>
      <c r="C20" s="22" t="s">
        <v>191</v>
      </c>
      <c r="D20" s="22" t="s">
        <v>192</v>
      </c>
      <c r="E20" s="23">
        <v>44966</v>
      </c>
      <c r="F20" s="23">
        <v>44959</v>
      </c>
      <c r="G20" s="21" t="s">
        <v>3</v>
      </c>
      <c r="H20" s="21">
        <v>250</v>
      </c>
      <c r="I20" s="23">
        <v>44963</v>
      </c>
      <c r="J20" s="25">
        <v>3059100</v>
      </c>
      <c r="K20" s="22" t="s">
        <v>276</v>
      </c>
      <c r="L20" s="24" t="s">
        <v>278</v>
      </c>
      <c r="M20" s="22" t="s">
        <v>277</v>
      </c>
      <c r="N20" s="22" t="s">
        <v>279</v>
      </c>
    </row>
    <row r="21" spans="1:14" s="28" customFormat="1" ht="80.25" customHeight="1" x14ac:dyDescent="0.2">
      <c r="A21" s="27" t="s">
        <v>197</v>
      </c>
      <c r="B21" s="21" t="s">
        <v>194</v>
      </c>
      <c r="C21" s="22" t="s">
        <v>195</v>
      </c>
      <c r="D21" s="22" t="s">
        <v>196</v>
      </c>
      <c r="E21" s="23">
        <v>44974</v>
      </c>
      <c r="F21" s="23">
        <v>44952</v>
      </c>
      <c r="G21" s="21" t="s">
        <v>233</v>
      </c>
      <c r="H21" s="21">
        <v>274</v>
      </c>
      <c r="I21" s="23">
        <v>44970</v>
      </c>
      <c r="J21" s="25">
        <v>2332550</v>
      </c>
      <c r="K21" s="22" t="s">
        <v>264</v>
      </c>
      <c r="L21" s="24" t="s">
        <v>267</v>
      </c>
      <c r="M21" s="22" t="s">
        <v>266</v>
      </c>
      <c r="N21" s="22" t="s">
        <v>246</v>
      </c>
    </row>
    <row r="22" spans="1:14" s="28" customFormat="1" ht="83.25" customHeight="1" x14ac:dyDescent="0.2">
      <c r="A22" s="27" t="s">
        <v>201</v>
      </c>
      <c r="B22" s="21" t="s">
        <v>198</v>
      </c>
      <c r="C22" s="22" t="s">
        <v>199</v>
      </c>
      <c r="D22" s="22" t="s">
        <v>200</v>
      </c>
      <c r="E22" s="23">
        <v>44984</v>
      </c>
      <c r="F22" s="23">
        <v>44979</v>
      </c>
      <c r="G22" s="21" t="s">
        <v>3</v>
      </c>
      <c r="H22" s="21">
        <v>311</v>
      </c>
      <c r="I22" s="23">
        <v>44980</v>
      </c>
      <c r="J22" s="25">
        <v>4380745</v>
      </c>
      <c r="K22" s="22" t="s">
        <v>280</v>
      </c>
      <c r="L22" s="24" t="s">
        <v>281</v>
      </c>
      <c r="M22" s="30">
        <v>4380745</v>
      </c>
      <c r="N22" s="22" t="s">
        <v>148</v>
      </c>
    </row>
  </sheetData>
  <autoFilter ref="A1:N15">
    <filterColumn colId="7" showButton="0"/>
  </autoFilter>
  <mergeCells count="13">
    <mergeCell ref="A1:A2"/>
    <mergeCell ref="H1:I1"/>
    <mergeCell ref="B1:B2"/>
    <mergeCell ref="C1:C2"/>
    <mergeCell ref="D1:D2"/>
    <mergeCell ref="E1:E2"/>
    <mergeCell ref="F1:F2"/>
    <mergeCell ref="G1:G2"/>
    <mergeCell ref="N1:N2"/>
    <mergeCell ref="J1:J2"/>
    <mergeCell ref="K1:K2"/>
    <mergeCell ref="L1:L2"/>
    <mergeCell ref="M1:M2"/>
  </mergeCells>
  <hyperlinks>
    <hyperlink ref="A3" r:id="rId1"/>
    <hyperlink ref="A4" r:id="rId2"/>
    <hyperlink ref="A5" r:id="rId3"/>
    <hyperlink ref="A6" r:id="rId4"/>
    <hyperlink ref="A7" r:id="rId5"/>
    <hyperlink ref="A8" r:id="rId6"/>
    <hyperlink ref="A9" r:id="rId7"/>
    <hyperlink ref="A10" r:id="rId8"/>
    <hyperlink ref="A11" r:id="rId9"/>
    <hyperlink ref="A12" r:id="rId10"/>
    <hyperlink ref="A13" r:id="rId11"/>
    <hyperlink ref="A14" r:id="rId12"/>
    <hyperlink ref="A15" r:id="rId13"/>
    <hyperlink ref="A16" r:id="rId14"/>
    <hyperlink ref="A17" r:id="rId15"/>
    <hyperlink ref="A18" r:id="rId16"/>
    <hyperlink ref="A19" r:id="rId17"/>
    <hyperlink ref="A20" r:id="rId18"/>
    <hyperlink ref="A21" r:id="rId19"/>
    <hyperlink ref="A22" r:id="rId20"/>
  </hyperlinks>
  <pageMargins left="0.7" right="0.7" top="0.75" bottom="0.75" header="0" footer="0"/>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1</vt:lpstr>
      <vt:lpstr>Anexo 2</vt:lpstr>
      <vt:lpstr>'Anexo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epaez</dc:creator>
  <cp:lastModifiedBy>INES</cp:lastModifiedBy>
  <dcterms:created xsi:type="dcterms:W3CDTF">2015-04-28T22:31:45Z</dcterms:created>
  <dcterms:modified xsi:type="dcterms:W3CDTF">2023-06-03T03:43:27Z</dcterms:modified>
</cp:coreProperties>
</file>