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critorio\"/>
    </mc:Choice>
  </mc:AlternateContent>
  <bookViews>
    <workbookView xWindow="0" yWindow="0" windowWidth="16695" windowHeight="6780"/>
  </bookViews>
  <sheets>
    <sheet name="FORMATO PLAN_MEJORA_EXTERNO" sheetId="2" r:id="rId1"/>
    <sheet name="RESÚMEN ESTADO I CUATRIMESTRE" sheetId="4" state="hidden" r:id="rId2"/>
    <sheet name="Listas" sheetId="3" state="hidden" r:id="rId3"/>
  </sheets>
  <definedNames>
    <definedName name="_xlnm._FilterDatabase" localSheetId="0" hidden="1">'FORMATO PLAN_MEJORA_EXTERNO'!$C$7:$AL$20</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Listas!$H$3:$H$1048576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2" l="1"/>
  <c r="C6" i="4"/>
  <c r="C7" i="4"/>
  <c r="C8" i="4"/>
  <c r="C9" i="4"/>
  <c r="C5" i="4"/>
  <c r="F10" i="4"/>
  <c r="G10" i="4"/>
  <c r="H10" i="4"/>
  <c r="E10" i="4"/>
  <c r="C10" i="4"/>
  <c r="D8" i="4" s="1"/>
  <c r="D9" i="4" l="1"/>
  <c r="D5" i="4"/>
  <c r="D10" i="4" s="1"/>
  <c r="D7" i="4"/>
  <c r="D6" i="4"/>
</calcChain>
</file>

<file path=xl/sharedStrings.xml><?xml version="1.0" encoding="utf-8"?>
<sst xmlns="http://schemas.openxmlformats.org/spreadsheetml/2006/main" count="426" uniqueCount="270">
  <si>
    <t>CAUSA DEL HALLAZGO</t>
  </si>
  <si>
    <t>CÓDIGO ACCIÓN</t>
  </si>
  <si>
    <t>NOMBRE DEL INDICADOR</t>
  </si>
  <si>
    <t>META</t>
  </si>
  <si>
    <t>FECHA DE INICIO</t>
  </si>
  <si>
    <t>FECHA DE TERMINACIÓN</t>
  </si>
  <si>
    <t>RESULTADO INDICADOR</t>
  </si>
  <si>
    <t>EFICACIA ENTIDAD</t>
  </si>
  <si>
    <t>MONITOREO Y SEGUIMIENTO PRIMER CUATRIMESTRE</t>
  </si>
  <si>
    <t>MONITOREO Y SEGUIMIENTO SEGUNDO CUATRIMESTRE</t>
  </si>
  <si>
    <t>MONITOREO Y SEGUIMIENTO TERCER CUATRIMESTRE</t>
  </si>
  <si>
    <t>Área Responsable</t>
  </si>
  <si>
    <t>Plan de Mejoramiento</t>
  </si>
  <si>
    <t>No. HALLAZGO</t>
  </si>
  <si>
    <t>HALLAZGO</t>
  </si>
  <si>
    <t>1. MONITOREO DEL PROCESO A DD/MM/AAA</t>
  </si>
  <si>
    <t>1. ESTADO OAP</t>
  </si>
  <si>
    <t>PROCESO</t>
  </si>
  <si>
    <t>SEGUIMIENTO CONTROL INTERNO</t>
  </si>
  <si>
    <t>2. MONITOREO DEL PROCESO A DD/MM/AAA</t>
  </si>
  <si>
    <t>2. ESTADO OAP</t>
  </si>
  <si>
    <t>2. EFICACIA ENTIDAD</t>
  </si>
  <si>
    <t xml:space="preserve">INSTITUTO DISTRITAL DE PATRIMONIO CULTURAL </t>
  </si>
  <si>
    <t xml:space="preserve">PROCESO FORTALECIMIENTO DEL SIG </t>
  </si>
  <si>
    <t>PLAN DE MEJORAMIENTO DE ORIGEN EXTERNO</t>
  </si>
  <si>
    <t>1. OBSERVACIONES MONITOREO OAP</t>
  </si>
  <si>
    <t>1. OBSERVACIONES  SEGUIMIENTO CI</t>
  </si>
  <si>
    <t>2. OBSERVACIONES MONITOREO OAP</t>
  </si>
  <si>
    <t>2. OBSERVACIONES  SEGUIMIENTO CI</t>
  </si>
  <si>
    <t>1. OBSERVACIONES SEGUIMIENTO CI</t>
  </si>
  <si>
    <t>Procesos</t>
  </si>
  <si>
    <t>Fuentes</t>
  </si>
  <si>
    <t>Sí / No</t>
  </si>
  <si>
    <t>Estado Acción</t>
  </si>
  <si>
    <t>Tipo</t>
  </si>
  <si>
    <t>Estado OAP</t>
  </si>
  <si>
    <t>Estado CI</t>
  </si>
  <si>
    <t>Año</t>
  </si>
  <si>
    <t>Cumplimiento Total Acción</t>
  </si>
  <si>
    <t>Efectividad Acción</t>
  </si>
  <si>
    <t>Estado Acción Evaluación Efectividad</t>
  </si>
  <si>
    <t>Información de Modificación</t>
  </si>
  <si>
    <t>Administración de Bienes e Infraestructura</t>
  </si>
  <si>
    <t>Autodiagnóstico</t>
  </si>
  <si>
    <t>Sí</t>
  </si>
  <si>
    <t>Abierta</t>
  </si>
  <si>
    <t>Auditoría Interna</t>
  </si>
  <si>
    <t>Acción Correctiva</t>
  </si>
  <si>
    <t>Finalizada</t>
  </si>
  <si>
    <t>Cumplida Dentro de Términos</t>
  </si>
  <si>
    <t>Efectiva</t>
  </si>
  <si>
    <t>Modificada</t>
  </si>
  <si>
    <t>Atención a la Ciudadanía</t>
  </si>
  <si>
    <t>Auditoría Internas</t>
  </si>
  <si>
    <t>No</t>
  </si>
  <si>
    <t>Cerrada</t>
  </si>
  <si>
    <t>Austeridad en el gasto</t>
  </si>
  <si>
    <t>Acción Preventiva</t>
  </si>
  <si>
    <t>Evidencia ejecución</t>
  </si>
  <si>
    <t>Incumplida</t>
  </si>
  <si>
    <t>Cumplida Fuera de Términos</t>
  </si>
  <si>
    <t>Inefectiva</t>
  </si>
  <si>
    <t>No presenta modificación</t>
  </si>
  <si>
    <t>Comunicación Estratégica</t>
  </si>
  <si>
    <t>Ejercicio de Autocontrol y Autoevaluación</t>
  </si>
  <si>
    <t>Autoevaluación y Autocontrol</t>
  </si>
  <si>
    <t>Corrección</t>
  </si>
  <si>
    <t>Vencida</t>
  </si>
  <si>
    <t>En Ejecución</t>
  </si>
  <si>
    <t>Sin Evaluar</t>
  </si>
  <si>
    <t>Control Interno Disciplinario</t>
  </si>
  <si>
    <t>Informes y Seguimientos Asesoría Control Interno u Otros Entes de Control</t>
  </si>
  <si>
    <t>Informe Evaluación Gestión Anual por dependencias</t>
  </si>
  <si>
    <t>Oportunidad de Mejora</t>
  </si>
  <si>
    <t>Riesgo de vencimiento</t>
  </si>
  <si>
    <t>Inicia en período diferente al evaluado</t>
  </si>
  <si>
    <t>Direccionamiento Estratégico</t>
  </si>
  <si>
    <t>Materialización de Riesgos</t>
  </si>
  <si>
    <t xml:space="preserve">Informe Seguimiento Plan Anticorrupción y de Atención al Ciudadano </t>
  </si>
  <si>
    <t>Divulgación y Apropiación Social del Patrimonio</t>
  </si>
  <si>
    <t>Medición de indicadores</t>
  </si>
  <si>
    <t xml:space="preserve">Informe Seguimiento Semestral de Quejas, Sugerencias y Reclamos </t>
  </si>
  <si>
    <t>Fortalecimiento del SIG</t>
  </si>
  <si>
    <t>Otros</t>
  </si>
  <si>
    <t xml:space="preserve">Informe Seguimiento Austeridad en el Gasto Público </t>
  </si>
  <si>
    <t>Gestión Contractual</t>
  </si>
  <si>
    <t>PQRS</t>
  </si>
  <si>
    <t xml:space="preserve">Informe Seguimiento Ley de Transparencia </t>
  </si>
  <si>
    <t>Gestión de Sistemas de Información y Tecnología</t>
  </si>
  <si>
    <t>Informes y Seguimientos Asesoría Control Interno</t>
  </si>
  <si>
    <t xml:space="preserve">Informe Gestión de Control Interno </t>
  </si>
  <si>
    <t>Gestión de Talento Humano</t>
  </si>
  <si>
    <t>Informe de organismos rectores</t>
  </si>
  <si>
    <t xml:space="preserve">Informe Evaluación Control Interno Contable </t>
  </si>
  <si>
    <t>Gestión Documental</t>
  </si>
  <si>
    <t xml:space="preserve">Informe Seguimiento Pormenorizado del Sistema de Control Interno </t>
  </si>
  <si>
    <t>Gestión Financiera</t>
  </si>
  <si>
    <t xml:space="preserve">Informe Seguimiento Metas del Plan de Desarrollo Distrital </t>
  </si>
  <si>
    <t>Gestión Jurídica</t>
  </si>
  <si>
    <t>Informe Seguimiento Derechos de Autor y Software</t>
  </si>
  <si>
    <t>Gestión Territorial del Patrimonio</t>
  </si>
  <si>
    <t xml:space="preserve">Informe Seguimiento Directiva 03 de 2013 </t>
  </si>
  <si>
    <t>Protección e Intervención del Patrimonio</t>
  </si>
  <si>
    <t>Informe Seguimiento Riesgos de Corrupción y de Gestión</t>
  </si>
  <si>
    <t>Seguimiento y Evaluación</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</si>
  <si>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</si>
  <si>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</si>
  <si>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</si>
  <si>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</si>
  <si>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</si>
  <si>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</si>
  <si>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</si>
  <si>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</si>
  <si>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Seguimiento a los reportes mensuales y anuales de SIVICOF</t>
  </si>
  <si>
    <t>Seguimiento Comité Directivo - Comité Institucional de Gestión y Desempeño de la entidad</t>
  </si>
  <si>
    <t>Seguimiento respuesta a Requerimientos de Entes Externos</t>
  </si>
  <si>
    <t>Otro informe de ley o seguimiento</t>
  </si>
  <si>
    <t>Oficina Asesora de Planeación</t>
  </si>
  <si>
    <t>Asesoría de Control Interno</t>
  </si>
  <si>
    <t>Oficina Asesora Jurídica</t>
  </si>
  <si>
    <t>Dirección General</t>
  </si>
  <si>
    <t>Gerencia Museo de Bogotá</t>
  </si>
  <si>
    <t>Subdirección de Divulgación y Apropiación del Patrimonio</t>
  </si>
  <si>
    <t>Subdirección de Gestión Corporativa</t>
  </si>
  <si>
    <t>Subdirección de Gestión Territorial del Patrimonio</t>
  </si>
  <si>
    <t>Subdirección de Protección e Intervención del Patrimonio</t>
  </si>
  <si>
    <t>Oficina de Control Interno Disciplinario</t>
  </si>
  <si>
    <t>DESCRIPCIÓN ACCIÓN</t>
  </si>
  <si>
    <t>FÓRMULA DEL INDICADOR</t>
  </si>
  <si>
    <t>ÁREA RESPONSABLE</t>
  </si>
  <si>
    <t xml:space="preserve">3.2.4.1 </t>
  </si>
  <si>
    <t>Debilidad en la aplicación del control de revisión de los documentos precontractuales publicados en SECOP</t>
  </si>
  <si>
    <t>Documentar la responsabilidad asumida por la entidad frente a la publicación de los documentos de la etapa precontractual en SECOP, que incorpore el control de revisión por parte de los involucrados.</t>
  </si>
  <si>
    <t>Documentos actualizados</t>
  </si>
  <si>
    <t>Nº de documentos actualizados</t>
  </si>
  <si>
    <t xml:space="preserve">Aplicar el control de revisión de la publicación de los documentos en la etapa precontractual de los contratos a suscribir durante la vigencia 2022. </t>
  </si>
  <si>
    <t>Contratos revisados</t>
  </si>
  <si>
    <t xml:space="preserve">(Total de contratos revisados/Total de contratos suscritos)*100
(Pantallazos de revisión) </t>
  </si>
  <si>
    <t>Todas las Subdirecciones (Ordenadores del Gasto)</t>
  </si>
  <si>
    <t xml:space="preserve">Verificar de manera aleatoria que los documentos de la etapa precontractual de los contratos suscritos en la vigencia 2022, se encuentran completos en SECOP. </t>
  </si>
  <si>
    <t>Contratos verificados aleatoriamente</t>
  </si>
  <si>
    <t xml:space="preserve">(Nº contratos revisados/Total de contratos seleccionados)*100 </t>
  </si>
  <si>
    <t xml:space="preserve">Revisar que los documentos en la etapa de ejecución contractual de los contratos publicados en SECOP, coincida con los registrados en ORFEO. </t>
  </si>
  <si>
    <t>Documentos contractuales revisados</t>
  </si>
  <si>
    <t>(Total de contratos revisados/Total de contratos suscritos en 2022)*100 (Pantallazos)</t>
  </si>
  <si>
    <t>Todas las Subdirecciones; Oficinas asesoras (Supervisores de contratos)</t>
  </si>
  <si>
    <t>3.2.2.1</t>
  </si>
  <si>
    <t>Debilidad en la verificación de los reportes de la población atendida vs. la población programada</t>
  </si>
  <si>
    <t>Validar el nivel de avance de la población atendida de acuerdo con la programación establecida, para identificar la necesidad de realizar la reprogramación, según corresponda</t>
  </si>
  <si>
    <t>Validación del avance de la población atendida</t>
  </si>
  <si>
    <t>Número de validaciones realizadas</t>
  </si>
  <si>
    <t>El Instituto Distrital de Patrimonio Cultural – IDPC, no cumplió con lo programado dentro del Balance Social para la vigencia 2021, respecto a la atención de la totalidad de la “población a atender” en cumplimiento del proyecto de inversión 7639 “Consolidación de la capacidad institucional y ciudadana para la territorialización, apropiación, fomento, salvaguardia y divulgación del Patrimonio Cultural en Bogotá”.</t>
  </si>
  <si>
    <t>No publicar o publicar extemporáneamente en el SECOP, los documentos de los contratos N° 245 del 2020, N° 091 del 2021, N°136 del 2021 y N°477 del 2021</t>
  </si>
  <si>
    <t>3.2.2.2</t>
  </si>
  <si>
    <t>Debilidad en la aplicación del instrumento de reporte de la población atendida por el IDPC, desagregado por grupo etario y género</t>
  </si>
  <si>
    <t>Actualizar los documentos para el reporte de población atendida en los proyectos misionales del IDPC, que contenga la información detallada por grupo etario y género</t>
  </si>
  <si>
    <t>En el documento electrónico CBN-0021 “Informe Balance Social”, el Instituto Distrital de Patrimonio Cultural – IDPC, no realizó el reporte desagregado de la población a atender y atendida en la vigencia 2021, por género ni grupo etario, en la totalidad de los proyectos de inversión</t>
  </si>
  <si>
    <t>3.3.3.3.1</t>
  </si>
  <si>
    <t>Debilidad en la articulación del proceso de aprobación de los recursos INC (Impuesto Nacional de Consumo a la telefonía móvil) por parte del Ministerio de Cultura y la estructuración del(os) proceso(s) contractual(es) del IDPC</t>
  </si>
  <si>
    <t>Bajo giro presupuestal, en el proyecto de inversión No. 7612 “Recuperación de Columbarios ubicados en el Globo B del Cementerio Central de Bogotá”, del Plan de desarrollo “Un nuevo contrato social y ambiental para la Bogotá del siglo XXI”</t>
  </si>
  <si>
    <t xml:space="preserve">Formular un plan de trabajo articulado con las dependencias (Oficina Asesora de Planeación, Gestión Financiera, Oficina Asesora Jurídica y Subdirección de Protección e Intervención del Patrimonio) para adelantar la contratación proyectada con los recursos aprobados de INC  </t>
  </si>
  <si>
    <t>Plan de trabajo</t>
  </si>
  <si>
    <t>Número de planes de trabajo formulados</t>
  </si>
  <si>
    <t>Estructurar los estudios previos con la(s) condición(es) de pagos que permitan agilizar la ejecución del(os) contrato(s).</t>
  </si>
  <si>
    <t>Estudios previos estructurados</t>
  </si>
  <si>
    <t>(Total estudios previos formulados/Total de estudios previos programados a estructurar)*100</t>
  </si>
  <si>
    <t>Realizar el seguimiento a la gestión y ejecución de los recursos INC.</t>
  </si>
  <si>
    <t xml:space="preserve">Seguimiento a la gestión y ejecución recursos </t>
  </si>
  <si>
    <t>Número de seguimientos realizados</t>
  </si>
  <si>
    <t>3.3.3.3.2</t>
  </si>
  <si>
    <t xml:space="preserve">Debilidad en el reporte del Programa Anual Mensualizado de Caja - PAC </t>
  </si>
  <si>
    <t xml:space="preserve">Reestructurar el documento de reporte del Plan Anual Mensualizado de Caja-PAC (CBN 1001) con el fin de mejorar la claridad de la información. </t>
  </si>
  <si>
    <t xml:space="preserve">Documento reporte reestructurado del PAC </t>
  </si>
  <si>
    <t>Número de documentos reestructurados</t>
  </si>
  <si>
    <t>Realizar reuniones de seguimiento y presentación de alertas de la ejecución del PAC con los ordenadores del gasto.</t>
  </si>
  <si>
    <t>Reuniones de seguimiento del PAC</t>
  </si>
  <si>
    <t>No dar cumplimiento a la programación de recaudos y pagos mensuales, conforme lo proyectado en el Plan Anual Mensualizado de Caja – PAC, de acuerdo con lo previsto en la Resolución SDH 000191 de 2017.</t>
  </si>
  <si>
    <t>3.2.1.2.1</t>
  </si>
  <si>
    <t xml:space="preserve">Procedimiento Aprobado </t>
  </si>
  <si>
    <t xml:space="preserve">Un procedimiento aprobado </t>
  </si>
  <si>
    <t>Todas las Subdirecciones Misionales</t>
  </si>
  <si>
    <t xml:space="preserve">Implementar un tablero de indicadores por proceso que incluya criterios de eficacia, eficiencia y efectividad para casos en los que se responda un trámite o servicio o se desarrollen proyectos en beneficio de la comunidad y permita medir y evaluar los asuntos misionales. </t>
  </si>
  <si>
    <t>Avance al plan de implementación del Tablero de indicadores aprobado</t>
  </si>
  <si>
    <t>Avance de ejecución del plan de implementación / Plan de implementación programado *100</t>
  </si>
  <si>
    <t>Todas las Subdirecciones Misionales; Oficina Asesora de Planeación</t>
  </si>
  <si>
    <t>Este plan de mejoramiento inicia el 01/07/2022. Este reporte se generara para el segundo cuatrimestre.</t>
  </si>
  <si>
    <t>Este plan de mejoramiento inicia el 01/05/2022. Este reporte se generara para el segundo cuatrimestre.</t>
  </si>
  <si>
    <t>Inicia en periodo diferente al evaluado</t>
  </si>
  <si>
    <t>Se evidencia el Oficio remisorio de fecha 23 de diciembre de 2021, así como el tablero de control indicado</t>
  </si>
  <si>
    <t>Se evidencia formalizado el procedimiento "Medición y evaluación de la satisfacción de atención a solicitudes o actividades misionales" de fecha marzo 01 de 2022</t>
  </si>
  <si>
    <t>TOTAL</t>
  </si>
  <si>
    <t>TOTAL IDPC</t>
  </si>
  <si>
    <t>ESTADO DE LAS ACCIONES - PLAN DE MEJORAMIENTO EXTERNO I CUATRIMESTRE</t>
  </si>
  <si>
    <t>%</t>
  </si>
  <si>
    <t>No establecerse un procedimiento de medición de satisfacción en la población beneficiada, con una herramienta que permita evidenciar el impacto, que aborde la problemática identificada en la comunidad, en concordancia con la misionalidad de la Entidad, conforme lo establece la norma ISO 9001.</t>
  </si>
  <si>
    <t>Con el radicado No. 202130000194993 del 23 de diciembre de 2021, se remite a la Oficina Asesora de Planeación el instrumento de seguimiento (matriz de solicitudes) y el tablero de control el cual responde a los criterios de eficacia, eficiencia y efectividad relacionados con la meta "Orientar y atender al cien por ciento las solicitudes realizadas por la ciudadanía"
Se adjunta el plan de implementación el cual contiene las actividades y evidencias que dan cuenta de los desarrollado, hasta su etapa de formalización y presentación ante la Oficina Asesora de Planeación y el Grupo de Atención a la Ciudadanía.</t>
  </si>
  <si>
    <t>No existe una herramienta unificada y categorías estandarizadas de medición en todas las acciones institucionales.</t>
  </si>
  <si>
    <t>Definir procedimiento de medición y evaluación de la satisfacción de atención a solicitudes o actividades comunitarias, susceptibles de medir, realizadas por las subdirecciones misionales.</t>
  </si>
  <si>
    <t>Inicia en un periodo diferente al evaluado.</t>
  </si>
  <si>
    <t>Se evidencia el diseño de un tablero de indicadores asociado a la meta de orientar y atender al cien por ciento de las solicitudes realizadas por la ciudadanía.</t>
  </si>
  <si>
    <t>Se evidencia el procedimiento de medición y evaluación de la satisfacción de atención a solicitudes o actividades misionales, versión 1 del 01 de marzo de 2022.</t>
  </si>
  <si>
    <t xml:space="preserve">De acuerdo con los soportes aportados se evidencia la ejecución de la acción y el cumplimiento de indicador para el periodo evaluado. </t>
  </si>
  <si>
    <t xml:space="preserve">De acuerdo con los soportes aportados se evidencia la ejecución de la acción y el cumplimiento indicador para el periodo evaluado. </t>
  </si>
  <si>
    <t xml:space="preserve">De acuerdo con los soportes aportados "Estudios previos firmados", se evidencia que cumplimiento del plan de acción . </t>
  </si>
  <si>
    <t>De acuerdo con los soportes aportados se evidencia la ejecución de la acción.</t>
  </si>
  <si>
    <t>Se actualiza el procedimiento Seguimiento a proyectos de inversión aprobado mediante el radicado  20222200089253 de fecha 16 de junio de 2022 en el cual se incorpora en la actividad 4 el reporte de población atendida en los proyectos misionales del IDPC.
Así mismo se crea el formato "Registro Población atendida-Ejecución metas proyecto de inversión" con el propósito de que se reporte y consolide la información relacionada con la población atendida desde cada uno de los proyectos de la entidad. 
Evidencias: procedimiento Seguimiento a proyectos de inversión y Formato "Registro Población atendida-Ejecución metas proyecto de inversión"</t>
  </si>
  <si>
    <t>La acción se encuentra programada para el tercer cuatrimestre.</t>
  </si>
  <si>
    <t>De acuerdo con los soportes aportado se evidencia el cumplimiento de la acción.</t>
  </si>
  <si>
    <t>Con el fin de establecer de manera conjunta y articulada entre las
dependencias de la Oficina Asesora de Planeación, la Subdirección de gestión corporativa a cargo de la gestión financiera, la Oficina Asesora Jurídica y la Subdirección de Protección e intervención del Patrimonio, se estableció el plan de trabajo para adelantar la contratación proyectada con los recursos INC.</t>
  </si>
  <si>
    <t xml:space="preserve">De acuerdo con los soportes aportados se evidencian dos seguimientos a la gestión y ejecución de los recursos INC realizados el pasado 19 de julio y 29 de agosto 2022 en el cual se establece el plan de trabajo. 
Se recomienda complementar la evidencia del segundo seguimiento y llevar a cabo los 4 restantes para el tercer cuatrimestre. </t>
  </si>
  <si>
    <t>Se realizan 2 seguimientos a la ejecución de los recursos de INC de conformidad al presente plan de mejoramiento.</t>
  </si>
  <si>
    <r>
      <t xml:space="preserve">De acuerdo con los soportes aportados, se evidencia en la </t>
    </r>
    <r>
      <rPr>
        <i/>
        <sz val="12"/>
        <color indexed="8"/>
        <rFont val="Calibri"/>
        <family val="2"/>
        <scheme val="minor"/>
      </rPr>
      <t>"Presentación CDPC Columbarios"</t>
    </r>
    <r>
      <rPr>
        <sz val="12"/>
        <color indexed="8"/>
        <rFont val="Calibri"/>
        <family val="2"/>
        <scheme val="minor"/>
      </rPr>
      <t xml:space="preserve"> el plan de trabajo soportados en el acta de fecha 21 de junio de 2022. </t>
    </r>
  </si>
  <si>
    <t>VIGENCIA PAD AUDITORÍA o VISITA</t>
  </si>
  <si>
    <t>CODIGO AUDITORÍA SEGÚN PAD DE LA VIGENCIA</t>
  </si>
  <si>
    <t>Finalizada durante el primer cuatrimestre de 2022. Se evidenció el diseño de un tablero de indicadores asociado a la meta de orientar y atender al cien por ciento de las solicitudes realizadas por la ciudadanía.</t>
  </si>
  <si>
    <t>Finalizada durante el primer cuatrimestre de 2022. Se evidenció el procedimiento de medición y evaluación de la satisfacción de atención a solicitudes o actividades misionales, versión 1 del 01 de marzo de 2022.</t>
  </si>
  <si>
    <t>Se evidencia la versión 7 del manual de contratación de la entidad, con fecha del 3 de agosto de 2022, en la cual se establece que la Oficina Asesora Jurídica publicará en la plataforma SECOP los documentos que se generen en la etapa precontractual y que la información será validada por las subdirecciones solicitantes.</t>
  </si>
  <si>
    <t>Inicia en periodo diferente al evaluado.</t>
  </si>
  <si>
    <t>Se identifica el procedimiento de seguimiento a proyectos de inversión, versión 4 con fecha del 16 de junio de 2022, en el cual se incluyen lineamientos con respecto al reporte de la población beneficiada. De igual forma, se evidencia el formato de consolidación de población atendida con respecto a la ejecución de metas de cada proyecto de inversión en el cual se incluyen campos para el diligenciamiento de información detallada por género y grupos etarios, étnicos, sociales y poblacionales.</t>
  </si>
  <si>
    <t>Se evidencian los estudios previos para el contrato 637 cuyo objeto son los diseños y estudios técnicos requeridos para la construcción y activación del parque de “La Reconciliación”, ubicado en la calle 26, costado occidental del cementerio central de Bogotá. En este documento se definen los entregables del proyecto y con base en ellos se estructuran los pagos.</t>
  </si>
  <si>
    <t>Se evidencian las actas de las reuniones llevadas a cabo el 19 de julio y del 29 de agosto de 2022 en las cuales se abordó el tema de gestión y ejecución de los recursos INC.
En estas reuniones participaron representantes de la Subdirección de Protección e Intervención, Oficina Asesora Jurídica y de la Oficina Asesora de Planeación. No obstante, se resalta la importancia de la participación de por lo menos un representante de cada dependencia en cada seguimiento, incluyendo a la Subdirección de Gestión Corporativa.</t>
  </si>
  <si>
    <t>Se evidencian los listados de asistencia y correos asociados a las reuniones de seguimiento a la ejecución presupuestal llevadas a cabo el 28 de julio, 10 y 24 de agosto y el 14 de septiembre de 2022. En estas reuniones se incluye el seguimiento al PAC.
No obstante, se resalta la importancia de la elaboración, firma y presentación de las actas de reunión.</t>
  </si>
  <si>
    <t>Se evidencia acta de reunión del 21 de junio de 2022 en la cual participaron representantes de la Subdirección de Protección e Intervención, Subdirección de Gestión Corporativa, Oficina Asesora Jurídica y de la Oficina Asesora de Planeación. En esta reunión se abordó el tema de los recursos INC y se formuló un plan de trabajo general entre las dependencias que incluye una reunión de seguimiento mensual sobre el proceso de contratación e inversión de los recursos INC en la vigencia 2022.
De igual forma, se observa presentación de la información general del proyecto, recursos y cronograma.</t>
  </si>
  <si>
    <t>Se evidencian los informes del Plan Anual Mensualizado de Caja PAC para los meses de abril hasta agosto. Estos informes contienen únicamente la información del mes correspondiente y observaciones acerca de las reprogramaciones realizadas.</t>
  </si>
  <si>
    <r>
      <t xml:space="preserve">Se evidencia el registro de la revisión de documentos publicados para 24 contratos suscritos entre mayo y agosto. No obstante, se resalta que la acción se encuentra orientada a la verificación aleatoria sobre todos los contratos suscritos en la vigencia 2022, que 22 de los contratos seleccionados corresponden a los mismos revisados desde las subdirecciones y que no se presenta información sobre la selección de la muestra, por lo que, para la medición de indicador se debe asumir que el número de contratos seleccionados corresponde a los mismos revisados lo cual podría ser incorrecto.
</t>
    </r>
    <r>
      <rPr>
        <sz val="12"/>
        <color rgb="FF002060"/>
        <rFont val="Calibri"/>
        <family val="2"/>
        <scheme val="minor"/>
      </rPr>
      <t xml:space="preserve">
</t>
    </r>
    <r>
      <rPr>
        <b/>
        <sz val="12"/>
        <color rgb="FF002060"/>
        <rFont val="Calibri"/>
        <family val="2"/>
        <scheme val="minor"/>
      </rPr>
      <t>Respuesta de la Oficina Asesora Jurídica:</t>
    </r>
    <r>
      <rPr>
        <sz val="12"/>
        <color rgb="FF002060"/>
        <rFont val="Calibri"/>
        <family val="2"/>
        <scheme val="minor"/>
      </rPr>
      <t xml:space="preserve"> Al respecto se informa que de 35 contrato suscritos (no se tuvo en cuenta órdenes de compra pues estas no son publicadas en Secop) entre el mes de agosto y mayo, se tomó una muestra de 24 contratos, la razón por la que la mayoría fueron revisados por las áreas es porque solo 3 se suscribieron en los meses de mayo y junio, debido a la ley de garantías, la cantidad de contratos a revisar se determinó así.
</t>
    </r>
    <r>
      <rPr>
        <sz val="12"/>
        <color indexed="8"/>
        <rFont val="Calibri"/>
        <family val="2"/>
        <scheme val="minor"/>
      </rPr>
      <t xml:space="preserve">
</t>
    </r>
    <r>
      <rPr>
        <b/>
        <sz val="12"/>
        <color rgb="FF7030A0"/>
        <rFont val="Calibri"/>
        <family val="2"/>
        <scheme val="minor"/>
      </rPr>
      <t xml:space="preserve">Valoración de la respuesta: </t>
    </r>
    <r>
      <rPr>
        <sz val="12"/>
        <color rgb="FF7030A0"/>
        <rFont val="Calibri"/>
        <family val="2"/>
        <scheme val="minor"/>
      </rPr>
      <t>Se acepta la respuesta y se ajusta la observación quedando de la siguiente manera: Se evidencia el registro de la revisión de documentos publicados para 24 contratos suscritos entre mayo y agosto.</t>
    </r>
  </si>
  <si>
    <r>
      <t xml:space="preserve">Se evidencia el registro de la revisión realizada sobre los documentos de ejecución de 354 contratos y se adjuntan las capturas de pantalla, no obstante, se señala que no es posible verificar directamente que estas imágenes corresponden al contrato señalado dado que con su contenido solo es posible corroborar el valor de los honorarios.
En cuanto a la medición, se resalta que, aunque la acción iniciaba en mayo esta se encuentra dirigida a la revisión de todos los contratos suscritos en 2022 lo cual se corrobora con la fórmula del indicador, por tanto, se tienen 354 contratos revisados sobre un total de 396 suscritos.
Se señala la importancia de la aplicación general del formato de verificación propuesto.
</t>
    </r>
    <r>
      <rPr>
        <b/>
        <sz val="12"/>
        <color rgb="FF002060"/>
        <rFont val="Calibri"/>
        <family val="2"/>
        <scheme val="minor"/>
      </rPr>
      <t>Respuesta de la Oficina Asesora de Planeación</t>
    </r>
    <r>
      <rPr>
        <sz val="12"/>
        <color rgb="FF002060"/>
        <rFont val="Calibri"/>
        <family val="2"/>
        <scheme val="minor"/>
      </rPr>
      <t>: En el marco del rol de la segunda línea de defensa, la Oficina Asesora de Planeación verificó la aplicación de la acción de manera aleatoria teniendo en cuenta los tiempos establecidos para tal fin. Control Interno realiza la evaluación a la totalidad de los contratos, razón por la cual cambia el porcentaje de ejecución.</t>
    </r>
    <r>
      <rPr>
        <sz val="12"/>
        <color indexed="8"/>
        <rFont val="Calibri"/>
        <family val="2"/>
        <scheme val="minor"/>
      </rPr>
      <t xml:space="preserve">
</t>
    </r>
    <r>
      <rPr>
        <b/>
        <sz val="12"/>
        <color rgb="FF002060"/>
        <rFont val="Calibri"/>
        <family val="2"/>
        <scheme val="minor"/>
      </rPr>
      <t xml:space="preserve">Respuesta de la Oficina Asesora Jurídica: </t>
    </r>
    <r>
      <rPr>
        <sz val="12"/>
        <color rgb="FF002060"/>
        <rFont val="Calibri"/>
        <family val="2"/>
        <scheme val="minor"/>
      </rPr>
      <t xml:space="preserve">Al respecto se informa que la diferencia de 42 radica en que no procedía la revisión de 20 en tanto eran órdenes de compra o a corte de mayo habían finalizado o no se radica solicitud de pago durante el periodo a evaluar, de los 22 se aporta la matriz de Excel y los pantallazos correspondientes.
</t>
    </r>
    <r>
      <rPr>
        <b/>
        <sz val="12"/>
        <color rgb="FF7030A0"/>
        <rFont val="Calibri"/>
        <family val="2"/>
        <scheme val="minor"/>
      </rPr>
      <t xml:space="preserve">
Valoración de la respuesta:</t>
    </r>
    <r>
      <rPr>
        <sz val="12"/>
        <color rgb="FF7030A0"/>
        <rFont val="Calibri"/>
        <family val="2"/>
        <scheme val="minor"/>
      </rPr>
      <t xml:space="preserve"> Se acepta la respuesta y se ajusta la eficacia.</t>
    </r>
  </si>
  <si>
    <r>
      <t xml:space="preserve">La acción hace referencia al control de revisión aplicado sobre la publicación de los documentos en la etapa precontractual de los contratos a suscribir durante la vigencia 2022 y su ejecución iniciaba el 01 de julio. Teniendo en cuenta esto y con base en la información contractual de los meses de julio y agosto, se evidencian las revisiones en la publicación de documentos para 24 de los 34 contratos suscritos durante este periodo.
En este sentido, no se identifican las evidencias de revisión para los contratos 370, 380, 381, 386, 388, 390, 395, 397, 398 y 399.
Se resalta la importancia de la aplicación general de las fichas de verificación propuestas.
</t>
    </r>
    <r>
      <rPr>
        <b/>
        <sz val="12"/>
        <color rgb="FF002060"/>
        <rFont val="Calibri"/>
        <family val="2"/>
        <scheme val="minor"/>
      </rPr>
      <t>Respuesta de la Oficina Asesora de Planeación:</t>
    </r>
    <r>
      <rPr>
        <sz val="12"/>
        <color rgb="FF002060"/>
        <rFont val="Calibri"/>
        <family val="2"/>
        <scheme val="minor"/>
      </rPr>
      <t xml:space="preserve"> En el marco del rol de la segunda línea de defensa, la Oficina Asesora de Planeación verificó la aplicación de la acción de manera aleatoria teniendo en cuenta los tiempos establecidos para tal fin. Control Interno realiza la evaluación a la totalidad de los contratos, razón por la cual cambia el porcentaje de ejecución.
</t>
    </r>
    <r>
      <rPr>
        <b/>
        <sz val="12"/>
        <color rgb="FF002060"/>
        <rFont val="Calibri"/>
        <family val="2"/>
        <scheme val="minor"/>
      </rPr>
      <t>Respuesta de la Oficina Asesora Jurídica:</t>
    </r>
    <r>
      <rPr>
        <sz val="12"/>
        <color rgb="FF002060"/>
        <rFont val="Calibri"/>
        <family val="2"/>
        <scheme val="minor"/>
      </rPr>
      <t xml:space="preserve"> Revisado lo anterior, se aporta en la carpeta dispuesta para el reporte los pantallazos correspondientes a los contratos 370, 386, 388, 390, 395, 397, 398 y 399.
Respecto a los contratos 380, esta es una orden de compra que se carga en la tienda virtual y no en Secop por lo que no es objeto de verificación en el marco de la acción propuesta, y el contrato 381 corresponde a un convenio suscrito con la FUGA, sin embargo, se aclara que se dio este número como control, pues este fue creado por la Fundación Gilberto Álzate Avendaño, quienes efectuaron el cargue de documentos al Secop, por lo que este tampoco es objeto de verificación.
</t>
    </r>
    <r>
      <rPr>
        <sz val="12"/>
        <color indexed="8"/>
        <rFont val="Calibri"/>
        <family val="2"/>
        <scheme val="minor"/>
      </rPr>
      <t xml:space="preserve">
</t>
    </r>
    <r>
      <rPr>
        <b/>
        <sz val="12"/>
        <color rgb="FF7030A0"/>
        <rFont val="Calibri"/>
        <family val="2"/>
        <scheme val="minor"/>
      </rPr>
      <t xml:space="preserve">Valoración de la respuesta: </t>
    </r>
    <r>
      <rPr>
        <sz val="12"/>
        <color rgb="FF7030A0"/>
        <rFont val="Calibri"/>
        <family val="2"/>
        <scheme val="minor"/>
      </rPr>
      <t>Se acepta la respuesta de la Oficina Asesora Jurídica y se ajusta la eficacia.</t>
    </r>
  </si>
  <si>
    <t>La acción fue ejecutada en el periodo anterior de acuerdo con el entregable y la meta prevista</t>
  </si>
  <si>
    <t>En el mes de octubre se actualizó el procedimiento Contratación Directa -Prestación de servicios Profesionales y Apoyo a la Gestión o para la ejecución de trabajos artísticos, en el cual se estableció en la política de operación numeral 5.16 y en las actividades 6 y 7,  la responsabilidad de la publicación de los documentos precontractuales en SECOP, tomados del sistema ORFEO en cabeza de la Oficina Jurídica.</t>
  </si>
  <si>
    <t>De acuerdo con los soportes aportados, se evidencia el cumplimiento de la acción.</t>
  </si>
  <si>
    <t>Se realizó la revisión de la publicación de los documentos precontractuales en la plataforma SECOP de conformidad con lo establecido en las listas de chequeo, en el cual se asegura que los documentos precontractuales se encuentran publicados en SECOP.
De tal sentido, se logró revisar 100% de los contratos suscritos 77 entre el 1 de septiembre y el 31 de diciembre.
Se aportan como evidencia de los pantallazos de los contratos en archivos denominados con el número de cada contrato y agrupados por cada subdirección, así mismo se adjunta la matriz con el listado de los contratos suscritos objeto de cargue en la plataforma SECOP II.</t>
  </si>
  <si>
    <t>Se realizan 4 seguimientos a la ejecución de los recursos de INC de conformidad al presente plan de mejoramiento.</t>
  </si>
  <si>
    <t>Esta actividad finalizó el periodo anterior</t>
  </si>
  <si>
    <t>Se realizó una reunión entre la jefe de la oficina de planeación y el profesional contratista encargado con el fin de realizar la validación del avance de la población atendida de acuerdo con la programación establecida, para identificar la necesidad de realizar la reprogramación.  De igual manera se presentan los correos enviados a los procesos relacionados con la solicitud de actualización de las Bases de Datos respectivas, así como las bases de datos de población de acuerdo con las metas de cada proyecto</t>
  </si>
  <si>
    <t xml:space="preserve">Se evidencia la versión 7 del manual de contratación de la entidad, con fecha del 03 de agosto de 2022, y la versión 6 del procedimiento de contratación directa para la prestación de servicios profesionales y apoyo a la gestión o para la ejecución de trabajos artísticos, con fecha del 06 de octubre de 2022. En estos documentos se establece que la Oficina Asesora Jurídica publicará en la plataforma SECOP los documentos que se generen en la etapa precontractual y que la información será validada por las subdirecciones solicitantes. </t>
  </si>
  <si>
    <t>Se evidencia acta de reunión del 05 de octubre de 2022 en la cual participaron Luz Patricia Quintanilla Parra, Jefe de la Oficina Asesora de Planeación y Francisco Rodríguez Téllez, profesional contratista. 
En esta reunión se realizó una primera validación sobre el avance de la población atendida de acuerdo con la programación establecida, con el fin de identificar la necesidad de reprogramar.</t>
  </si>
  <si>
    <t>Finalizada durante el segundo cuatrimestre de 2022. Se identifica el procedimiento de seguimiento a proyectos de inversión, versión 4 con fecha del 16 de junio de 2022, en el cual se incluyen lineamientos con respecto al reporte de la población beneficiada y se evidencia el formato de consolidación de población atendida con respecto a la ejecución de metas de cada proyecto de inversión en el cual se incluyen campos para el diligenciamiento de información detallada por género y grupos etarios, étnicos, sociales y poblacionales.</t>
  </si>
  <si>
    <t>Finalizada durante el segundo cuatrimestre de 2022. Se evidenció acta de reunión del 21 de junio de 2022 en la cual participaron representantes de la Subdirección de Protección e Intervención, Subdirección de Gestión Corporativa, Oficina Asesora Jurídica y de la Oficina Asesora de Planeación. En esta reunión se abordó el tema de los recursos INC y se formuló un plan de trabajo general entre las dependencias que incluye una reunión de seguimiento mensual sobre el proceso de contratación e inversión de los recursos INC en la vigencia 2022.
De igual forma, se observó presentación de la información general del proyecto, recursos y cronograma.</t>
  </si>
  <si>
    <t>Finalizada durante el segundo cuatrimestre de 2022. Se evidenciaron los estudios previos para el contrato 637 cuyo objeto son los diseños y estudios técnicos requeridos para la construcción y activación del parque de “La Reconciliación”, ubicado en la calle 26, costado occidental del cementerio central de Bogotá. En este documento se definen los entregables del proyecto y con base en ellos se estructuran los pagos.</t>
  </si>
  <si>
    <t>Se evidencian seis (6) actas correspondientes a las reuniones en las cuales se realizó el seguimiento a la gestión y ejecución de los recursos INC, llevadas a cabo en las siguientes fechas durante el 2022: 19 de julio, 29 de agosto, 28 de septiembre, 26 de octubre, 23 de noviembre y 26 de diciembre.</t>
  </si>
  <si>
    <t>Finalizada durante el segundo cuatrimestre de 2022. Se evidenciaron los informes del Plan Anual Mensualizado de Caja PAC para los meses de abril hasta agosto, estos informes contenían únicamente la información del mes correspondiente y observaciones acerca de las reprogramaciones realizadas.</t>
  </si>
  <si>
    <t>Finalizada durante el segundo cuatrimestre de 2022. Se evidenciaron los listados de asistencia y correos asociados a las reuniones de seguimiento a la ejecución presupuestal llevadas a cabo el 28 de julio, 10 y 24 de agosto y el 14 de septiembre de 2022 en las cuales se incluye el seguimiento al Plan Anual Mensualizado de Caja PAC, no obstante, se resalta la importancia de la elaboración, firma y presentación de las actas de reunión.</t>
  </si>
  <si>
    <r>
      <t xml:space="preserve">Se evidencia la revisión sobre la publicación de los documentos de la etapa precontractual de los contratos suscritos entre julio y diciembre de 2022. Se resalta que las órdenes de compra se cargan en la tienda virtual y no en SECOP por lo que no son objeto de revisión y que, en el caso de los convenios, la responsabilidad sobre la publicación recae sobre una sola entidad. 
</t>
    </r>
    <r>
      <rPr>
        <sz val="12"/>
        <color rgb="FFFF0000"/>
        <rFont val="Calibri"/>
        <family val="2"/>
        <scheme val="minor"/>
      </rPr>
      <t xml:space="preserve">Asimismo, se señala que la revisión por parte de la Asesoría de Control Interno se limita al registro de la verificación y no incluye una verificación adicional sobre la publicación de los documentos de la etapa precontractual en SECOP. </t>
    </r>
  </si>
  <si>
    <r>
      <t xml:space="preserve">Se evidencia el registro de la revisión de los documentos de la etapa de ejecución contractual publicados en SECOP con respecto a los radicados en ORFEO para los contratos suscritos en 2022. Se presentan las capturas de pantalla de los documentos aprobados en SECOP.
Se resalta que las órdenes de compra se cargan en la tienda virtual y no en SECOP por lo que no son objeto de revisión y que, en el caso de los convenios, la responsabilidad sobre la publicación recae sobre una sola entidad. 
</t>
    </r>
    <r>
      <rPr>
        <sz val="12"/>
        <color rgb="FFFF0000"/>
        <rFont val="Calibri"/>
        <family val="2"/>
        <scheme val="minor"/>
      </rPr>
      <t xml:space="preserve">Asimismo, se señala que la revisión por parte de la Asesoría de Control Interno se limita al registro de la verificación y no incluye una verificación adicional sobre la publicación de los documentos de la etapa precontractual en SECOP. </t>
    </r>
  </si>
  <si>
    <r>
      <t xml:space="preserve">Se evidencia el registro de la revisión de los documentos de la etapa contractual para 80 contratos suscritos entre mayo y diciembre de 2022.
</t>
    </r>
    <r>
      <rPr>
        <sz val="12"/>
        <color rgb="FFFF0000"/>
        <rFont val="Calibri"/>
        <family val="2"/>
        <scheme val="minor"/>
      </rPr>
      <t xml:space="preserve">
Se señala que la revisión por parte de la Asesoría de Control Interno se limita al registro de la verificación y no incluye una verificación adicional sobre el cargue de los documentos de la etapa precontractual en SECOP. </t>
    </r>
  </si>
  <si>
    <t>MONITOREO Y SEGUIMIENTO PRIMER CUATRIMESTRE 2023</t>
  </si>
  <si>
    <t>SEGUIMIENTO CONTROL INTERNO 2023</t>
  </si>
  <si>
    <t>Se evidencia el Acta de reunión de validación de reporte de la población, así como los reportes realizados en los diferentes sistemas de información</t>
  </si>
  <si>
    <t xml:space="preserve">Finalizada durante el tercer cuatrimestre de 2022. Se evidencia la versión 7 del manual de contratación de la entidad, con fecha del 03 de agosto de 2022, y la versión 6 del procedimiento de contratación directa para la prestación de servicios profesionales y apoyo a la gestión o para la ejecución de trabajos artísticos, con fecha del 06 de octubre de 2022; En estos documentos se establece que la Oficina Asesora Jurídica publicará en la plataforma SECOP los documentos que se generen en la etapa precontractual y que la información será validada por las subdirecciones solicitantes. </t>
  </si>
  <si>
    <t>Finalizada durante el tercer cuatrimestre de 2022. Se evidencian seis (6) actas correspondientes a las reuniones en las cuales se realizó el seguimiento a la gestión y ejecución de los recursos INC, llevadas a cabo en las siguientes fechas durante el 2022: 19 de julio, 29 de agosto, 28 de septiembre, 26 de octubre, 23 de noviembre y 26 de diciembre.</t>
  </si>
  <si>
    <r>
      <t xml:space="preserve">Finalizada durante el tercer cuatrimestre de 2022. Se evidencia el registro de la revisión de los documentos de la etapa de ejecución contractual publicados en SECOP con respecto a los radicados en ORFEO para los contratos suscritos en 2022. Se presentan las capturas de pantalla de los documentos aprobados en SECOP.
Se resalta que las órdenes de compra se cargan en la tienda virtual y no en SECOP por lo que no son objeto de revisión y que, en el caso de los convenios, la responsabilidad sobre la publicación recae sobre una sola entidad. 
</t>
    </r>
    <r>
      <rPr>
        <sz val="12"/>
        <color rgb="FF002060"/>
        <rFont val="Calibri"/>
        <family val="2"/>
        <scheme val="minor"/>
      </rPr>
      <t xml:space="preserve">Asimismo, se señala que la revisión por parte de la Asesoría de Control Interno se limita al registro de la verificación y no incluye una verificación adicional sobre la publicación de los documentos de la etapa precontractual en SECOP. </t>
    </r>
  </si>
  <si>
    <r>
      <t xml:space="preserve">Finalizada durante el tercer cuatrimestre de 2022. Se evidencia la revisión sobre la publicación de los documentos de la etapa precontractual de los contratos suscritos entre julio y diciembre de 2022. 
Se resalta que las órdenes de compra se cargan en la tienda virtual y no en SECOP por lo que no son objeto de revisión y que, en el caso de los convenios, la responsabilidad sobre la publicación recae sobre una sola entidad. 
</t>
    </r>
    <r>
      <rPr>
        <sz val="12"/>
        <color rgb="FF002060"/>
        <rFont val="Calibri"/>
        <family val="2"/>
        <scheme val="minor"/>
      </rPr>
      <t xml:space="preserve">Asimismo, se señala que la revisión por parte de la Asesoría de Control Interno se limita al registro de la verificación y no incluye una verificación adicional sobre la publicación de los documentos de la etapa precontractual en SECOP. </t>
    </r>
  </si>
  <si>
    <r>
      <t xml:space="preserve">Finalizada durante el tercer cuatrimestre de 2022. Se evidencia el registro de la revisión de los documentos de la etapa contractual para 80 contratos suscritos entre mayo y diciembre de 2022.
</t>
    </r>
    <r>
      <rPr>
        <sz val="12"/>
        <color rgb="FF002060"/>
        <rFont val="Calibri"/>
        <family val="2"/>
        <scheme val="minor"/>
      </rPr>
      <t xml:space="preserve">
Se señala que la revisión por parte de la Asesoría de Control Interno se limita al registro de la verificación y no incluye una verificación adicional sobre el cargue de los documentos de la etapa precontractual en SECOP. </t>
    </r>
  </si>
  <si>
    <t>Se evidencian actas y anexos de las reuniones llevadas a cabo el 05 de octubre de 2022 y el 17 de enero de 2023 en la cuales participaron Luz Patricia Quintanilla Parra, jefe de la Oficina Asesora de Planeación y Francisco Rodríguez Téllez, profesional contratista.
En estas reuniones se realizaron validaciones sobre el avance de la población atendida de acuerdo con la programación establecida.</t>
  </si>
  <si>
    <t>El 28 de febrero de 2022 mediante radicado 20225222244343, la Subdirección Corporativa desde la Oficina de Atención a  la Ciudadanía remite el procedimiento aprobado llamado: "Creación procedimiento: Medición y evaluación de la satisfacción de atención a solicitudes o actividades misionales".
Se adjunta procedimiento aprobado y publicado.</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</si>
  <si>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
Como evidencia se aporta el acta del comité de contratación del 23 de agosto en el que fue aprobado el manual de contratación y el manual de contratación actualizado.
Para el mes de septiembre se tiene prevista la actualización del procedimiento de contratación de prestación de servicios apoyo a la gestión.</t>
  </si>
  <si>
    <t xml:space="preserve">De acuerdo con los soportes aportados se evidencia la ejecución de la acción señalada en el 50%,  puesto que el procedimiento de prestación de servicios será adoptado en el mes de septiembre. </t>
  </si>
  <si>
    <t>Teniendo en cuenta que el inicio de la acción es 01 de julio de 2022, a partir de esta fecha se inició la revisión de la publicación de los documentos precontractuales en la plataforma Secop, de lo cual se tiene que en lo que aplica, los documentos precontractuales se encuentran publicados en el secop.
Se aportan como evidencia los pantallazos de los contratos en archivos denominados con el numero de cada contrato.</t>
  </si>
  <si>
    <t>Se efectuó una revisión aleatoria encontrándose que los documentos precontractuales de los contratos revisados en lo que aplica, se encuentran en Orfeo y publicados en SECOP.
Aporta archivo en Excel con la revisión aleatoria de contratos suscitas a partir del mes de mayo dado que la acción propuesta inicia en este mes.</t>
  </si>
  <si>
    <t>Se efectuó una revisión aleatoria  de 55 contractos (14 en septiembre, 20 en octubre, 9 en noviembre y 12 en diciembre), encontrando que los documentos precontractuales de los contratos revisados publicados en Orfeo y SECOP se encuentran completos.
Se aporta el archivo en Excel con el cálculo de la muestra de la revisión aleatoria de contratos suscritos durante el periodo comprendido entre el 1 de septiembre y el 31 de diciembre, así como un archivo en el que se evidencia la forma en que se determinó la muestra y la selección aleatoria.</t>
  </si>
  <si>
    <t>Se efectuó la revisión de los documentos de ejecución contractual, de los contratos a partir del mes de mayo fecha en que inicia la acción, a través de un formato en Excel que da cuenta de la revisión y los pantallazos de aprobación en SECOP.
Se anexa como evidencia matrices de control aportados por las áreas y pantallazos de SECOP.</t>
  </si>
  <si>
    <t>Se efectuó la revisión de los documentos de ejecución contractual, de los contratos durante el periodo comprendido entre el 1 de septiembre y el 31 de diciembre, a través de un formato en Excel que da cuenta de la revisión y los pantallazos de aprobación en SECOP.
Se anexa como evidencia la matriz con los contratos de cada dependencia y  pantallazos de revisión en SECOP de acuerdo la descripción de la acción.</t>
  </si>
  <si>
    <t>De acuerdo con los soportes aportados, se evidencia que se encuentran las matrices de los contratos revisados y los pantallazos,  cumplimiento con la acción.</t>
  </si>
  <si>
    <t>El proceso aporta las siguientes evidencias:
- Acta de reunión con la jefe de la OAP y el profesional contratista para realizar la validación del avance de la población atendida.  Así  mismo se aportan los correos de solicitud de actualización de bases de datos y los formatos de bases de población por meta</t>
  </si>
  <si>
    <t>El 17 de enero de 2023, se llevó a cabo reunión entre la Jefe de la Oficina Asesora de Planeación y profesional contratista Francisco Rodríguez, para proceder a la validación del registro de la población reportada por el equipo de Participación Ciudadana a partir de la Base de Datos Única de atenciones de usuarios, ciudadanía y organizaciones para el cierre de la vigencia 2022. Realizada la validación de la información se procedió a registrar la reprogramación de la población a atender en el Sistema de Seguimiento al Plan de Desarrollo (SegPlan). Para tal efecto, se adjunta a esta acta el reporte del registro de información, así como los archivos de Excel con el detalle de la información por proyecto, meta y acción.</t>
  </si>
  <si>
    <t>En el periodo anterior se actualizaron los siguientes documentos:
Procedimiento_Seguimiento_Proyectos_de_Inversion_V4
Formato_Registro_Poblacion_atendida_V1</t>
  </si>
  <si>
    <t>Mediante radicado 20223070124353 se remite Estudio Previo aprobado donde en el ítem 2,12 se establece la forma de pago tal y como se establece en el presente plan de mejoramiento.</t>
  </si>
  <si>
    <t xml:space="preserve">Se adjuntan los informes (5) de PAC desde el mes de abril hasta agosto. Se deja únicamente la información correspondiente al mes y no a todo el año como se venia reportando y se agregan unas notas adicionales respecto a las reprogramaciones que se realizan durante cada mes al final del formato. </t>
  </si>
  <si>
    <t>La meta fue cumplida en el cuatrimestre anterior, por tanto se considera que la acción se finaliza.</t>
  </si>
  <si>
    <t>Se adjuntan los correos de soporte de las reuniones de seguimiento a la inversión con los ordenadores del gasto y sus equipos de trabajo donde se trabajan varios puntos, incluyendo la revisión mensual del comportamiento del pac y las alertas y recomendaciones que se hacen durante la reunión. Anexo 4 correos de evidencia de las reuniones y listados de asistencia de cada reunión.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</si>
</sst>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2"/>
      <color indexed="9"/>
      <name val="Calibri"/>
      <family val="2"/>
      <scheme val="minor"/>
    </font>
    <font>
      <b/>
      <sz val="12"/>
      <name val="Calibri"/>
      <family val="2"/>
      <scheme val="minor"/>
    </font>
    <font>
      <sz val="10"/>
      <color rgb="FF000000"/>
      <name val="Arial"/>
      <family val="2"/>
    </font>
    <font>
      <b/>
      <sz val="11"/>
      <color theme="1"/>
      <name val="Arial"/>
      <family val="2"/>
    </font>
    <font>
      <sz val="11"/>
      <color theme="1"/>
      <name val="Arial"/>
      <family val="2"/>
    </font>
    <font>
      <sz val="11"/>
      <color rgb="FF000000"/>
      <name val="Arial"/>
      <family val="2"/>
    </font>
    <font>
      <b/>
      <sz val="12"/>
      <color indexed="8"/>
      <name val="Calibri"/>
      <family val="2"/>
      <scheme val="minor"/>
    </font>
    <font>
      <sz val="11"/>
      <color indexed="8"/>
      <name val="Calibri"/>
      <family val="2"/>
      <scheme val="minor"/>
    </font>
    <font>
      <b/>
      <sz val="12"/>
      <color theme="1"/>
      <name val="Calibri"/>
      <family val="2"/>
      <scheme val="minor"/>
    </font>
    <font>
      <sz val="12"/>
      <name val="Calibri"/>
      <family val="2"/>
      <scheme val="minor"/>
    </font>
    <font>
      <sz val="12"/>
      <color indexed="8"/>
      <name val="Calibri"/>
      <family val="2"/>
      <scheme val="minor"/>
    </font>
    <font>
      <sz val="12"/>
      <color theme="1"/>
      <name val="Calibri"/>
      <family val="2"/>
      <scheme val="minor"/>
    </font>
    <font>
      <i/>
      <sz val="12"/>
      <color indexed="8"/>
      <name val="Calibri"/>
      <family val="2"/>
      <scheme val="minor"/>
    </font>
    <font>
      <sz val="12"/>
      <color rgb="FF002060"/>
      <name val="Calibri"/>
      <family val="2"/>
      <scheme val="minor"/>
    </font>
    <font>
      <sz val="12"/>
      <color rgb="FF7030A0"/>
      <name val="Calibri"/>
      <family val="2"/>
      <scheme val="minor"/>
    </font>
    <font>
      <b/>
      <sz val="12"/>
      <color rgb="FF7030A0"/>
      <name val="Calibri"/>
      <family val="2"/>
      <scheme val="minor"/>
    </font>
    <font>
      <b/>
      <sz val="12"/>
      <color rgb="FF002060"/>
      <name val="Calibri"/>
      <family val="2"/>
      <scheme val="minor"/>
    </font>
    <font>
      <sz val="12"/>
      <color rgb="FFFF0000"/>
      <name val="Calibri"/>
      <family val="2"/>
      <scheme val="minor"/>
    </font>
  </fonts>
  <fills count="15">
    <fill>
      <patternFill patternType="none"/>
    </fill>
    <fill>
      <patternFill patternType="gray125"/>
    </fill>
    <fill>
      <patternFill patternType="solid">
        <fgColor indexed="54"/>
      </patternFill>
    </fill>
    <fill>
      <patternFill patternType="solid">
        <fgColor rgb="FF660066"/>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9"/>
      </patternFill>
    </fill>
    <fill>
      <patternFill patternType="solid">
        <fgColor rgb="FFA5A5A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9"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7" fillId="0" borderId="0"/>
    <xf numFmtId="0" fontId="2" fillId="0" borderId="0"/>
    <xf numFmtId="0" fontId="3" fillId="7" borderId="31" applyNumberFormat="0" applyAlignment="0" applyProtection="0"/>
    <xf numFmtId="0" fontId="1" fillId="8" borderId="0" applyNumberFormat="0" applyBorder="0" applyAlignment="0" applyProtection="0"/>
    <xf numFmtId="0" fontId="1" fillId="9" borderId="0" applyNumberFormat="0" applyBorder="0" applyAlignment="0" applyProtection="0"/>
    <xf numFmtId="9" fontId="12" fillId="0" borderId="0" applyFont="0" applyFill="0" applyBorder="0" applyAlignment="0" applyProtection="0"/>
  </cellStyleXfs>
  <cellXfs count="133">
    <xf numFmtId="0" fontId="0" fillId="0" borderId="0" xfId="0"/>
    <xf numFmtId="0" fontId="8" fillId="0" borderId="0" xfId="1" applyFont="1"/>
    <xf numFmtId="0" fontId="9" fillId="0" borderId="0" xfId="1" applyFont="1"/>
    <xf numFmtId="0" fontId="7" fillId="0" borderId="0" xfId="1"/>
    <xf numFmtId="0" fontId="10" fillId="0" borderId="0" xfId="1" applyFont="1" applyAlignment="1">
      <alignment horizontal="left" vertical="center"/>
    </xf>
    <xf numFmtId="0" fontId="9" fillId="0" borderId="0" xfId="2" applyFont="1" applyAlignment="1">
      <alignment vertical="center"/>
    </xf>
    <xf numFmtId="0" fontId="2" fillId="0" borderId="0" xfId="2"/>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5" fillId="0" borderId="27" xfId="0" applyFont="1" applyBorder="1" applyAlignment="1">
      <alignment vertical="center" wrapText="1"/>
    </xf>
    <xf numFmtId="0" fontId="15" fillId="0" borderId="28" xfId="0" applyFont="1" applyBorder="1" applyAlignment="1">
      <alignment vertical="center" wrapText="1"/>
    </xf>
    <xf numFmtId="0" fontId="15" fillId="0" borderId="28" xfId="0" applyFont="1" applyBorder="1" applyAlignment="1">
      <alignment horizontal="left" vertical="center" wrapText="1"/>
    </xf>
    <xf numFmtId="0" fontId="15" fillId="6" borderId="28" xfId="0" applyFont="1" applyFill="1" applyBorder="1" applyAlignment="1" applyProtection="1">
      <alignment vertical="center" wrapText="1"/>
      <protection locked="0"/>
    </xf>
    <xf numFmtId="0" fontId="15" fillId="6" borderId="28" xfId="0" applyFont="1" applyFill="1" applyBorder="1" applyAlignment="1" applyProtection="1">
      <alignment horizontal="center" vertical="center"/>
      <protection locked="0"/>
    </xf>
    <xf numFmtId="0" fontId="15" fillId="0" borderId="29" xfId="0" applyFont="1" applyBorder="1" applyAlignment="1">
      <alignment vertical="center" wrapText="1"/>
    </xf>
    <xf numFmtId="0" fontId="15" fillId="0" borderId="21" xfId="0" applyFont="1" applyBorder="1" applyAlignment="1">
      <alignment vertical="center" wrapText="1"/>
    </xf>
    <xf numFmtId="0" fontId="15" fillId="0" borderId="4" xfId="0" applyFont="1" applyBorder="1" applyAlignment="1">
      <alignment vertical="center" wrapText="1"/>
    </xf>
    <xf numFmtId="0" fontId="15" fillId="0" borderId="4" xfId="0" applyFont="1" applyBorder="1" applyAlignment="1">
      <alignment horizontal="left" vertical="center" wrapText="1"/>
    </xf>
    <xf numFmtId="0" fontId="15" fillId="6" borderId="4" xfId="0" applyFont="1" applyFill="1" applyBorder="1" applyAlignment="1" applyProtection="1">
      <alignment vertical="center" wrapText="1"/>
      <protection locked="0"/>
    </xf>
    <xf numFmtId="0" fontId="15" fillId="6" borderId="4" xfId="0" applyFont="1" applyFill="1" applyBorder="1" applyAlignment="1" applyProtection="1">
      <alignment horizontal="center" vertical="center"/>
      <protection locked="0"/>
    </xf>
    <xf numFmtId="0" fontId="15" fillId="0" borderId="5" xfId="0" applyFont="1" applyBorder="1" applyAlignment="1">
      <alignment vertical="center" wrapText="1"/>
    </xf>
    <xf numFmtId="0" fontId="15" fillId="0" borderId="8" xfId="0" applyFont="1" applyBorder="1" applyAlignment="1">
      <alignmen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24" xfId="0" applyFont="1" applyBorder="1" applyAlignment="1">
      <alignment horizontal="left" vertical="center" wrapText="1"/>
    </xf>
    <xf numFmtId="0" fontId="15" fillId="6" borderId="24" xfId="0" applyFont="1" applyFill="1" applyBorder="1" applyAlignment="1" applyProtection="1">
      <alignment vertical="center" wrapText="1"/>
      <protection locked="0"/>
    </xf>
    <xf numFmtId="0" fontId="15" fillId="6" borderId="24" xfId="0" applyFont="1" applyFill="1" applyBorder="1" applyAlignment="1" applyProtection="1">
      <alignment horizontal="center" vertical="center"/>
      <protection locked="0"/>
    </xf>
    <xf numFmtId="0" fontId="15" fillId="0" borderId="25" xfId="0" applyFont="1" applyBorder="1" applyAlignment="1">
      <alignment vertical="center" wrapText="1"/>
    </xf>
    <xf numFmtId="0" fontId="15" fillId="0" borderId="26" xfId="0" applyFont="1" applyBorder="1" applyAlignment="1">
      <alignment vertical="center" wrapText="1"/>
    </xf>
    <xf numFmtId="0" fontId="14" fillId="6" borderId="4" xfId="0" applyFont="1" applyFill="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21" xfId="0" applyFont="1" applyBorder="1" applyAlignment="1">
      <alignment horizontal="center" vertical="center" wrapText="1"/>
    </xf>
    <xf numFmtId="1" fontId="15" fillId="0" borderId="4" xfId="0" applyNumberFormat="1" applyFont="1" applyBorder="1" applyAlignment="1" applyProtection="1">
      <alignment horizontal="center" vertical="center"/>
      <protection locked="0"/>
    </xf>
    <xf numFmtId="0" fontId="15" fillId="0" borderId="4" xfId="0" applyFont="1" applyBorder="1" applyAlignment="1" applyProtection="1">
      <alignment horizontal="left" vertical="center" wrapText="1"/>
      <protection locked="0"/>
    </xf>
    <xf numFmtId="0" fontId="15" fillId="0" borderId="6" xfId="0" applyFont="1" applyBorder="1" applyAlignment="1">
      <alignment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6" xfId="0" applyFont="1" applyBorder="1" applyAlignment="1">
      <alignment horizontal="center" vertical="center" wrapText="1"/>
    </xf>
    <xf numFmtId="164" fontId="15" fillId="6" borderId="28" xfId="0" applyNumberFormat="1" applyFont="1" applyFill="1" applyBorder="1" applyAlignment="1" applyProtection="1">
      <alignment horizontal="center" vertical="center"/>
      <protection locked="0"/>
    </xf>
    <xf numFmtId="164" fontId="15" fillId="6" borderId="4" xfId="0" applyNumberFormat="1" applyFont="1" applyFill="1" applyBorder="1" applyAlignment="1" applyProtection="1">
      <alignment horizontal="center" vertical="center"/>
      <protection locked="0"/>
    </xf>
    <xf numFmtId="164" fontId="15" fillId="6" borderId="24" xfId="0" applyNumberFormat="1" applyFont="1" applyFill="1" applyBorder="1" applyAlignment="1" applyProtection="1">
      <alignment horizontal="center" vertical="center"/>
      <protection locked="0"/>
    </xf>
    <xf numFmtId="164" fontId="15" fillId="6" borderId="29" xfId="0" applyNumberFormat="1" applyFont="1" applyFill="1" applyBorder="1" applyAlignment="1" applyProtection="1">
      <alignment horizontal="center" vertical="center"/>
      <protection locked="0"/>
    </xf>
    <xf numFmtId="164" fontId="15" fillId="6" borderId="5" xfId="0" applyNumberFormat="1" applyFont="1" applyFill="1" applyBorder="1" applyAlignment="1" applyProtection="1">
      <alignment horizontal="center" vertical="center"/>
      <protection locked="0"/>
    </xf>
    <xf numFmtId="164" fontId="15" fillId="6" borderId="25" xfId="0"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9" fontId="15" fillId="0" borderId="27"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10" borderId="0" xfId="0" applyFont="1" applyFill="1" applyAlignment="1">
      <alignment vertical="center" wrapText="1"/>
    </xf>
    <xf numFmtId="0" fontId="15" fillId="10" borderId="0" xfId="0" applyFont="1" applyFill="1" applyAlignment="1">
      <alignment horizontal="center" vertical="center" wrapText="1"/>
    </xf>
    <xf numFmtId="0" fontId="16" fillId="11" borderId="4" xfId="4" applyFont="1" applyFill="1" applyBorder="1" applyAlignment="1">
      <alignment horizontal="center" vertical="center" wrapText="1"/>
    </xf>
    <xf numFmtId="0" fontId="16" fillId="12" borderId="4" xfId="5" applyFont="1" applyFill="1" applyBorder="1" applyAlignment="1">
      <alignment horizontal="center" vertical="center" wrapText="1"/>
    </xf>
    <xf numFmtId="9" fontId="16" fillId="12" borderId="4" xfId="6"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vertical="center" wrapText="1"/>
    </xf>
    <xf numFmtId="0" fontId="4" fillId="13" borderId="4" xfId="3" applyFont="1" applyFill="1" applyBorder="1" applyAlignment="1">
      <alignment horizontal="center" vertical="center" wrapText="1"/>
    </xf>
    <xf numFmtId="9" fontId="4" fillId="13" borderId="4" xfId="3" applyNumberFormat="1" applyFont="1" applyFill="1" applyBorder="1" applyAlignment="1">
      <alignment horizontal="center" vertical="center" wrapText="1"/>
    </xf>
    <xf numFmtId="0" fontId="14" fillId="0" borderId="29" xfId="0" applyFont="1" applyBorder="1" applyAlignment="1">
      <alignment horizontal="center" vertical="center" wrapText="1"/>
    </xf>
    <xf numFmtId="0" fontId="15" fillId="0" borderId="27" xfId="0" applyFont="1" applyBorder="1" applyAlignment="1">
      <alignment horizontal="center" vertical="center" wrapText="1"/>
    </xf>
    <xf numFmtId="1" fontId="15" fillId="0" borderId="21" xfId="0" applyNumberFormat="1" applyFont="1" applyBorder="1" applyAlignment="1">
      <alignment horizontal="center" vertical="center" wrapText="1"/>
    </xf>
    <xf numFmtId="9" fontId="15" fillId="0" borderId="21" xfId="0" applyNumberFormat="1" applyFont="1" applyBorder="1" applyAlignment="1">
      <alignment horizontal="center" vertical="center" wrapText="1"/>
    </xf>
    <xf numFmtId="9" fontId="15" fillId="0" borderId="23" xfId="0" applyNumberFormat="1" applyFont="1" applyBorder="1" applyAlignment="1">
      <alignment horizontal="center" vertical="center" wrapText="1"/>
    </xf>
    <xf numFmtId="0" fontId="16" fillId="0" borderId="32" xfId="0" applyFont="1" applyBorder="1" applyAlignment="1">
      <alignment horizontal="left" vertical="center" wrapText="1"/>
    </xf>
    <xf numFmtId="9" fontId="15" fillId="0" borderId="21" xfId="6" applyFont="1" applyBorder="1" applyAlignment="1">
      <alignment horizontal="center"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15" fillId="0" borderId="6" xfId="0" applyFont="1" applyBorder="1" applyAlignment="1" applyProtection="1">
      <alignment horizontal="left" vertical="center" wrapText="1"/>
      <protection locked="0"/>
    </xf>
    <xf numFmtId="0" fontId="15" fillId="0" borderId="6" xfId="0" applyFont="1" applyBorder="1" applyAlignment="1" applyProtection="1">
      <alignment vertical="center" wrapText="1"/>
      <protection locked="0"/>
    </xf>
    <xf numFmtId="1" fontId="15" fillId="0" borderId="6" xfId="0" applyNumberFormat="1" applyFont="1" applyBorder="1" applyAlignment="1" applyProtection="1">
      <alignment horizontal="center" vertical="center"/>
      <protection locked="0"/>
    </xf>
    <xf numFmtId="164" fontId="15" fillId="6" borderId="6" xfId="0" applyNumberFormat="1" applyFont="1" applyFill="1" applyBorder="1" applyAlignment="1" applyProtection="1">
      <alignment horizontal="center" vertical="center"/>
      <protection locked="0"/>
    </xf>
    <xf numFmtId="164" fontId="15" fillId="6" borderId="7" xfId="0" applyNumberFormat="1" applyFont="1" applyFill="1" applyBorder="1" applyAlignment="1" applyProtection="1">
      <alignment horizontal="center" vertical="center"/>
      <protection locked="0"/>
    </xf>
    <xf numFmtId="0" fontId="15" fillId="0" borderId="34" xfId="0" applyFont="1" applyBorder="1" applyAlignment="1">
      <alignment vertical="center" wrapText="1"/>
    </xf>
    <xf numFmtId="0" fontId="15" fillId="0" borderId="35" xfId="0" applyFont="1" applyBorder="1" applyAlignment="1">
      <alignment vertical="center" wrapText="1"/>
    </xf>
    <xf numFmtId="0" fontId="15" fillId="0" borderId="36"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16" fillId="0" borderId="37" xfId="0" applyFont="1" applyBorder="1" applyAlignment="1">
      <alignment horizontal="left" vertical="center" wrapText="1"/>
    </xf>
    <xf numFmtId="0" fontId="15" fillId="0" borderId="36" xfId="0" applyFont="1" applyBorder="1" applyAlignment="1">
      <alignment vertical="center" wrapText="1"/>
    </xf>
    <xf numFmtId="0" fontId="15" fillId="0" borderId="22" xfId="0" applyFont="1" applyBorder="1" applyAlignment="1">
      <alignment vertical="center" wrapText="1"/>
    </xf>
    <xf numFmtId="9" fontId="15" fillId="0" borderId="29" xfId="0" applyNumberFormat="1" applyFont="1" applyBorder="1" applyAlignment="1">
      <alignment horizontal="center" vertical="center" wrapText="1"/>
    </xf>
    <xf numFmtId="9" fontId="15" fillId="0" borderId="5" xfId="0" applyNumberFormat="1" applyFont="1" applyBorder="1" applyAlignment="1">
      <alignment horizontal="center" vertical="center" wrapText="1"/>
    </xf>
    <xf numFmtId="9" fontId="15" fillId="0" borderId="25"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0" fontId="15" fillId="6" borderId="28"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0" fontId="15" fillId="6" borderId="24" xfId="0" applyFont="1" applyFill="1" applyBorder="1" applyAlignment="1" applyProtection="1">
      <alignment horizontal="left" vertical="center" wrapText="1"/>
      <protection locked="0"/>
    </xf>
    <xf numFmtId="0" fontId="15" fillId="0" borderId="6" xfId="0" applyFont="1" applyBorder="1" applyAlignment="1">
      <alignment horizontal="left" vertical="center" wrapText="1"/>
    </xf>
    <xf numFmtId="0" fontId="15" fillId="6" borderId="6" xfId="0" applyFont="1" applyFill="1" applyBorder="1" applyAlignment="1" applyProtection="1">
      <alignment horizontal="left" vertical="center" wrapText="1"/>
      <protection locked="0"/>
    </xf>
    <xf numFmtId="0" fontId="15" fillId="10" borderId="0" xfId="0" applyFont="1" applyFill="1" applyAlignment="1">
      <alignment horizontal="left" vertical="center" wrapText="1"/>
    </xf>
    <xf numFmtId="0" fontId="6" fillId="4" borderId="20" xfId="0" applyFont="1" applyFill="1" applyBorder="1" applyAlignment="1">
      <alignment horizontal="center" vertical="center" wrapText="1"/>
    </xf>
    <xf numFmtId="0" fontId="15" fillId="0" borderId="0" xfId="0" applyFont="1" applyAlignment="1">
      <alignment vertical="center" wrapText="1"/>
    </xf>
    <xf numFmtId="0" fontId="6" fillId="14" borderId="14"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0" xfId="0" applyFont="1" applyAlignment="1">
      <alignment horizontal="center" vertical="center" wrapText="1"/>
    </xf>
    <xf numFmtId="0" fontId="13" fillId="0" borderId="42"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1" fillId="10" borderId="0" xfId="0" applyFont="1" applyFill="1" applyAlignment="1">
      <alignment horizontal="center" vertical="center" wrapText="1"/>
    </xf>
  </cellXfs>
  <cellStyles count="7">
    <cellStyle name="20% - Énfasis4" xfId="5" builtinId="42"/>
    <cellStyle name="40% - Énfasis2" xfId="4" builtinId="35"/>
    <cellStyle name="Celda de comprobación" xfId="3" builtinId="23"/>
    <cellStyle name="Normal" xfId="0" builtinId="0"/>
    <cellStyle name="Normal 2" xfId="1"/>
    <cellStyle name="Normal 3" xfId="2"/>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280454</xdr:colOff>
      <xdr:row>0</xdr:row>
      <xdr:rowOff>84668</xdr:rowOff>
    </xdr:from>
    <xdr:ext cx="756712" cy="539750"/>
    <xdr:pic>
      <xdr:nvPicPr>
        <xdr:cNvPr id="2" name="image1.png" descr="Escudo de la Alcaldía Mayor de Bogotá D.C.">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80454" y="84668"/>
          <a:ext cx="756712" cy="5397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tabSelected="1" topLeftCell="C6" zoomScale="90" zoomScaleNormal="90" workbookViewId="0">
      <pane xSplit="2" ySplit="2" topLeftCell="AH8" activePane="bottomRight" state="frozen"/>
      <selection activeCell="C6" sqref="C6"/>
      <selection pane="topRight" activeCell="E6" sqref="E6"/>
      <selection pane="bottomLeft" activeCell="C8" sqref="C8"/>
      <selection pane="bottomRight" activeCell="A6" sqref="A6:N6"/>
    </sheetView>
  </sheetViews>
  <sheetFormatPr baseColWidth="10" defaultColWidth="0" defaultRowHeight="15.75" zeroHeight="1" x14ac:dyDescent="0.25"/>
  <cols>
    <col min="1" max="1" width="19.5703125" style="59" customWidth="1"/>
    <col min="2" max="2" width="21" style="59" customWidth="1"/>
    <col min="3" max="3" width="19.7109375" style="59" customWidth="1"/>
    <col min="4" max="4" width="14" style="59" customWidth="1"/>
    <col min="5" max="5" width="49.5703125" style="99" customWidth="1"/>
    <col min="6" max="6" width="33.5703125" style="99" customWidth="1"/>
    <col min="7" max="7" width="11.85546875" style="59" customWidth="1"/>
    <col min="8" max="8" width="42.28515625" style="58" customWidth="1"/>
    <col min="9" max="9" width="18.7109375" style="58" customWidth="1"/>
    <col min="10" max="10" width="21.42578125" style="58" customWidth="1"/>
    <col min="11" max="11" width="11.85546875" style="58" customWidth="1"/>
    <col min="12" max="12" width="18" style="58" customWidth="1"/>
    <col min="13" max="13" width="15.28515625" style="59" customWidth="1"/>
    <col min="14" max="14" width="16.42578125" style="59" customWidth="1"/>
    <col min="15" max="15" width="15.140625" style="59" customWidth="1"/>
    <col min="16" max="16" width="60.85546875" style="58" customWidth="1"/>
    <col min="17" max="17" width="39.7109375" style="58" customWidth="1"/>
    <col min="18" max="18" width="19.5703125" style="59" customWidth="1"/>
    <col min="19" max="19" width="28.28515625" style="58" customWidth="1"/>
    <col min="20" max="21" width="26.7109375" style="59" customWidth="1"/>
    <col min="22" max="22" width="72.140625" style="58" customWidth="1"/>
    <col min="23" max="23" width="42.140625" style="58" customWidth="1"/>
    <col min="24" max="24" width="26.7109375" style="58" customWidth="1"/>
    <col min="25" max="25" width="92.42578125" style="58" customWidth="1"/>
    <col min="26" max="26" width="25.85546875" style="59" bestFit="1" customWidth="1"/>
    <col min="27" max="27" width="29" style="59" bestFit="1" customWidth="1"/>
    <col min="28" max="28" width="56.5703125" style="58" customWidth="1"/>
    <col min="29" max="29" width="39.140625" style="58" customWidth="1"/>
    <col min="30" max="30" width="20.7109375" style="58" customWidth="1"/>
    <col min="31" max="31" width="67.42578125" style="58" customWidth="1"/>
    <col min="32" max="32" width="11" style="58" customWidth="1"/>
    <col min="33" max="33" width="15.42578125" style="58" customWidth="1"/>
    <col min="34" max="34" width="60.85546875" style="58" customWidth="1"/>
    <col min="35" max="35" width="39" style="58" customWidth="1"/>
    <col min="36" max="36" width="21" style="58" customWidth="1"/>
    <col min="37" max="37" width="67.7109375" style="58" customWidth="1"/>
    <col min="38" max="38" width="12" style="58" customWidth="1"/>
    <col min="39" max="16384" width="11" style="58" hidden="1"/>
  </cols>
  <sheetData>
    <row r="1" spans="1:38" ht="18.75" customHeight="1" x14ac:dyDescent="0.25">
      <c r="A1" s="105"/>
      <c r="B1" s="126" t="s">
        <v>22</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8"/>
    </row>
    <row r="2" spans="1:38" ht="18" customHeight="1" x14ac:dyDescent="0.25">
      <c r="A2" s="106"/>
      <c r="B2" s="123" t="s">
        <v>23</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5"/>
    </row>
    <row r="3" spans="1:38" ht="17.25" customHeight="1" thickBot="1" x14ac:dyDescent="0.3">
      <c r="A3" s="107"/>
      <c r="B3" s="120" t="s">
        <v>24</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2"/>
    </row>
    <row r="4" spans="1:38" ht="7.5" hidden="1" customHeight="1" thickBot="1" x14ac:dyDescent="0.3">
      <c r="A4" s="58"/>
      <c r="B4" s="58"/>
      <c r="E4" s="58"/>
      <c r="F4" s="58"/>
    </row>
    <row r="5" spans="1:38" ht="15" hidden="1" customHeight="1" thickBot="1" x14ac:dyDescent="0.3">
      <c r="A5" s="58"/>
      <c r="B5" s="58"/>
      <c r="E5" s="58"/>
      <c r="F5" s="58"/>
    </row>
    <row r="6" spans="1:38" ht="30" customHeight="1" thickBot="1" x14ac:dyDescent="0.3">
      <c r="A6" s="114"/>
      <c r="B6" s="115"/>
      <c r="C6" s="115"/>
      <c r="D6" s="115"/>
      <c r="E6" s="115"/>
      <c r="F6" s="115"/>
      <c r="G6" s="115"/>
      <c r="H6" s="115"/>
      <c r="I6" s="115"/>
      <c r="J6" s="115"/>
      <c r="K6" s="115"/>
      <c r="L6" s="115"/>
      <c r="M6" s="115"/>
      <c r="N6" s="116"/>
      <c r="O6" s="108" t="s">
        <v>8</v>
      </c>
      <c r="P6" s="109"/>
      <c r="Q6" s="109"/>
      <c r="R6" s="110"/>
      <c r="S6" s="108" t="s">
        <v>18</v>
      </c>
      <c r="T6" s="110"/>
      <c r="U6" s="111" t="s">
        <v>9</v>
      </c>
      <c r="V6" s="112"/>
      <c r="W6" s="112"/>
      <c r="X6" s="113"/>
      <c r="Y6" s="111" t="s">
        <v>18</v>
      </c>
      <c r="Z6" s="113"/>
      <c r="AA6" s="129" t="s">
        <v>10</v>
      </c>
      <c r="AB6" s="131"/>
      <c r="AC6" s="131"/>
      <c r="AD6" s="130"/>
      <c r="AE6" s="129" t="s">
        <v>18</v>
      </c>
      <c r="AF6" s="130"/>
      <c r="AG6" s="117" t="s">
        <v>245</v>
      </c>
      <c r="AH6" s="118"/>
      <c r="AI6" s="118"/>
      <c r="AJ6" s="119"/>
      <c r="AK6" s="117" t="s">
        <v>246</v>
      </c>
      <c r="AL6" s="119"/>
    </row>
    <row r="7" spans="1:38" ht="53.25" customHeight="1" thickBot="1" x14ac:dyDescent="0.3">
      <c r="A7" s="77" t="s">
        <v>212</v>
      </c>
      <c r="B7" s="7" t="s">
        <v>213</v>
      </c>
      <c r="C7" s="7" t="s">
        <v>17</v>
      </c>
      <c r="D7" s="7" t="s">
        <v>13</v>
      </c>
      <c r="E7" s="7" t="s">
        <v>14</v>
      </c>
      <c r="F7" s="7" t="s">
        <v>0</v>
      </c>
      <c r="G7" s="7" t="s">
        <v>1</v>
      </c>
      <c r="H7" s="7" t="s">
        <v>127</v>
      </c>
      <c r="I7" s="7" t="s">
        <v>2</v>
      </c>
      <c r="J7" s="7" t="s">
        <v>128</v>
      </c>
      <c r="K7" s="7" t="s">
        <v>3</v>
      </c>
      <c r="L7" s="7" t="s">
        <v>129</v>
      </c>
      <c r="M7" s="7" t="s">
        <v>4</v>
      </c>
      <c r="N7" s="8" t="s">
        <v>5</v>
      </c>
      <c r="O7" s="9" t="s">
        <v>6</v>
      </c>
      <c r="P7" s="10" t="s">
        <v>15</v>
      </c>
      <c r="Q7" s="10" t="s">
        <v>25</v>
      </c>
      <c r="R7" s="11" t="s">
        <v>16</v>
      </c>
      <c r="S7" s="11" t="s">
        <v>26</v>
      </c>
      <c r="T7" s="11" t="s">
        <v>7</v>
      </c>
      <c r="U7" s="74" t="s">
        <v>6</v>
      </c>
      <c r="V7" s="75" t="s">
        <v>19</v>
      </c>
      <c r="W7" s="75" t="s">
        <v>27</v>
      </c>
      <c r="X7" s="76" t="s">
        <v>20</v>
      </c>
      <c r="Y7" s="76" t="s">
        <v>28</v>
      </c>
      <c r="Z7" s="76" t="s">
        <v>21</v>
      </c>
      <c r="AA7" s="12" t="s">
        <v>6</v>
      </c>
      <c r="AB7" s="13" t="s">
        <v>15</v>
      </c>
      <c r="AC7" s="13" t="s">
        <v>25</v>
      </c>
      <c r="AD7" s="100" t="s">
        <v>16</v>
      </c>
      <c r="AE7" s="14" t="s">
        <v>29</v>
      </c>
      <c r="AF7" s="15" t="s">
        <v>7</v>
      </c>
      <c r="AG7" s="102" t="s">
        <v>6</v>
      </c>
      <c r="AH7" s="103" t="s">
        <v>15</v>
      </c>
      <c r="AI7" s="103" t="s">
        <v>25</v>
      </c>
      <c r="AJ7" s="104" t="s">
        <v>16</v>
      </c>
      <c r="AK7" s="104" t="s">
        <v>26</v>
      </c>
      <c r="AL7" s="104" t="s">
        <v>7</v>
      </c>
    </row>
    <row r="8" spans="1:38" ht="115.5" customHeight="1" x14ac:dyDescent="0.25">
      <c r="A8" s="68">
        <v>2021</v>
      </c>
      <c r="B8" s="42">
        <v>1</v>
      </c>
      <c r="C8" s="42" t="s">
        <v>102</v>
      </c>
      <c r="D8" s="42" t="s">
        <v>177</v>
      </c>
      <c r="E8" s="18" t="s">
        <v>194</v>
      </c>
      <c r="F8" s="94" t="s">
        <v>196</v>
      </c>
      <c r="G8" s="42">
        <v>1</v>
      </c>
      <c r="H8" s="19" t="s">
        <v>181</v>
      </c>
      <c r="I8" s="19" t="s">
        <v>182</v>
      </c>
      <c r="J8" s="19" t="s">
        <v>183</v>
      </c>
      <c r="K8" s="20">
        <v>100</v>
      </c>
      <c r="L8" s="17" t="s">
        <v>184</v>
      </c>
      <c r="M8" s="46">
        <v>44301</v>
      </c>
      <c r="N8" s="49">
        <v>44648</v>
      </c>
      <c r="O8" s="55">
        <v>1</v>
      </c>
      <c r="P8" s="17" t="s">
        <v>195</v>
      </c>
      <c r="Q8" s="17" t="s">
        <v>188</v>
      </c>
      <c r="R8" s="63" t="s">
        <v>48</v>
      </c>
      <c r="S8" s="64" t="s">
        <v>199</v>
      </c>
      <c r="T8" s="67">
        <v>100</v>
      </c>
      <c r="U8" s="68"/>
      <c r="V8" s="17"/>
      <c r="W8" s="17"/>
      <c r="X8" s="21"/>
      <c r="Y8" s="16" t="s">
        <v>214</v>
      </c>
      <c r="Z8" s="90">
        <v>1</v>
      </c>
      <c r="AA8" s="68"/>
      <c r="AB8" s="17"/>
      <c r="AC8" s="17"/>
      <c r="AD8" s="21" t="s">
        <v>48</v>
      </c>
      <c r="AE8" s="16" t="s">
        <v>214</v>
      </c>
      <c r="AF8" s="90">
        <v>1</v>
      </c>
      <c r="AG8" s="55"/>
      <c r="AH8" s="17"/>
      <c r="AI8" s="17"/>
      <c r="AJ8" s="63"/>
      <c r="AK8" s="16" t="s">
        <v>214</v>
      </c>
      <c r="AL8" s="90">
        <v>1</v>
      </c>
    </row>
    <row r="9" spans="1:38" ht="114.75" customHeight="1" x14ac:dyDescent="0.25">
      <c r="A9" s="38">
        <v>2021</v>
      </c>
      <c r="B9" s="43">
        <v>1</v>
      </c>
      <c r="C9" s="43" t="s">
        <v>102</v>
      </c>
      <c r="D9" s="43" t="s">
        <v>177</v>
      </c>
      <c r="E9" s="24" t="s">
        <v>194</v>
      </c>
      <c r="F9" s="95" t="s">
        <v>196</v>
      </c>
      <c r="G9" s="43">
        <v>2</v>
      </c>
      <c r="H9" s="25" t="s">
        <v>197</v>
      </c>
      <c r="I9" s="25" t="s">
        <v>178</v>
      </c>
      <c r="J9" s="25" t="s">
        <v>179</v>
      </c>
      <c r="K9" s="26">
        <v>1</v>
      </c>
      <c r="L9" s="23" t="s">
        <v>180</v>
      </c>
      <c r="M9" s="47">
        <v>44319</v>
      </c>
      <c r="N9" s="50">
        <v>44620</v>
      </c>
      <c r="O9" s="38">
        <v>1</v>
      </c>
      <c r="P9" s="23" t="s">
        <v>254</v>
      </c>
      <c r="Q9" s="23" t="s">
        <v>189</v>
      </c>
      <c r="R9" s="53" t="s">
        <v>48</v>
      </c>
      <c r="S9" s="28" t="s">
        <v>200</v>
      </c>
      <c r="T9" s="53">
        <v>100</v>
      </c>
      <c r="U9" s="38"/>
      <c r="V9" s="23"/>
      <c r="W9" s="23"/>
      <c r="X9" s="27"/>
      <c r="Y9" s="22" t="s">
        <v>215</v>
      </c>
      <c r="Z9" s="91">
        <v>1</v>
      </c>
      <c r="AA9" s="38"/>
      <c r="AB9" s="23"/>
      <c r="AC9" s="23"/>
      <c r="AD9" s="27" t="s">
        <v>48</v>
      </c>
      <c r="AE9" s="22" t="s">
        <v>215</v>
      </c>
      <c r="AF9" s="91">
        <v>1</v>
      </c>
      <c r="AG9" s="38"/>
      <c r="AH9" s="23"/>
      <c r="AI9" s="23"/>
      <c r="AJ9" s="53"/>
      <c r="AK9" s="22" t="s">
        <v>215</v>
      </c>
      <c r="AL9" s="91">
        <v>1</v>
      </c>
    </row>
    <row r="10" spans="1:38" ht="151.5" customHeight="1" x14ac:dyDescent="0.25">
      <c r="A10" s="56">
        <v>2022</v>
      </c>
      <c r="B10" s="44">
        <v>3</v>
      </c>
      <c r="C10" s="44" t="s">
        <v>85</v>
      </c>
      <c r="D10" s="44" t="s">
        <v>130</v>
      </c>
      <c r="E10" s="31" t="s">
        <v>152</v>
      </c>
      <c r="F10" s="96" t="s">
        <v>131</v>
      </c>
      <c r="G10" s="44">
        <v>1</v>
      </c>
      <c r="H10" s="32" t="s">
        <v>132</v>
      </c>
      <c r="I10" s="32" t="s">
        <v>133</v>
      </c>
      <c r="J10" s="32" t="s">
        <v>134</v>
      </c>
      <c r="K10" s="33">
        <v>2</v>
      </c>
      <c r="L10" s="30" t="s">
        <v>119</v>
      </c>
      <c r="M10" s="48">
        <v>44682</v>
      </c>
      <c r="N10" s="51">
        <v>44834</v>
      </c>
      <c r="O10" s="56">
        <v>0</v>
      </c>
      <c r="P10" s="30"/>
      <c r="Q10" s="30" t="s">
        <v>187</v>
      </c>
      <c r="R10" s="52" t="s">
        <v>75</v>
      </c>
      <c r="S10" s="35" t="s">
        <v>198</v>
      </c>
      <c r="T10" s="52">
        <v>0</v>
      </c>
      <c r="U10" s="71">
        <v>0.5</v>
      </c>
      <c r="V10" s="72" t="s">
        <v>255</v>
      </c>
      <c r="W10" s="30" t="s">
        <v>256</v>
      </c>
      <c r="X10" s="34" t="s">
        <v>58</v>
      </c>
      <c r="Y10" s="29" t="s">
        <v>216</v>
      </c>
      <c r="Z10" s="92">
        <v>0.5</v>
      </c>
      <c r="AA10" s="70">
        <v>1</v>
      </c>
      <c r="AB10" s="101" t="s">
        <v>228</v>
      </c>
      <c r="AC10" s="30" t="s">
        <v>229</v>
      </c>
      <c r="AD10" s="34" t="s">
        <v>48</v>
      </c>
      <c r="AE10" s="29" t="s">
        <v>234</v>
      </c>
      <c r="AF10" s="92">
        <v>1</v>
      </c>
      <c r="AG10" s="56"/>
      <c r="AH10" s="30"/>
      <c r="AI10" s="30"/>
      <c r="AJ10" s="52"/>
      <c r="AK10" s="29" t="s">
        <v>248</v>
      </c>
      <c r="AL10" s="92">
        <v>1</v>
      </c>
    </row>
    <row r="11" spans="1:38" ht="291" customHeight="1" x14ac:dyDescent="0.25">
      <c r="A11" s="38">
        <v>2022</v>
      </c>
      <c r="B11" s="43">
        <v>3</v>
      </c>
      <c r="C11" s="43" t="s">
        <v>85</v>
      </c>
      <c r="D11" s="43" t="s">
        <v>130</v>
      </c>
      <c r="E11" s="24" t="s">
        <v>152</v>
      </c>
      <c r="F11" s="95" t="s">
        <v>131</v>
      </c>
      <c r="G11" s="43">
        <v>2</v>
      </c>
      <c r="H11" s="25" t="s">
        <v>135</v>
      </c>
      <c r="I11" s="25" t="s">
        <v>136</v>
      </c>
      <c r="J11" s="25" t="s">
        <v>137</v>
      </c>
      <c r="K11" s="26">
        <v>100</v>
      </c>
      <c r="L11" s="23" t="s">
        <v>138</v>
      </c>
      <c r="M11" s="47">
        <v>44743</v>
      </c>
      <c r="N11" s="50">
        <v>44926</v>
      </c>
      <c r="O11" s="38">
        <v>0</v>
      </c>
      <c r="P11" s="23" t="s">
        <v>185</v>
      </c>
      <c r="Q11" s="30" t="s">
        <v>187</v>
      </c>
      <c r="R11" s="53" t="s">
        <v>75</v>
      </c>
      <c r="S11" s="35" t="s">
        <v>198</v>
      </c>
      <c r="T11" s="52">
        <v>0</v>
      </c>
      <c r="U11" s="70">
        <v>1</v>
      </c>
      <c r="V11" s="72" t="s">
        <v>257</v>
      </c>
      <c r="W11" s="30" t="s">
        <v>202</v>
      </c>
      <c r="X11" s="34" t="s">
        <v>58</v>
      </c>
      <c r="Y11" s="22" t="s">
        <v>226</v>
      </c>
      <c r="Z11" s="91">
        <v>1</v>
      </c>
      <c r="AA11" s="70">
        <v>1</v>
      </c>
      <c r="AB11" s="23" t="s">
        <v>230</v>
      </c>
      <c r="AC11" s="23" t="s">
        <v>229</v>
      </c>
      <c r="AD11" s="34" t="s">
        <v>48</v>
      </c>
      <c r="AE11" s="22" t="s">
        <v>242</v>
      </c>
      <c r="AF11" s="91">
        <v>1</v>
      </c>
      <c r="AG11" s="38"/>
      <c r="AH11" s="23"/>
      <c r="AI11" s="30"/>
      <c r="AJ11" s="53"/>
      <c r="AK11" s="22" t="s">
        <v>251</v>
      </c>
      <c r="AL11" s="91">
        <v>1</v>
      </c>
    </row>
    <row r="12" spans="1:38" ht="282.75" customHeight="1" x14ac:dyDescent="0.25">
      <c r="A12" s="38">
        <v>2022</v>
      </c>
      <c r="B12" s="43">
        <v>3</v>
      </c>
      <c r="C12" s="43" t="s">
        <v>85</v>
      </c>
      <c r="D12" s="43" t="s">
        <v>130</v>
      </c>
      <c r="E12" s="24" t="s">
        <v>152</v>
      </c>
      <c r="F12" s="95" t="s">
        <v>131</v>
      </c>
      <c r="G12" s="43">
        <v>3</v>
      </c>
      <c r="H12" s="36" t="s">
        <v>139</v>
      </c>
      <c r="I12" s="25" t="s">
        <v>140</v>
      </c>
      <c r="J12" s="25" t="s">
        <v>141</v>
      </c>
      <c r="K12" s="26">
        <v>100</v>
      </c>
      <c r="L12" s="23" t="s">
        <v>119</v>
      </c>
      <c r="M12" s="47">
        <v>44682</v>
      </c>
      <c r="N12" s="50">
        <v>44926</v>
      </c>
      <c r="O12" s="38"/>
      <c r="P12" s="23"/>
      <c r="Q12" s="30" t="s">
        <v>187</v>
      </c>
      <c r="R12" s="53" t="s">
        <v>75</v>
      </c>
      <c r="S12" s="35" t="s">
        <v>198</v>
      </c>
      <c r="T12" s="52">
        <v>0</v>
      </c>
      <c r="U12" s="70">
        <v>1</v>
      </c>
      <c r="V12" s="72" t="s">
        <v>258</v>
      </c>
      <c r="W12" s="30" t="s">
        <v>201</v>
      </c>
      <c r="X12" s="34" t="s">
        <v>58</v>
      </c>
      <c r="Y12" s="22" t="s">
        <v>224</v>
      </c>
      <c r="Z12" s="91">
        <v>1</v>
      </c>
      <c r="AA12" s="70">
        <v>1</v>
      </c>
      <c r="AB12" s="23" t="s">
        <v>259</v>
      </c>
      <c r="AC12" s="23" t="s">
        <v>229</v>
      </c>
      <c r="AD12" s="34" t="s">
        <v>48</v>
      </c>
      <c r="AE12" s="22" t="s">
        <v>244</v>
      </c>
      <c r="AF12" s="91">
        <v>1</v>
      </c>
      <c r="AG12" s="38"/>
      <c r="AH12" s="23"/>
      <c r="AI12" s="30"/>
      <c r="AJ12" s="53"/>
      <c r="AK12" s="22" t="s">
        <v>252</v>
      </c>
      <c r="AL12" s="91">
        <v>1</v>
      </c>
    </row>
    <row r="13" spans="1:38" ht="308.25" customHeight="1" x14ac:dyDescent="0.25">
      <c r="A13" s="38">
        <v>2022</v>
      </c>
      <c r="B13" s="43">
        <v>3</v>
      </c>
      <c r="C13" s="43" t="s">
        <v>85</v>
      </c>
      <c r="D13" s="43" t="s">
        <v>130</v>
      </c>
      <c r="E13" s="24" t="s">
        <v>152</v>
      </c>
      <c r="F13" s="95" t="s">
        <v>131</v>
      </c>
      <c r="G13" s="43">
        <v>4</v>
      </c>
      <c r="H13" s="37" t="s">
        <v>142</v>
      </c>
      <c r="I13" s="37" t="s">
        <v>143</v>
      </c>
      <c r="J13" s="37" t="s">
        <v>144</v>
      </c>
      <c r="K13" s="26">
        <v>100</v>
      </c>
      <c r="L13" s="23" t="s">
        <v>145</v>
      </c>
      <c r="M13" s="47">
        <v>44682</v>
      </c>
      <c r="N13" s="50">
        <v>44926</v>
      </c>
      <c r="O13" s="38">
        <v>0</v>
      </c>
      <c r="P13" s="23" t="s">
        <v>186</v>
      </c>
      <c r="Q13" s="30" t="s">
        <v>187</v>
      </c>
      <c r="R13" s="53" t="s">
        <v>75</v>
      </c>
      <c r="S13" s="35" t="s">
        <v>198</v>
      </c>
      <c r="T13" s="52">
        <v>0</v>
      </c>
      <c r="U13" s="70">
        <v>1</v>
      </c>
      <c r="V13" s="72" t="s">
        <v>260</v>
      </c>
      <c r="W13" s="30" t="s">
        <v>201</v>
      </c>
      <c r="X13" s="34" t="s">
        <v>58</v>
      </c>
      <c r="Y13" s="22" t="s">
        <v>225</v>
      </c>
      <c r="Z13" s="91">
        <v>1</v>
      </c>
      <c r="AA13" s="70">
        <v>1</v>
      </c>
      <c r="AB13" s="23" t="s">
        <v>261</v>
      </c>
      <c r="AC13" s="23" t="s">
        <v>262</v>
      </c>
      <c r="AD13" s="34" t="s">
        <v>48</v>
      </c>
      <c r="AE13" s="22" t="s">
        <v>243</v>
      </c>
      <c r="AF13" s="91">
        <v>1</v>
      </c>
      <c r="AG13" s="38"/>
      <c r="AH13" s="23"/>
      <c r="AI13" s="30"/>
      <c r="AJ13" s="53"/>
      <c r="AK13" s="22" t="s">
        <v>250</v>
      </c>
      <c r="AL13" s="91">
        <v>1</v>
      </c>
    </row>
    <row r="14" spans="1:38" ht="201" customHeight="1" x14ac:dyDescent="0.25">
      <c r="A14" s="38">
        <v>2022</v>
      </c>
      <c r="B14" s="43">
        <v>3</v>
      </c>
      <c r="C14" s="43" t="s">
        <v>76</v>
      </c>
      <c r="D14" s="43" t="s">
        <v>146</v>
      </c>
      <c r="E14" s="24" t="s">
        <v>151</v>
      </c>
      <c r="F14" s="24" t="s">
        <v>147</v>
      </c>
      <c r="G14" s="26">
        <v>1</v>
      </c>
      <c r="H14" s="37" t="s">
        <v>148</v>
      </c>
      <c r="I14" s="37" t="s">
        <v>149</v>
      </c>
      <c r="J14" s="37" t="s">
        <v>150</v>
      </c>
      <c r="K14" s="26">
        <v>2</v>
      </c>
      <c r="L14" s="23" t="s">
        <v>117</v>
      </c>
      <c r="M14" s="47">
        <v>44835</v>
      </c>
      <c r="N14" s="50">
        <v>44956</v>
      </c>
      <c r="O14" s="38"/>
      <c r="P14" s="23"/>
      <c r="Q14" s="30" t="s">
        <v>187</v>
      </c>
      <c r="R14" s="53" t="s">
        <v>75</v>
      </c>
      <c r="S14" s="35" t="s">
        <v>198</v>
      </c>
      <c r="T14" s="52">
        <v>0</v>
      </c>
      <c r="U14" s="38"/>
      <c r="V14" s="23" t="s">
        <v>206</v>
      </c>
      <c r="W14" s="23" t="s">
        <v>206</v>
      </c>
      <c r="X14" s="34" t="s">
        <v>75</v>
      </c>
      <c r="Y14" s="22" t="s">
        <v>217</v>
      </c>
      <c r="Z14" s="53">
        <v>0</v>
      </c>
      <c r="AA14" s="38">
        <v>1</v>
      </c>
      <c r="AB14" s="23" t="s">
        <v>233</v>
      </c>
      <c r="AC14" s="23" t="s">
        <v>263</v>
      </c>
      <c r="AD14" s="27" t="s">
        <v>58</v>
      </c>
      <c r="AE14" s="22" t="s">
        <v>235</v>
      </c>
      <c r="AF14" s="91">
        <v>0.5</v>
      </c>
      <c r="AG14" s="38">
        <v>1</v>
      </c>
      <c r="AH14" s="23" t="s">
        <v>264</v>
      </c>
      <c r="AI14" s="30" t="s">
        <v>247</v>
      </c>
      <c r="AJ14" s="53" t="s">
        <v>48</v>
      </c>
      <c r="AK14" s="35" t="s">
        <v>253</v>
      </c>
      <c r="AL14" s="52">
        <v>100</v>
      </c>
    </row>
    <row r="15" spans="1:38" ht="233.25" customHeight="1" x14ac:dyDescent="0.25">
      <c r="A15" s="38">
        <v>2022</v>
      </c>
      <c r="B15" s="43">
        <v>3</v>
      </c>
      <c r="C15" s="43" t="s">
        <v>76</v>
      </c>
      <c r="D15" s="43" t="s">
        <v>153</v>
      </c>
      <c r="E15" s="24" t="s">
        <v>156</v>
      </c>
      <c r="F15" s="95" t="s">
        <v>154</v>
      </c>
      <c r="G15" s="43">
        <v>1</v>
      </c>
      <c r="H15" s="37" t="s">
        <v>155</v>
      </c>
      <c r="I15" s="37" t="s">
        <v>133</v>
      </c>
      <c r="J15" s="25" t="s">
        <v>134</v>
      </c>
      <c r="K15" s="26">
        <v>2</v>
      </c>
      <c r="L15" s="23" t="s">
        <v>117</v>
      </c>
      <c r="M15" s="47">
        <v>44682</v>
      </c>
      <c r="N15" s="50">
        <v>44926</v>
      </c>
      <c r="O15" s="38"/>
      <c r="P15" s="23"/>
      <c r="Q15" s="30" t="s">
        <v>187</v>
      </c>
      <c r="R15" s="53" t="s">
        <v>75</v>
      </c>
      <c r="S15" s="35" t="s">
        <v>198</v>
      </c>
      <c r="T15" s="52">
        <v>0</v>
      </c>
      <c r="U15" s="69">
        <v>2</v>
      </c>
      <c r="V15" s="23" t="s">
        <v>205</v>
      </c>
      <c r="W15" s="23" t="s">
        <v>207</v>
      </c>
      <c r="X15" s="34" t="s">
        <v>58</v>
      </c>
      <c r="Y15" s="22" t="s">
        <v>218</v>
      </c>
      <c r="Z15" s="91">
        <v>1</v>
      </c>
      <c r="AA15" s="38">
        <v>2</v>
      </c>
      <c r="AB15" s="23" t="s">
        <v>265</v>
      </c>
      <c r="AC15" s="23" t="s">
        <v>227</v>
      </c>
      <c r="AD15" s="27" t="s">
        <v>48</v>
      </c>
      <c r="AE15" s="22" t="s">
        <v>236</v>
      </c>
      <c r="AF15" s="91">
        <v>1</v>
      </c>
      <c r="AG15" s="38"/>
      <c r="AH15" s="23"/>
      <c r="AI15" s="30"/>
      <c r="AJ15" s="53"/>
      <c r="AK15" s="22" t="s">
        <v>236</v>
      </c>
      <c r="AL15" s="91">
        <v>1</v>
      </c>
    </row>
    <row r="16" spans="1:38" ht="188.25" customHeight="1" x14ac:dyDescent="0.25">
      <c r="A16" s="38">
        <v>2022</v>
      </c>
      <c r="B16" s="43">
        <v>3</v>
      </c>
      <c r="C16" s="43" t="s">
        <v>96</v>
      </c>
      <c r="D16" s="43" t="s">
        <v>157</v>
      </c>
      <c r="E16" s="24" t="s">
        <v>159</v>
      </c>
      <c r="F16" s="24" t="s">
        <v>158</v>
      </c>
      <c r="G16" s="43">
        <v>1</v>
      </c>
      <c r="H16" s="37" t="s">
        <v>160</v>
      </c>
      <c r="I16" s="37" t="s">
        <v>161</v>
      </c>
      <c r="J16" s="37" t="s">
        <v>162</v>
      </c>
      <c r="K16" s="26">
        <v>1</v>
      </c>
      <c r="L16" s="23" t="s">
        <v>125</v>
      </c>
      <c r="M16" s="47">
        <v>44682</v>
      </c>
      <c r="N16" s="50">
        <v>44742</v>
      </c>
      <c r="O16" s="38">
        <v>0</v>
      </c>
      <c r="P16" s="23" t="s">
        <v>186</v>
      </c>
      <c r="Q16" s="30" t="s">
        <v>187</v>
      </c>
      <c r="R16" s="53" t="s">
        <v>75</v>
      </c>
      <c r="S16" s="35" t="s">
        <v>198</v>
      </c>
      <c r="T16" s="52">
        <v>0</v>
      </c>
      <c r="U16" s="70">
        <v>1</v>
      </c>
      <c r="V16" s="72" t="s">
        <v>208</v>
      </c>
      <c r="W16" s="30" t="s">
        <v>211</v>
      </c>
      <c r="X16" s="34" t="s">
        <v>48</v>
      </c>
      <c r="Y16" s="22" t="s">
        <v>222</v>
      </c>
      <c r="Z16" s="91">
        <v>1</v>
      </c>
      <c r="AA16" s="38"/>
      <c r="AB16" s="23"/>
      <c r="AC16" s="23" t="s">
        <v>232</v>
      </c>
      <c r="AD16" s="27" t="s">
        <v>48</v>
      </c>
      <c r="AE16" s="22" t="s">
        <v>237</v>
      </c>
      <c r="AF16" s="91">
        <v>1</v>
      </c>
      <c r="AG16" s="38"/>
      <c r="AH16" s="23"/>
      <c r="AI16" s="30"/>
      <c r="AJ16" s="53"/>
      <c r="AK16" s="22" t="s">
        <v>237</v>
      </c>
      <c r="AL16" s="91">
        <v>1</v>
      </c>
    </row>
    <row r="17" spans="1:38" ht="167.25" customHeight="1" x14ac:dyDescent="0.25">
      <c r="A17" s="38">
        <v>2022</v>
      </c>
      <c r="B17" s="43">
        <v>3</v>
      </c>
      <c r="C17" s="43" t="s">
        <v>96</v>
      </c>
      <c r="D17" s="43" t="s">
        <v>157</v>
      </c>
      <c r="E17" s="24" t="s">
        <v>159</v>
      </c>
      <c r="F17" s="24" t="s">
        <v>158</v>
      </c>
      <c r="G17" s="43">
        <v>2</v>
      </c>
      <c r="H17" s="37" t="s">
        <v>163</v>
      </c>
      <c r="I17" s="37" t="s">
        <v>164</v>
      </c>
      <c r="J17" s="37" t="s">
        <v>165</v>
      </c>
      <c r="K17" s="26">
        <v>1</v>
      </c>
      <c r="L17" s="23" t="s">
        <v>125</v>
      </c>
      <c r="M17" s="47">
        <v>44682</v>
      </c>
      <c r="N17" s="50">
        <v>44804</v>
      </c>
      <c r="O17" s="38">
        <v>0</v>
      </c>
      <c r="P17" s="23" t="s">
        <v>186</v>
      </c>
      <c r="Q17" s="30" t="s">
        <v>187</v>
      </c>
      <c r="R17" s="53" t="s">
        <v>75</v>
      </c>
      <c r="S17" s="35" t="s">
        <v>198</v>
      </c>
      <c r="T17" s="52">
        <v>0</v>
      </c>
      <c r="U17" s="70">
        <v>1</v>
      </c>
      <c r="V17" s="72" t="s">
        <v>266</v>
      </c>
      <c r="W17" s="30" t="s">
        <v>203</v>
      </c>
      <c r="X17" s="34" t="s">
        <v>48</v>
      </c>
      <c r="Y17" s="22" t="s">
        <v>219</v>
      </c>
      <c r="Z17" s="91">
        <v>1</v>
      </c>
      <c r="AA17" s="38"/>
      <c r="AB17" s="23"/>
      <c r="AC17" s="23" t="s">
        <v>232</v>
      </c>
      <c r="AD17" s="27" t="s">
        <v>48</v>
      </c>
      <c r="AE17" s="22" t="s">
        <v>238</v>
      </c>
      <c r="AF17" s="91">
        <v>1</v>
      </c>
      <c r="AG17" s="38"/>
      <c r="AH17" s="23"/>
      <c r="AI17" s="30"/>
      <c r="AJ17" s="53"/>
      <c r="AK17" s="22" t="s">
        <v>238</v>
      </c>
      <c r="AL17" s="91">
        <v>1</v>
      </c>
    </row>
    <row r="18" spans="1:38" ht="170.25" customHeight="1" x14ac:dyDescent="0.25">
      <c r="A18" s="38">
        <v>2022</v>
      </c>
      <c r="B18" s="43">
        <v>3</v>
      </c>
      <c r="C18" s="43" t="s">
        <v>96</v>
      </c>
      <c r="D18" s="43" t="s">
        <v>157</v>
      </c>
      <c r="E18" s="24" t="s">
        <v>159</v>
      </c>
      <c r="F18" s="24" t="s">
        <v>158</v>
      </c>
      <c r="G18" s="43">
        <v>3</v>
      </c>
      <c r="H18" s="37" t="s">
        <v>166</v>
      </c>
      <c r="I18" s="37" t="s">
        <v>167</v>
      </c>
      <c r="J18" s="37" t="s">
        <v>168</v>
      </c>
      <c r="K18" s="39">
        <v>6</v>
      </c>
      <c r="L18" s="23" t="s">
        <v>125</v>
      </c>
      <c r="M18" s="47">
        <v>44743</v>
      </c>
      <c r="N18" s="50">
        <v>44926</v>
      </c>
      <c r="O18" s="38">
        <v>0</v>
      </c>
      <c r="P18" s="23" t="s">
        <v>186</v>
      </c>
      <c r="Q18" s="30" t="s">
        <v>187</v>
      </c>
      <c r="R18" s="53" t="s">
        <v>75</v>
      </c>
      <c r="S18" s="35" t="s">
        <v>198</v>
      </c>
      <c r="T18" s="52">
        <v>0</v>
      </c>
      <c r="U18" s="73">
        <f>2/6</f>
        <v>0.33333333333333331</v>
      </c>
      <c r="V18" s="72" t="s">
        <v>210</v>
      </c>
      <c r="W18" s="30" t="s">
        <v>209</v>
      </c>
      <c r="X18" s="34" t="s">
        <v>58</v>
      </c>
      <c r="Y18" s="22" t="s">
        <v>220</v>
      </c>
      <c r="Z18" s="91">
        <v>0.33</v>
      </c>
      <c r="AA18" s="70">
        <v>1</v>
      </c>
      <c r="AB18" s="23" t="s">
        <v>231</v>
      </c>
      <c r="AC18" s="23" t="s">
        <v>229</v>
      </c>
      <c r="AD18" s="27" t="s">
        <v>48</v>
      </c>
      <c r="AE18" s="22" t="s">
        <v>239</v>
      </c>
      <c r="AF18" s="91">
        <v>1</v>
      </c>
      <c r="AG18" s="38"/>
      <c r="AH18" s="23"/>
      <c r="AI18" s="30"/>
      <c r="AJ18" s="53"/>
      <c r="AK18" s="22" t="s">
        <v>249</v>
      </c>
      <c r="AL18" s="91">
        <v>1</v>
      </c>
    </row>
    <row r="19" spans="1:38" ht="91.5" customHeight="1" x14ac:dyDescent="0.25">
      <c r="A19" s="38">
        <v>2022</v>
      </c>
      <c r="B19" s="43">
        <v>3</v>
      </c>
      <c r="C19" s="43" t="s">
        <v>96</v>
      </c>
      <c r="D19" s="43" t="s">
        <v>169</v>
      </c>
      <c r="E19" s="24" t="s">
        <v>176</v>
      </c>
      <c r="F19" s="95" t="s">
        <v>170</v>
      </c>
      <c r="G19" s="43">
        <v>1</v>
      </c>
      <c r="H19" s="40" t="s">
        <v>171</v>
      </c>
      <c r="I19" s="37" t="s">
        <v>172</v>
      </c>
      <c r="J19" s="37" t="s">
        <v>173</v>
      </c>
      <c r="K19" s="39">
        <v>1</v>
      </c>
      <c r="L19" s="23" t="s">
        <v>123</v>
      </c>
      <c r="M19" s="47">
        <v>44682</v>
      </c>
      <c r="N19" s="50">
        <v>44926</v>
      </c>
      <c r="O19" s="38"/>
      <c r="P19" s="23"/>
      <c r="Q19" s="30" t="s">
        <v>187</v>
      </c>
      <c r="R19" s="53" t="s">
        <v>75</v>
      </c>
      <c r="S19" s="35" t="s">
        <v>198</v>
      </c>
      <c r="T19" s="52">
        <v>0</v>
      </c>
      <c r="U19" s="70">
        <v>1</v>
      </c>
      <c r="V19" s="72" t="s">
        <v>267</v>
      </c>
      <c r="W19" s="30" t="s">
        <v>204</v>
      </c>
      <c r="X19" s="34" t="s">
        <v>58</v>
      </c>
      <c r="Y19" s="22" t="s">
        <v>223</v>
      </c>
      <c r="Z19" s="91">
        <v>1</v>
      </c>
      <c r="AA19" s="38"/>
      <c r="AB19" s="23"/>
      <c r="AC19" s="23" t="s">
        <v>268</v>
      </c>
      <c r="AD19" s="27" t="s">
        <v>48</v>
      </c>
      <c r="AE19" s="22" t="s">
        <v>240</v>
      </c>
      <c r="AF19" s="91">
        <v>1</v>
      </c>
      <c r="AG19" s="38"/>
      <c r="AH19" s="23"/>
      <c r="AI19" s="30"/>
      <c r="AJ19" s="53"/>
      <c r="AK19" s="22" t="s">
        <v>240</v>
      </c>
      <c r="AL19" s="91">
        <v>1</v>
      </c>
    </row>
    <row r="20" spans="1:38" ht="120" customHeight="1" thickBot="1" x14ac:dyDescent="0.3">
      <c r="A20" s="57">
        <v>2022</v>
      </c>
      <c r="B20" s="45">
        <v>3</v>
      </c>
      <c r="C20" s="45" t="s">
        <v>96</v>
      </c>
      <c r="D20" s="45" t="s">
        <v>169</v>
      </c>
      <c r="E20" s="97" t="s">
        <v>176</v>
      </c>
      <c r="F20" s="98" t="s">
        <v>170</v>
      </c>
      <c r="G20" s="45">
        <v>2</v>
      </c>
      <c r="H20" s="78" t="s">
        <v>174</v>
      </c>
      <c r="I20" s="79" t="s">
        <v>175</v>
      </c>
      <c r="J20" s="79" t="s">
        <v>168</v>
      </c>
      <c r="K20" s="80">
        <v>2</v>
      </c>
      <c r="L20" s="41" t="s">
        <v>123</v>
      </c>
      <c r="M20" s="81">
        <v>44682</v>
      </c>
      <c r="N20" s="82">
        <v>44926</v>
      </c>
      <c r="O20" s="57"/>
      <c r="P20" s="41"/>
      <c r="Q20" s="83" t="s">
        <v>187</v>
      </c>
      <c r="R20" s="54" t="s">
        <v>75</v>
      </c>
      <c r="S20" s="84" t="s">
        <v>198</v>
      </c>
      <c r="T20" s="85">
        <v>0</v>
      </c>
      <c r="U20" s="86">
        <v>1</v>
      </c>
      <c r="V20" s="87" t="s">
        <v>269</v>
      </c>
      <c r="W20" s="83" t="s">
        <v>204</v>
      </c>
      <c r="X20" s="88" t="s">
        <v>58</v>
      </c>
      <c r="Y20" s="89" t="s">
        <v>221</v>
      </c>
      <c r="Z20" s="93">
        <v>1</v>
      </c>
      <c r="AA20" s="38"/>
      <c r="AB20" s="23"/>
      <c r="AC20" s="23" t="s">
        <v>268</v>
      </c>
      <c r="AD20" s="27" t="s">
        <v>48</v>
      </c>
      <c r="AE20" s="22" t="s">
        <v>241</v>
      </c>
      <c r="AF20" s="91">
        <v>1</v>
      </c>
      <c r="AG20" s="57"/>
      <c r="AH20" s="41"/>
      <c r="AI20" s="83"/>
      <c r="AJ20" s="54"/>
      <c r="AK20" s="22" t="s">
        <v>241</v>
      </c>
      <c r="AL20" s="91">
        <v>1</v>
      </c>
    </row>
  </sheetData>
  <autoFilter ref="C7:AL20"/>
  <mergeCells count="13">
    <mergeCell ref="AG6:AJ6"/>
    <mergeCell ref="AK6:AL6"/>
    <mergeCell ref="B3:AL3"/>
    <mergeCell ref="B2:AL2"/>
    <mergeCell ref="B1:AL1"/>
    <mergeCell ref="AE6:AF6"/>
    <mergeCell ref="AA6:AD6"/>
    <mergeCell ref="A1:A3"/>
    <mergeCell ref="O6:R6"/>
    <mergeCell ref="S6:T6"/>
    <mergeCell ref="U6:X6"/>
    <mergeCell ref="Y6:Z6"/>
    <mergeCell ref="A6:N6"/>
  </mergeCells>
  <dataValidations count="11">
    <dataValidation type="textLength" allowBlank="1" showInputMessage="1" showErrorMessage="1" errorTitle="Entrada no válida" error="Escriba un texto  Maximo 500 Caracteres" promptTitle="Cualquier contenido Maximo 500 Caracteres" sqref="F19:F20 F15 H8:H20 F8:F13">
      <formula1>0</formula1>
      <formula2>500</formula2>
    </dataValidation>
    <dataValidation type="textLength" allowBlank="1" showInputMessage="1" showErrorMessage="1" errorTitle="Entrada no válida" error="Escriba un texto  Maximo 100 Caracteres" promptTitle="Cualquier contenido Maximo 100 Caracteres" sqref="I8:I20">
      <formula1>0</formula1>
      <formula2>100</formula2>
    </dataValidation>
    <dataValidation type="textLength" allowBlank="1" showInputMessage="1" showErrorMessage="1" errorTitle="Entrada no válida" error="Escriba un texto  Maximo 200 Caracteres" promptTitle="Cualquier contenido Maximo 200 Caracteres" sqref="J15 J12 J8:J10">
      <formula1>0</formula1>
      <formula2>200</formula2>
    </dataValidation>
    <dataValidation type="decimal" allowBlank="1" showInputMessage="1" showErrorMessage="1" errorTitle="Entrada no válida" error="Por favor escriba un número" promptTitle="Escriba un número en esta casilla" sqref="K8:K20">
      <formula1>-999999</formula1>
      <formula2>999999</formula2>
    </dataValidation>
    <dataValidation type="date" allowBlank="1" showInputMessage="1" errorTitle="Entrada no válida" error="Por favor escriba una fecha válida (AAAA/MM/DD)" promptTitle="Ingrese una fecha (AAAA/MM/DD)" sqref="M12:N20 M8:N10">
      <formula1>1900/1/1</formula1>
      <formula2>3000/1/1</formula2>
    </dataValidation>
    <dataValidation type="whole" allowBlank="1" showInputMessage="1" showErrorMessage="1" errorTitle="Entrada no válida" error="Por favor escriba un número entero" promptTitle="Escriba un número entero en esta casilla" sqref="G14">
      <formula1>-999</formula1>
      <formula2>999</formula2>
    </dataValidation>
    <dataValidation type="list" allowBlank="1" showInputMessage="1" showErrorMessage="1" sqref="A8:A20">
      <formula1>Año</formula1>
    </dataValidation>
    <dataValidation type="list" allowBlank="1" showInputMessage="1" showErrorMessage="1" sqref="C8:C20">
      <formula1>Procesos</formula1>
    </dataValidation>
    <dataValidation type="list" allowBlank="1" showInputMessage="1" showErrorMessage="1" sqref="L8:L20">
      <formula1>Líder_de_Proceso</formula1>
    </dataValidation>
    <dataValidation type="list" allowBlank="1" showInputMessage="1" showErrorMessage="1" sqref="X8:X20 R8:R20 AD8:AD20 AJ8:AJ20">
      <formula1>Estado_OAP</formula1>
    </dataValidation>
    <dataValidation type="list" allowBlank="1" showInputMessage="1" showErrorMessage="1" sqref="AF8:AF20 Z8:Z20 AL8:AL13 AL15:AL20">
      <formula1>Estado_CI</formula1>
    </dataValidation>
  </dataValidations>
  <pageMargins left="0.70866141732283472" right="0.70866141732283472" top="0.74803149606299213" bottom="0.74803149606299213" header="0.31496062992125984" footer="0.31496062992125984"/>
  <pageSetup paperSize="9" scale="50" orientation="landscape" r:id="rId1"/>
  <headerFooter>
    <oddFooter>&amp;LVersión 3  02-05-2022</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Listas!$H$2:$H$102</xm:f>
          </x14:formula1>
          <xm:sqref>T8:T20 AL14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baseColWidth="10" defaultColWidth="0" defaultRowHeight="15.75" zeroHeight="1" x14ac:dyDescent="0.25"/>
  <cols>
    <col min="1" max="1" width="11.42578125" style="59" customWidth="1"/>
    <col min="2" max="2" width="28.42578125" style="59" customWidth="1"/>
    <col min="3" max="4" width="14.42578125" style="59" customWidth="1"/>
    <col min="5" max="5" width="22" style="59" customWidth="1"/>
    <col min="6" max="6" width="18" style="59" customWidth="1"/>
    <col min="7" max="7" width="16.140625" style="59" customWidth="1"/>
    <col min="8" max="8" width="30.85546875" style="59" customWidth="1"/>
    <col min="9" max="9" width="11.42578125" style="59" customWidth="1"/>
    <col min="10" max="16384" width="11.42578125" style="59" hidden="1"/>
  </cols>
  <sheetData>
    <row r="1" spans="2:8" x14ac:dyDescent="0.25"/>
    <row r="2" spans="2:8" x14ac:dyDescent="0.25">
      <c r="B2" s="132" t="s">
        <v>192</v>
      </c>
      <c r="C2" s="132"/>
      <c r="D2" s="132"/>
      <c r="E2" s="132"/>
      <c r="F2" s="132"/>
      <c r="G2" s="132"/>
      <c r="H2" s="132"/>
    </row>
    <row r="3" spans="2:8" x14ac:dyDescent="0.25"/>
    <row r="4" spans="2:8" ht="31.5" x14ac:dyDescent="0.25">
      <c r="B4" s="7"/>
      <c r="C4" s="7" t="s">
        <v>191</v>
      </c>
      <c r="D4" s="7" t="s">
        <v>193</v>
      </c>
      <c r="E4" s="7" t="s">
        <v>76</v>
      </c>
      <c r="F4" s="7" t="s">
        <v>85</v>
      </c>
      <c r="G4" s="7" t="s">
        <v>96</v>
      </c>
      <c r="H4" s="7" t="s">
        <v>102</v>
      </c>
    </row>
    <row r="5" spans="2:8" x14ac:dyDescent="0.25">
      <c r="B5" s="60" t="s">
        <v>48</v>
      </c>
      <c r="C5" s="61">
        <f>SUM(E5:H5)</f>
        <v>2</v>
      </c>
      <c r="D5" s="62">
        <f>+C5/$C$10</f>
        <v>0.15384615384615385</v>
      </c>
      <c r="E5" s="43">
        <v>0</v>
      </c>
      <c r="F5" s="43">
        <v>0</v>
      </c>
      <c r="G5" s="43">
        <v>0</v>
      </c>
      <c r="H5" s="43">
        <v>2</v>
      </c>
    </row>
    <row r="6" spans="2:8" x14ac:dyDescent="0.25">
      <c r="B6" s="60" t="s">
        <v>58</v>
      </c>
      <c r="C6" s="61">
        <f t="shared" ref="C6:C9" si="0">SUM(E6:H6)</f>
        <v>0</v>
      </c>
      <c r="D6" s="62">
        <f t="shared" ref="D6:D9" si="1">+C6/$C$10</f>
        <v>0</v>
      </c>
      <c r="E6" s="43">
        <v>0</v>
      </c>
      <c r="F6" s="43">
        <v>0</v>
      </c>
      <c r="G6" s="43">
        <v>0</v>
      </c>
      <c r="H6" s="43">
        <v>0</v>
      </c>
    </row>
    <row r="7" spans="2:8" x14ac:dyDescent="0.25">
      <c r="B7" s="60" t="s">
        <v>67</v>
      </c>
      <c r="C7" s="61">
        <f t="shared" si="0"/>
        <v>0</v>
      </c>
      <c r="D7" s="62">
        <f t="shared" si="1"/>
        <v>0</v>
      </c>
      <c r="E7" s="43">
        <v>0</v>
      </c>
      <c r="F7" s="43">
        <v>0</v>
      </c>
      <c r="G7" s="43">
        <v>0</v>
      </c>
      <c r="H7" s="43">
        <v>0</v>
      </c>
    </row>
    <row r="8" spans="2:8" x14ac:dyDescent="0.25">
      <c r="B8" s="60" t="s">
        <v>74</v>
      </c>
      <c r="C8" s="61">
        <f t="shared" si="0"/>
        <v>0</v>
      </c>
      <c r="D8" s="62">
        <f t="shared" si="1"/>
        <v>0</v>
      </c>
      <c r="E8" s="43">
        <v>0</v>
      </c>
      <c r="F8" s="43">
        <v>0</v>
      </c>
      <c r="G8" s="43">
        <v>0</v>
      </c>
      <c r="H8" s="43">
        <v>0</v>
      </c>
    </row>
    <row r="9" spans="2:8" ht="31.5" x14ac:dyDescent="0.25">
      <c r="B9" s="60" t="s">
        <v>75</v>
      </c>
      <c r="C9" s="61">
        <f t="shared" si="0"/>
        <v>11</v>
      </c>
      <c r="D9" s="62">
        <f t="shared" si="1"/>
        <v>0.84615384615384615</v>
      </c>
      <c r="E9" s="43">
        <v>2</v>
      </c>
      <c r="F9" s="43">
        <v>4</v>
      </c>
      <c r="G9" s="43">
        <v>5</v>
      </c>
      <c r="H9" s="43">
        <v>0</v>
      </c>
    </row>
    <row r="10" spans="2:8" x14ac:dyDescent="0.25">
      <c r="B10" s="65" t="s">
        <v>190</v>
      </c>
      <c r="C10" s="65">
        <f>SUM(C5:C9)</f>
        <v>13</v>
      </c>
      <c r="D10" s="66">
        <f>SUM(D5:D9)</f>
        <v>1</v>
      </c>
      <c r="E10" s="65">
        <f>SUM(E5:E9)</f>
        <v>2</v>
      </c>
      <c r="F10" s="65">
        <f t="shared" ref="F10:H10" si="2">SUM(F5:F9)</f>
        <v>4</v>
      </c>
      <c r="G10" s="65">
        <f t="shared" si="2"/>
        <v>5</v>
      </c>
      <c r="H10" s="65">
        <f t="shared" si="2"/>
        <v>2</v>
      </c>
    </row>
    <row r="11" spans="2:8" x14ac:dyDescent="0.25"/>
  </sheetData>
  <mergeCells count="1">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1" workbookViewId="0">
      <selection activeCell="H2" sqref="H2"/>
    </sheetView>
  </sheetViews>
  <sheetFormatPr baseColWidth="10" defaultColWidth="14.42578125" defaultRowHeight="15" customHeight="1" x14ac:dyDescent="0.2"/>
  <cols>
    <col min="1" max="1" width="36.42578125" style="3" customWidth="1"/>
    <col min="2" max="2" width="36.85546875" style="3" customWidth="1"/>
    <col min="3" max="3" width="10.7109375" style="3" customWidth="1"/>
    <col min="4" max="4" width="17.5703125" style="3" customWidth="1"/>
    <col min="5" max="5" width="30.28515625" style="3" customWidth="1"/>
    <col min="6" max="6" width="16.28515625" style="3" customWidth="1"/>
    <col min="7" max="7" width="17.28515625" style="3" customWidth="1"/>
    <col min="8" max="8" width="15.5703125" style="3" customWidth="1"/>
    <col min="9" max="9" width="10.7109375" style="3" customWidth="1"/>
    <col min="10" max="10" width="39.7109375" style="3" customWidth="1"/>
    <col min="11" max="11" width="31.85546875" style="3" customWidth="1"/>
    <col min="12" max="12" width="22.140625" style="3" customWidth="1"/>
    <col min="13" max="13" width="19.85546875" style="3" customWidth="1"/>
    <col min="14" max="26" width="10.7109375" style="3" customWidth="1"/>
    <col min="27" max="16384" width="14.42578125" style="3"/>
  </cols>
  <sheetData>
    <row r="1" spans="1:26" ht="15.75" customHeight="1" x14ac:dyDescent="0.25">
      <c r="A1" s="1" t="s">
        <v>30</v>
      </c>
      <c r="B1" s="1" t="s">
        <v>31</v>
      </c>
      <c r="C1" s="1" t="s">
        <v>32</v>
      </c>
      <c r="D1" s="1" t="s">
        <v>33</v>
      </c>
      <c r="E1" s="1" t="s">
        <v>12</v>
      </c>
      <c r="F1" s="1" t="s">
        <v>34</v>
      </c>
      <c r="G1" s="1" t="s">
        <v>35</v>
      </c>
      <c r="H1" s="1" t="s">
        <v>36</v>
      </c>
      <c r="I1" s="1" t="s">
        <v>37</v>
      </c>
      <c r="J1" s="1" t="s">
        <v>11</v>
      </c>
      <c r="K1" s="1" t="s">
        <v>38</v>
      </c>
      <c r="L1" s="1" t="s">
        <v>39</v>
      </c>
      <c r="M1" s="1" t="s">
        <v>40</v>
      </c>
      <c r="N1" s="1" t="s">
        <v>41</v>
      </c>
      <c r="O1" s="2"/>
      <c r="P1" s="2"/>
      <c r="Q1" s="2"/>
      <c r="R1" s="2"/>
      <c r="S1" s="2"/>
      <c r="T1" s="2"/>
      <c r="U1" s="2"/>
      <c r="V1" s="2"/>
      <c r="W1" s="2"/>
      <c r="X1" s="2"/>
      <c r="Y1" s="2"/>
      <c r="Z1" s="2"/>
    </row>
    <row r="2" spans="1:26" ht="15.75" customHeight="1" x14ac:dyDescent="0.2">
      <c r="A2" s="2" t="s">
        <v>42</v>
      </c>
      <c r="B2" s="4" t="s">
        <v>43</v>
      </c>
      <c r="C2" s="4" t="s">
        <v>44</v>
      </c>
      <c r="D2" s="4" t="s">
        <v>45</v>
      </c>
      <c r="E2" s="4" t="s">
        <v>46</v>
      </c>
      <c r="F2" s="4" t="s">
        <v>47</v>
      </c>
      <c r="G2" s="4" t="s">
        <v>48</v>
      </c>
      <c r="H2" s="4">
        <v>0</v>
      </c>
      <c r="I2" s="4">
        <v>2016</v>
      </c>
      <c r="J2" s="4" t="s">
        <v>118</v>
      </c>
      <c r="K2" s="4" t="s">
        <v>49</v>
      </c>
      <c r="L2" s="4" t="s">
        <v>50</v>
      </c>
      <c r="M2" s="4" t="s">
        <v>45</v>
      </c>
      <c r="N2" s="4" t="s">
        <v>51</v>
      </c>
      <c r="O2" s="2"/>
      <c r="P2" s="2"/>
      <c r="Q2" s="2"/>
      <c r="R2" s="2"/>
      <c r="S2" s="2"/>
      <c r="T2" s="2"/>
      <c r="U2" s="2"/>
      <c r="V2" s="2"/>
      <c r="W2" s="2"/>
      <c r="X2" s="2"/>
      <c r="Y2" s="2"/>
      <c r="Z2" s="2"/>
    </row>
    <row r="3" spans="1:26" ht="15.75" customHeight="1" x14ac:dyDescent="0.2">
      <c r="A3" s="2" t="s">
        <v>52</v>
      </c>
      <c r="B3" s="4" t="s">
        <v>53</v>
      </c>
      <c r="C3" s="4" t="s">
        <v>54</v>
      </c>
      <c r="D3" s="4" t="s">
        <v>55</v>
      </c>
      <c r="E3" s="4" t="s">
        <v>56</v>
      </c>
      <c r="F3" s="4" t="s">
        <v>57</v>
      </c>
      <c r="G3" s="4" t="s">
        <v>58</v>
      </c>
      <c r="H3" s="4">
        <v>1</v>
      </c>
      <c r="I3" s="4">
        <v>2017</v>
      </c>
      <c r="J3" s="4" t="s">
        <v>117</v>
      </c>
      <c r="K3" s="4" t="s">
        <v>60</v>
      </c>
      <c r="L3" s="4" t="s">
        <v>61</v>
      </c>
      <c r="M3" s="4" t="s">
        <v>55</v>
      </c>
      <c r="N3" s="4" t="s">
        <v>62</v>
      </c>
      <c r="O3" s="2"/>
      <c r="P3" s="2"/>
      <c r="Q3" s="2"/>
      <c r="R3" s="2"/>
      <c r="S3" s="2"/>
      <c r="T3" s="2"/>
      <c r="U3" s="2"/>
      <c r="V3" s="2"/>
      <c r="W3" s="2"/>
      <c r="X3" s="2"/>
      <c r="Y3" s="2"/>
      <c r="Z3" s="2"/>
    </row>
    <row r="4" spans="1:26" ht="15.75" customHeight="1" x14ac:dyDescent="0.2">
      <c r="A4" s="2" t="s">
        <v>63</v>
      </c>
      <c r="B4" s="4" t="s">
        <v>64</v>
      </c>
      <c r="C4" s="4"/>
      <c r="D4" s="4" t="s">
        <v>49</v>
      </c>
      <c r="E4" s="4" t="s">
        <v>65</v>
      </c>
      <c r="F4" s="4" t="s">
        <v>66</v>
      </c>
      <c r="G4" s="4" t="s">
        <v>67</v>
      </c>
      <c r="H4" s="4">
        <v>2</v>
      </c>
      <c r="I4" s="4">
        <v>2018</v>
      </c>
      <c r="J4" s="4" t="s">
        <v>119</v>
      </c>
      <c r="K4" s="4" t="s">
        <v>68</v>
      </c>
      <c r="L4" s="4" t="s">
        <v>69</v>
      </c>
      <c r="M4" s="2"/>
      <c r="N4" s="2"/>
      <c r="O4" s="2"/>
      <c r="P4" s="2"/>
      <c r="Q4" s="2"/>
      <c r="R4" s="2"/>
      <c r="S4" s="2"/>
      <c r="T4" s="2"/>
      <c r="U4" s="2"/>
      <c r="V4" s="2"/>
      <c r="W4" s="2"/>
      <c r="X4" s="2"/>
      <c r="Y4" s="2"/>
      <c r="Z4" s="2"/>
    </row>
    <row r="5" spans="1:26" ht="15.75" customHeight="1" x14ac:dyDescent="0.2">
      <c r="A5" s="2" t="s">
        <v>70</v>
      </c>
      <c r="B5" s="4" t="s">
        <v>71</v>
      </c>
      <c r="C5" s="4"/>
      <c r="D5" s="4" t="s">
        <v>60</v>
      </c>
      <c r="E5" s="4" t="s">
        <v>72</v>
      </c>
      <c r="F5" s="4" t="s">
        <v>73</v>
      </c>
      <c r="G5" s="4" t="s">
        <v>74</v>
      </c>
      <c r="H5" s="4">
        <v>3</v>
      </c>
      <c r="I5" s="4">
        <v>2019</v>
      </c>
      <c r="J5" s="4" t="s">
        <v>120</v>
      </c>
      <c r="K5" s="4" t="s">
        <v>59</v>
      </c>
      <c r="L5" s="4"/>
      <c r="M5" s="2"/>
      <c r="N5" s="2"/>
      <c r="O5" s="2"/>
      <c r="P5" s="2"/>
      <c r="Q5" s="2"/>
      <c r="R5" s="2"/>
      <c r="S5" s="2"/>
      <c r="T5" s="2"/>
      <c r="U5" s="2"/>
      <c r="V5" s="2"/>
      <c r="W5" s="2"/>
      <c r="X5" s="2"/>
      <c r="Y5" s="2"/>
      <c r="Z5" s="2"/>
    </row>
    <row r="6" spans="1:26" ht="15.75" customHeight="1" x14ac:dyDescent="0.2">
      <c r="A6" s="2" t="s">
        <v>76</v>
      </c>
      <c r="B6" s="4" t="s">
        <v>77</v>
      </c>
      <c r="C6" s="4"/>
      <c r="D6" s="4" t="s">
        <v>68</v>
      </c>
      <c r="E6" s="4" t="s">
        <v>78</v>
      </c>
      <c r="F6" s="2"/>
      <c r="G6" s="5" t="s">
        <v>75</v>
      </c>
      <c r="H6" s="4">
        <v>4</v>
      </c>
      <c r="I6" s="4">
        <v>2020</v>
      </c>
      <c r="J6" s="4" t="s">
        <v>121</v>
      </c>
      <c r="K6" s="4"/>
      <c r="L6" s="4"/>
      <c r="M6" s="2"/>
      <c r="N6" s="2"/>
      <c r="O6" s="2"/>
      <c r="P6" s="2"/>
      <c r="Q6" s="2"/>
      <c r="R6" s="2"/>
      <c r="S6" s="2"/>
      <c r="T6" s="2"/>
      <c r="U6" s="2"/>
      <c r="V6" s="2"/>
      <c r="W6" s="2"/>
      <c r="X6" s="2"/>
      <c r="Y6" s="2"/>
      <c r="Z6" s="2"/>
    </row>
    <row r="7" spans="1:26" ht="15.75" customHeight="1" x14ac:dyDescent="0.25">
      <c r="A7" s="2" t="s">
        <v>79</v>
      </c>
      <c r="B7" s="4" t="s">
        <v>80</v>
      </c>
      <c r="C7" s="2"/>
      <c r="D7" s="2"/>
      <c r="E7" s="4" t="s">
        <v>81</v>
      </c>
      <c r="F7" s="2"/>
      <c r="G7" s="6"/>
      <c r="H7" s="4">
        <v>5</v>
      </c>
      <c r="I7" s="4">
        <v>2021</v>
      </c>
      <c r="J7" s="4" t="s">
        <v>122</v>
      </c>
      <c r="K7" s="4"/>
      <c r="L7" s="4"/>
      <c r="M7" s="2"/>
      <c r="N7" s="2"/>
      <c r="O7" s="2"/>
      <c r="P7" s="2"/>
      <c r="Q7" s="2"/>
      <c r="R7" s="2"/>
      <c r="S7" s="2"/>
      <c r="T7" s="2"/>
      <c r="U7" s="2"/>
      <c r="V7" s="2"/>
      <c r="W7" s="2"/>
      <c r="X7" s="2"/>
      <c r="Y7" s="2"/>
      <c r="Z7" s="2"/>
    </row>
    <row r="8" spans="1:26" ht="15.75" customHeight="1" x14ac:dyDescent="0.25">
      <c r="A8" s="2" t="s">
        <v>82</v>
      </c>
      <c r="B8" s="4" t="s">
        <v>83</v>
      </c>
      <c r="C8" s="2"/>
      <c r="D8" s="2"/>
      <c r="E8" s="4" t="s">
        <v>84</v>
      </c>
      <c r="F8" s="2"/>
      <c r="G8" s="6"/>
      <c r="H8" s="4">
        <v>6</v>
      </c>
      <c r="I8" s="4">
        <v>2022</v>
      </c>
      <c r="J8" s="4" t="s">
        <v>123</v>
      </c>
      <c r="K8" s="4"/>
      <c r="L8" s="4"/>
      <c r="M8" s="2"/>
      <c r="N8" s="2"/>
      <c r="O8" s="2"/>
      <c r="P8" s="2"/>
      <c r="Q8" s="2"/>
      <c r="R8" s="2"/>
      <c r="S8" s="2"/>
      <c r="T8" s="2"/>
      <c r="U8" s="2"/>
      <c r="V8" s="2"/>
      <c r="W8" s="2"/>
      <c r="X8" s="2"/>
      <c r="Y8" s="2"/>
      <c r="Z8" s="2"/>
    </row>
    <row r="9" spans="1:26" ht="15.75" customHeight="1" x14ac:dyDescent="0.25">
      <c r="A9" s="2" t="s">
        <v>85</v>
      </c>
      <c r="B9" s="4" t="s">
        <v>86</v>
      </c>
      <c r="C9" s="2"/>
      <c r="D9" s="2"/>
      <c r="E9" s="4" t="s">
        <v>87</v>
      </c>
      <c r="F9" s="2"/>
      <c r="G9" s="6"/>
      <c r="H9" s="4">
        <v>7</v>
      </c>
      <c r="I9" s="4">
        <v>2023</v>
      </c>
      <c r="J9" s="4" t="s">
        <v>124</v>
      </c>
      <c r="K9" s="4"/>
      <c r="L9" s="4"/>
      <c r="M9" s="2"/>
      <c r="N9" s="2"/>
      <c r="O9" s="2"/>
      <c r="P9" s="2"/>
      <c r="Q9" s="2"/>
      <c r="R9" s="2"/>
      <c r="S9" s="2"/>
      <c r="T9" s="2"/>
      <c r="U9" s="2"/>
      <c r="V9" s="2"/>
      <c r="W9" s="2"/>
      <c r="X9" s="2"/>
      <c r="Y9" s="2"/>
      <c r="Z9" s="2"/>
    </row>
    <row r="10" spans="1:26" ht="15.75" customHeight="1" x14ac:dyDescent="0.25">
      <c r="A10" s="2" t="s">
        <v>88</v>
      </c>
      <c r="B10" s="5" t="s">
        <v>89</v>
      </c>
      <c r="C10" s="2"/>
      <c r="D10" s="2"/>
      <c r="E10" s="4" t="s">
        <v>90</v>
      </c>
      <c r="F10" s="2"/>
      <c r="G10" s="6"/>
      <c r="H10" s="4">
        <v>8</v>
      </c>
      <c r="I10" s="4"/>
      <c r="J10" s="4" t="s">
        <v>125</v>
      </c>
      <c r="K10" s="4"/>
      <c r="L10" s="4"/>
      <c r="M10" s="2"/>
      <c r="N10" s="2"/>
      <c r="O10" s="2"/>
      <c r="P10" s="2"/>
      <c r="Q10" s="2"/>
      <c r="R10" s="2"/>
      <c r="S10" s="2"/>
      <c r="T10" s="2"/>
      <c r="U10" s="2"/>
      <c r="V10" s="2"/>
      <c r="W10" s="2"/>
      <c r="X10" s="2"/>
      <c r="Y10" s="2"/>
      <c r="Z10" s="2"/>
    </row>
    <row r="11" spans="1:26" ht="15.75" customHeight="1" x14ac:dyDescent="0.2">
      <c r="A11" s="2" t="s">
        <v>91</v>
      </c>
      <c r="B11" s="5" t="s">
        <v>92</v>
      </c>
      <c r="C11" s="2"/>
      <c r="D11" s="2"/>
      <c r="E11" s="4" t="s">
        <v>93</v>
      </c>
      <c r="F11" s="2"/>
      <c r="G11" s="2"/>
      <c r="H11" s="4">
        <v>9</v>
      </c>
      <c r="I11" s="2"/>
      <c r="J11" s="4" t="s">
        <v>126</v>
      </c>
      <c r="K11" s="2"/>
      <c r="L11" s="2"/>
      <c r="M11" s="2"/>
      <c r="N11" s="2"/>
      <c r="O11" s="2"/>
      <c r="P11" s="2"/>
      <c r="Q11" s="2"/>
      <c r="R11" s="2"/>
      <c r="S11" s="2"/>
      <c r="T11" s="2"/>
      <c r="U11" s="2"/>
      <c r="V11" s="2"/>
      <c r="W11" s="2"/>
      <c r="X11" s="2"/>
      <c r="Y11" s="2"/>
      <c r="Z11" s="2"/>
    </row>
    <row r="12" spans="1:26" ht="15.75" customHeight="1" x14ac:dyDescent="0.25">
      <c r="A12" s="2" t="s">
        <v>94</v>
      </c>
      <c r="B12" s="6"/>
      <c r="C12" s="2"/>
      <c r="D12" s="2"/>
      <c r="E12" s="4" t="s">
        <v>95</v>
      </c>
      <c r="F12" s="2"/>
      <c r="G12" s="2"/>
      <c r="H12" s="4">
        <v>10</v>
      </c>
      <c r="I12" s="2"/>
      <c r="J12" s="4" t="s">
        <v>138</v>
      </c>
      <c r="K12" s="2"/>
      <c r="L12" s="2"/>
      <c r="M12" s="2"/>
      <c r="N12" s="2"/>
      <c r="O12" s="2"/>
      <c r="P12" s="2"/>
      <c r="Q12" s="2"/>
      <c r="R12" s="2"/>
      <c r="S12" s="2"/>
      <c r="T12" s="2"/>
      <c r="U12" s="2"/>
      <c r="V12" s="2"/>
      <c r="W12" s="2"/>
      <c r="X12" s="2"/>
      <c r="Y12" s="2"/>
      <c r="Z12" s="2"/>
    </row>
    <row r="13" spans="1:26" ht="15.75" customHeight="1" x14ac:dyDescent="0.25">
      <c r="A13" s="2" t="s">
        <v>96</v>
      </c>
      <c r="B13" s="6"/>
      <c r="C13" s="2"/>
      <c r="D13" s="2"/>
      <c r="E13" s="4" t="s">
        <v>97</v>
      </c>
      <c r="F13" s="2"/>
      <c r="G13" s="2"/>
      <c r="H13" s="4">
        <v>11</v>
      </c>
      <c r="I13" s="2"/>
      <c r="J13" s="4" t="s">
        <v>145</v>
      </c>
      <c r="K13" s="2"/>
      <c r="L13" s="2"/>
      <c r="M13" s="2"/>
      <c r="N13" s="2"/>
      <c r="O13" s="2"/>
      <c r="P13" s="2"/>
      <c r="Q13" s="2"/>
      <c r="R13" s="2"/>
      <c r="S13" s="2"/>
      <c r="T13" s="2"/>
      <c r="U13" s="2"/>
      <c r="V13" s="2"/>
      <c r="W13" s="2"/>
      <c r="X13" s="2"/>
      <c r="Y13" s="2"/>
      <c r="Z13" s="2"/>
    </row>
    <row r="14" spans="1:26" ht="15.75" customHeight="1" x14ac:dyDescent="0.25">
      <c r="A14" s="2" t="s">
        <v>98</v>
      </c>
      <c r="B14" s="6"/>
      <c r="C14" s="2"/>
      <c r="D14" s="2"/>
      <c r="E14" s="4" t="s">
        <v>99</v>
      </c>
      <c r="F14" s="2"/>
      <c r="G14" s="2"/>
      <c r="H14" s="4">
        <v>12</v>
      </c>
      <c r="I14" s="2"/>
      <c r="J14" s="4" t="s">
        <v>180</v>
      </c>
      <c r="K14" s="2"/>
      <c r="L14" s="2"/>
      <c r="M14" s="2"/>
      <c r="N14" s="2"/>
      <c r="O14" s="2"/>
      <c r="P14" s="2"/>
      <c r="Q14" s="2"/>
      <c r="R14" s="2"/>
      <c r="S14" s="2"/>
      <c r="T14" s="2"/>
      <c r="U14" s="2"/>
      <c r="V14" s="2"/>
      <c r="W14" s="2"/>
      <c r="X14" s="2"/>
      <c r="Y14" s="2"/>
      <c r="Z14" s="2"/>
    </row>
    <row r="15" spans="1:26" ht="15.75" customHeight="1" x14ac:dyDescent="0.25">
      <c r="A15" s="2" t="s">
        <v>100</v>
      </c>
      <c r="B15" s="6"/>
      <c r="C15" s="2"/>
      <c r="D15" s="2"/>
      <c r="E15" s="4" t="s">
        <v>101</v>
      </c>
      <c r="F15" s="2"/>
      <c r="G15" s="2"/>
      <c r="H15" s="4">
        <v>13</v>
      </c>
      <c r="I15" s="2"/>
      <c r="J15" s="4" t="s">
        <v>184</v>
      </c>
      <c r="K15" s="2"/>
      <c r="L15" s="2"/>
      <c r="M15" s="2"/>
      <c r="N15" s="2"/>
      <c r="O15" s="2"/>
      <c r="P15" s="2"/>
      <c r="Q15" s="2"/>
      <c r="R15" s="2"/>
      <c r="S15" s="2"/>
      <c r="T15" s="2"/>
      <c r="U15" s="2"/>
      <c r="V15" s="2"/>
      <c r="W15" s="2"/>
      <c r="X15" s="2"/>
      <c r="Y15" s="2"/>
      <c r="Z15" s="2"/>
    </row>
    <row r="16" spans="1:26" ht="15.75" customHeight="1" x14ac:dyDescent="0.25">
      <c r="A16" s="2" t="s">
        <v>102</v>
      </c>
      <c r="B16" s="6"/>
      <c r="C16" s="2"/>
      <c r="D16" s="2"/>
      <c r="E16" s="4" t="s">
        <v>103</v>
      </c>
      <c r="F16" s="2"/>
      <c r="G16" s="2"/>
      <c r="H16" s="4">
        <v>14</v>
      </c>
      <c r="I16" s="2"/>
      <c r="J16" s="6"/>
      <c r="K16" s="2"/>
      <c r="L16" s="2"/>
      <c r="M16" s="2"/>
      <c r="N16" s="2"/>
      <c r="O16" s="2"/>
      <c r="P16" s="2"/>
      <c r="Q16" s="2"/>
      <c r="R16" s="2"/>
      <c r="S16" s="2"/>
      <c r="T16" s="2"/>
      <c r="U16" s="2"/>
      <c r="V16" s="2"/>
      <c r="W16" s="2"/>
      <c r="X16" s="2"/>
      <c r="Y16" s="2"/>
      <c r="Z16" s="2"/>
    </row>
    <row r="17" spans="1:26" ht="15.75" customHeight="1" x14ac:dyDescent="0.25">
      <c r="A17" s="2" t="s">
        <v>104</v>
      </c>
      <c r="B17" s="6"/>
      <c r="C17" s="2"/>
      <c r="D17" s="2"/>
      <c r="E17" s="4" t="s">
        <v>105</v>
      </c>
      <c r="F17" s="2"/>
      <c r="G17" s="2"/>
      <c r="H17" s="4">
        <v>15</v>
      </c>
      <c r="I17" s="2"/>
      <c r="J17" s="6"/>
      <c r="K17" s="2"/>
      <c r="L17" s="2"/>
      <c r="M17" s="2"/>
      <c r="N17" s="2"/>
      <c r="O17" s="2"/>
      <c r="P17" s="2"/>
      <c r="Q17" s="2"/>
      <c r="R17" s="2"/>
      <c r="S17" s="2"/>
      <c r="T17" s="2"/>
      <c r="U17" s="2"/>
      <c r="V17" s="2"/>
      <c r="W17" s="2"/>
      <c r="X17" s="2"/>
      <c r="Y17" s="2"/>
      <c r="Z17" s="2"/>
    </row>
    <row r="18" spans="1:26" ht="15.75" customHeight="1" x14ac:dyDescent="0.25">
      <c r="A18" s="2"/>
      <c r="B18" s="6"/>
      <c r="C18" s="2"/>
      <c r="D18" s="2"/>
      <c r="E18" s="4" t="s">
        <v>106</v>
      </c>
      <c r="F18" s="2"/>
      <c r="G18" s="2"/>
      <c r="H18" s="4">
        <v>16</v>
      </c>
      <c r="I18" s="2"/>
      <c r="J18" s="6"/>
      <c r="K18" s="2"/>
      <c r="L18" s="2"/>
      <c r="M18" s="2"/>
      <c r="N18" s="2"/>
      <c r="O18" s="2"/>
      <c r="P18" s="2"/>
      <c r="Q18" s="2"/>
      <c r="R18" s="2"/>
      <c r="S18" s="2"/>
      <c r="T18" s="2"/>
      <c r="U18" s="2"/>
      <c r="V18" s="2"/>
      <c r="W18" s="2"/>
      <c r="X18" s="2"/>
      <c r="Y18" s="2"/>
      <c r="Z18" s="2"/>
    </row>
    <row r="19" spans="1:26" ht="15.75" customHeight="1" x14ac:dyDescent="0.25">
      <c r="A19" s="2"/>
      <c r="B19" s="2"/>
      <c r="C19" s="2"/>
      <c r="D19" s="2"/>
      <c r="E19" s="4" t="s">
        <v>107</v>
      </c>
      <c r="F19" s="2"/>
      <c r="G19" s="2"/>
      <c r="H19" s="4">
        <v>17</v>
      </c>
      <c r="I19" s="2"/>
      <c r="J19" s="6"/>
      <c r="K19" s="2"/>
      <c r="L19" s="2"/>
      <c r="M19" s="2"/>
      <c r="N19" s="2"/>
      <c r="O19" s="2"/>
      <c r="P19" s="2"/>
      <c r="Q19" s="2"/>
      <c r="R19" s="2"/>
      <c r="S19" s="2"/>
      <c r="T19" s="2"/>
      <c r="U19" s="2"/>
      <c r="V19" s="2"/>
      <c r="W19" s="2"/>
      <c r="X19" s="2"/>
      <c r="Y19" s="2"/>
      <c r="Z19" s="2"/>
    </row>
    <row r="20" spans="1:26" ht="15.75" customHeight="1" x14ac:dyDescent="0.2">
      <c r="E20" s="4" t="s">
        <v>108</v>
      </c>
      <c r="F20" s="2"/>
      <c r="G20" s="2"/>
      <c r="H20" s="4">
        <v>18</v>
      </c>
    </row>
    <row r="21" spans="1:26" ht="15.75" customHeight="1" x14ac:dyDescent="0.2">
      <c r="E21" s="4" t="s">
        <v>109</v>
      </c>
      <c r="H21" s="4">
        <v>19</v>
      </c>
    </row>
    <row r="22" spans="1:26" ht="15.75" customHeight="1" x14ac:dyDescent="0.2">
      <c r="E22" s="4" t="s">
        <v>110</v>
      </c>
      <c r="H22" s="4">
        <v>20</v>
      </c>
    </row>
    <row r="23" spans="1:26" ht="15.75" customHeight="1" x14ac:dyDescent="0.2">
      <c r="E23" s="4" t="s">
        <v>111</v>
      </c>
      <c r="H23" s="4">
        <v>21</v>
      </c>
    </row>
    <row r="24" spans="1:26" ht="15.75" customHeight="1" x14ac:dyDescent="0.2">
      <c r="E24" s="4" t="s">
        <v>112</v>
      </c>
      <c r="H24" s="4">
        <v>22</v>
      </c>
    </row>
    <row r="25" spans="1:26" ht="15.75" customHeight="1" x14ac:dyDescent="0.2">
      <c r="E25" s="4" t="s">
        <v>113</v>
      </c>
      <c r="H25" s="4">
        <v>23</v>
      </c>
    </row>
    <row r="26" spans="1:26" ht="15.75" customHeight="1" x14ac:dyDescent="0.2">
      <c r="E26" s="4" t="s">
        <v>114</v>
      </c>
      <c r="H26" s="4">
        <v>24</v>
      </c>
    </row>
    <row r="27" spans="1:26" ht="15.75" customHeight="1" x14ac:dyDescent="0.2">
      <c r="E27" s="4" t="s">
        <v>115</v>
      </c>
      <c r="H27" s="4">
        <v>25</v>
      </c>
    </row>
    <row r="28" spans="1:26" ht="15.75" customHeight="1" x14ac:dyDescent="0.2">
      <c r="E28" s="4" t="s">
        <v>116</v>
      </c>
      <c r="H28" s="4">
        <v>26</v>
      </c>
    </row>
    <row r="29" spans="1:26" ht="15.75" customHeight="1" x14ac:dyDescent="0.2">
      <c r="H29" s="4">
        <v>27</v>
      </c>
    </row>
    <row r="30" spans="1:26" ht="15.75" customHeight="1" x14ac:dyDescent="0.2">
      <c r="H30" s="4">
        <v>28</v>
      </c>
    </row>
    <row r="31" spans="1:26" ht="15.75" customHeight="1" x14ac:dyDescent="0.2">
      <c r="H31" s="4">
        <v>29</v>
      </c>
    </row>
    <row r="32" spans="1:26" ht="15.75" customHeight="1" x14ac:dyDescent="0.2">
      <c r="H32" s="4">
        <v>30</v>
      </c>
    </row>
    <row r="33" spans="8:8" ht="15.75" customHeight="1" x14ac:dyDescent="0.2">
      <c r="H33" s="4">
        <v>31</v>
      </c>
    </row>
    <row r="34" spans="8:8" ht="15.75" customHeight="1" x14ac:dyDescent="0.2">
      <c r="H34" s="4">
        <v>32</v>
      </c>
    </row>
    <row r="35" spans="8:8" ht="15.75" customHeight="1" x14ac:dyDescent="0.2">
      <c r="H35" s="4">
        <v>33</v>
      </c>
    </row>
    <row r="36" spans="8:8" ht="15.75" customHeight="1" x14ac:dyDescent="0.2">
      <c r="H36" s="4">
        <v>34</v>
      </c>
    </row>
    <row r="37" spans="8:8" ht="15.75" customHeight="1" x14ac:dyDescent="0.2">
      <c r="H37" s="4">
        <v>35</v>
      </c>
    </row>
    <row r="38" spans="8:8" ht="15.75" customHeight="1" x14ac:dyDescent="0.2">
      <c r="H38" s="4">
        <v>36</v>
      </c>
    </row>
    <row r="39" spans="8:8" ht="15.75" customHeight="1" x14ac:dyDescent="0.2">
      <c r="H39" s="4">
        <v>37</v>
      </c>
    </row>
    <row r="40" spans="8:8" ht="15.75" customHeight="1" x14ac:dyDescent="0.2">
      <c r="H40" s="4">
        <v>38</v>
      </c>
    </row>
    <row r="41" spans="8:8" ht="15.75" customHeight="1" x14ac:dyDescent="0.2">
      <c r="H41" s="4">
        <v>39</v>
      </c>
    </row>
    <row r="42" spans="8:8" ht="15.75" customHeight="1" x14ac:dyDescent="0.2">
      <c r="H42" s="4">
        <v>40</v>
      </c>
    </row>
    <row r="43" spans="8:8" ht="15.75" customHeight="1" x14ac:dyDescent="0.2">
      <c r="H43" s="4">
        <v>41</v>
      </c>
    </row>
    <row r="44" spans="8:8" ht="15.75" customHeight="1" x14ac:dyDescent="0.2">
      <c r="H44" s="4">
        <v>42</v>
      </c>
    </row>
    <row r="45" spans="8:8" ht="15.75" customHeight="1" x14ac:dyDescent="0.2">
      <c r="H45" s="4">
        <v>43</v>
      </c>
    </row>
    <row r="46" spans="8:8" ht="15.75" customHeight="1" x14ac:dyDescent="0.2">
      <c r="H46" s="4">
        <v>44</v>
      </c>
    </row>
    <row r="47" spans="8:8" ht="15.75" customHeight="1" x14ac:dyDescent="0.2">
      <c r="H47" s="4">
        <v>45</v>
      </c>
    </row>
    <row r="48" spans="8:8" ht="15.75" customHeight="1" x14ac:dyDescent="0.2">
      <c r="H48" s="4">
        <v>46</v>
      </c>
    </row>
    <row r="49" spans="8:8" ht="15.75" customHeight="1" x14ac:dyDescent="0.2">
      <c r="H49" s="4">
        <v>47</v>
      </c>
    </row>
    <row r="50" spans="8:8" ht="15.75" customHeight="1" x14ac:dyDescent="0.2">
      <c r="H50" s="4">
        <v>48</v>
      </c>
    </row>
    <row r="51" spans="8:8" ht="15.75" customHeight="1" x14ac:dyDescent="0.2">
      <c r="H51" s="4">
        <v>49</v>
      </c>
    </row>
    <row r="52" spans="8:8" ht="15.75" customHeight="1" x14ac:dyDescent="0.2">
      <c r="H52" s="4">
        <v>50</v>
      </c>
    </row>
    <row r="53" spans="8:8" ht="15.75" customHeight="1" x14ac:dyDescent="0.2">
      <c r="H53" s="4">
        <v>51</v>
      </c>
    </row>
    <row r="54" spans="8:8" ht="15.75" customHeight="1" x14ac:dyDescent="0.2">
      <c r="H54" s="4">
        <v>52</v>
      </c>
    </row>
    <row r="55" spans="8:8" ht="15.75" customHeight="1" x14ac:dyDescent="0.2">
      <c r="H55" s="4">
        <v>53</v>
      </c>
    </row>
    <row r="56" spans="8:8" ht="15.75" customHeight="1" x14ac:dyDescent="0.2">
      <c r="H56" s="4">
        <v>54</v>
      </c>
    </row>
    <row r="57" spans="8:8" ht="15.75" customHeight="1" x14ac:dyDescent="0.2">
      <c r="H57" s="4">
        <v>55</v>
      </c>
    </row>
    <row r="58" spans="8:8" ht="15.75" customHeight="1" x14ac:dyDescent="0.2">
      <c r="H58" s="4">
        <v>56</v>
      </c>
    </row>
    <row r="59" spans="8:8" ht="15.75" customHeight="1" x14ac:dyDescent="0.2">
      <c r="H59" s="4">
        <v>57</v>
      </c>
    </row>
    <row r="60" spans="8:8" ht="15.75" customHeight="1" x14ac:dyDescent="0.2">
      <c r="H60" s="4">
        <v>58</v>
      </c>
    </row>
    <row r="61" spans="8:8" ht="15.75" customHeight="1" x14ac:dyDescent="0.2">
      <c r="H61" s="4">
        <v>59</v>
      </c>
    </row>
    <row r="62" spans="8:8" ht="15.75" customHeight="1" x14ac:dyDescent="0.2">
      <c r="H62" s="4">
        <v>60</v>
      </c>
    </row>
    <row r="63" spans="8:8" ht="15.75" customHeight="1" x14ac:dyDescent="0.2">
      <c r="H63" s="4">
        <v>61</v>
      </c>
    </row>
    <row r="64" spans="8:8" ht="15.75" customHeight="1" x14ac:dyDescent="0.2">
      <c r="H64" s="4">
        <v>62</v>
      </c>
    </row>
    <row r="65" spans="8:8" ht="15.75" customHeight="1" x14ac:dyDescent="0.2">
      <c r="H65" s="4">
        <v>63</v>
      </c>
    </row>
    <row r="66" spans="8:8" ht="15.75" customHeight="1" x14ac:dyDescent="0.2">
      <c r="H66" s="4">
        <v>64</v>
      </c>
    </row>
    <row r="67" spans="8:8" ht="15.75" customHeight="1" x14ac:dyDescent="0.2">
      <c r="H67" s="4">
        <v>65</v>
      </c>
    </row>
    <row r="68" spans="8:8" ht="15.75" customHeight="1" x14ac:dyDescent="0.2">
      <c r="H68" s="4">
        <v>66</v>
      </c>
    </row>
    <row r="69" spans="8:8" ht="15.75" customHeight="1" x14ac:dyDescent="0.2">
      <c r="H69" s="4">
        <v>67</v>
      </c>
    </row>
    <row r="70" spans="8:8" ht="15.75" customHeight="1" x14ac:dyDescent="0.2">
      <c r="H70" s="4">
        <v>68</v>
      </c>
    </row>
    <row r="71" spans="8:8" ht="15.75" customHeight="1" x14ac:dyDescent="0.2">
      <c r="H71" s="4">
        <v>69</v>
      </c>
    </row>
    <row r="72" spans="8:8" ht="15.75" customHeight="1" x14ac:dyDescent="0.2">
      <c r="H72" s="4">
        <v>70</v>
      </c>
    </row>
    <row r="73" spans="8:8" ht="15.75" customHeight="1" x14ac:dyDescent="0.2">
      <c r="H73" s="4">
        <v>71</v>
      </c>
    </row>
    <row r="74" spans="8:8" ht="15.75" customHeight="1" x14ac:dyDescent="0.2">
      <c r="H74" s="4">
        <v>72</v>
      </c>
    </row>
    <row r="75" spans="8:8" ht="15.75" customHeight="1" x14ac:dyDescent="0.2">
      <c r="H75" s="4">
        <v>73</v>
      </c>
    </row>
    <row r="76" spans="8:8" ht="15.75" customHeight="1" x14ac:dyDescent="0.2">
      <c r="H76" s="4">
        <v>74</v>
      </c>
    </row>
    <row r="77" spans="8:8" ht="15.75" customHeight="1" x14ac:dyDescent="0.2">
      <c r="H77" s="4">
        <v>75</v>
      </c>
    </row>
    <row r="78" spans="8:8" ht="15.75" customHeight="1" x14ac:dyDescent="0.2">
      <c r="H78" s="4">
        <v>76</v>
      </c>
    </row>
    <row r="79" spans="8:8" ht="15.75" customHeight="1" x14ac:dyDescent="0.2">
      <c r="H79" s="4">
        <v>77</v>
      </c>
    </row>
    <row r="80" spans="8:8" ht="15.75" customHeight="1" x14ac:dyDescent="0.2">
      <c r="H80" s="4">
        <v>78</v>
      </c>
    </row>
    <row r="81" spans="8:8" ht="15.75" customHeight="1" x14ac:dyDescent="0.2">
      <c r="H81" s="4">
        <v>79</v>
      </c>
    </row>
    <row r="82" spans="8:8" ht="15.75" customHeight="1" x14ac:dyDescent="0.2">
      <c r="H82" s="4">
        <v>80</v>
      </c>
    </row>
    <row r="83" spans="8:8" ht="15.75" customHeight="1" x14ac:dyDescent="0.2">
      <c r="H83" s="4">
        <v>81</v>
      </c>
    </row>
    <row r="84" spans="8:8" ht="15.75" customHeight="1" x14ac:dyDescent="0.2">
      <c r="H84" s="4">
        <v>82</v>
      </c>
    </row>
    <row r="85" spans="8:8" ht="15.75" customHeight="1" x14ac:dyDescent="0.2">
      <c r="H85" s="4">
        <v>83</v>
      </c>
    </row>
    <row r="86" spans="8:8" ht="15.75" customHeight="1" x14ac:dyDescent="0.2">
      <c r="H86" s="4">
        <v>84</v>
      </c>
    </row>
    <row r="87" spans="8:8" ht="15.75" customHeight="1" x14ac:dyDescent="0.2">
      <c r="H87" s="4">
        <v>85</v>
      </c>
    </row>
    <row r="88" spans="8:8" ht="15.75" customHeight="1" x14ac:dyDescent="0.2">
      <c r="H88" s="4">
        <v>86</v>
      </c>
    </row>
    <row r="89" spans="8:8" ht="15.75" customHeight="1" x14ac:dyDescent="0.2">
      <c r="H89" s="4">
        <v>87</v>
      </c>
    </row>
    <row r="90" spans="8:8" ht="15.75" customHeight="1" x14ac:dyDescent="0.2">
      <c r="H90" s="4">
        <v>88</v>
      </c>
    </row>
    <row r="91" spans="8:8" ht="15.75" customHeight="1" x14ac:dyDescent="0.2">
      <c r="H91" s="4">
        <v>89</v>
      </c>
    </row>
    <row r="92" spans="8:8" ht="15.75" customHeight="1" x14ac:dyDescent="0.2">
      <c r="H92" s="4">
        <v>90</v>
      </c>
    </row>
    <row r="93" spans="8:8" ht="15.75" customHeight="1" x14ac:dyDescent="0.2">
      <c r="H93" s="4">
        <v>91</v>
      </c>
    </row>
    <row r="94" spans="8:8" ht="15.75" customHeight="1" x14ac:dyDescent="0.2">
      <c r="H94" s="4">
        <v>92</v>
      </c>
    </row>
    <row r="95" spans="8:8" ht="15.75" customHeight="1" x14ac:dyDescent="0.2">
      <c r="H95" s="4">
        <v>93</v>
      </c>
    </row>
    <row r="96" spans="8:8" ht="15.75" customHeight="1" x14ac:dyDescent="0.2">
      <c r="H96" s="4">
        <v>94</v>
      </c>
    </row>
    <row r="97" spans="8:8" ht="15.75" customHeight="1" x14ac:dyDescent="0.2">
      <c r="H97" s="4">
        <v>95</v>
      </c>
    </row>
    <row r="98" spans="8:8" ht="15.75" customHeight="1" x14ac:dyDescent="0.2">
      <c r="H98" s="4">
        <v>96</v>
      </c>
    </row>
    <row r="99" spans="8:8" ht="15.75" customHeight="1" x14ac:dyDescent="0.2">
      <c r="H99" s="4">
        <v>97</v>
      </c>
    </row>
    <row r="100" spans="8:8" ht="15.75" customHeight="1" x14ac:dyDescent="0.2">
      <c r="H100" s="4">
        <v>98</v>
      </c>
    </row>
    <row r="101" spans="8:8" ht="15.75" customHeight="1" x14ac:dyDescent="0.2">
      <c r="H101" s="4">
        <v>99</v>
      </c>
    </row>
    <row r="102" spans="8:8" ht="15.75" customHeight="1" x14ac:dyDescent="0.2">
      <c r="H102" s="4">
        <v>100</v>
      </c>
    </row>
    <row r="103" spans="8:8" ht="15.75" customHeight="1" x14ac:dyDescent="0.2">
      <c r="H103" s="2"/>
    </row>
    <row r="104" spans="8:8" ht="15.75" customHeight="1" x14ac:dyDescent="0.2">
      <c r="H104" s="2"/>
    </row>
    <row r="105" spans="8:8" ht="15.75" customHeight="1" x14ac:dyDescent="0.2">
      <c r="H105" s="2"/>
    </row>
    <row r="106" spans="8:8" ht="15.75" customHeight="1" x14ac:dyDescent="0.2">
      <c r="H106" s="2"/>
    </row>
    <row r="107" spans="8:8" ht="15.75" customHeight="1" x14ac:dyDescent="0.2">
      <c r="H107" s="2"/>
    </row>
    <row r="108" spans="8:8" ht="15.75" customHeight="1" x14ac:dyDescent="0.2">
      <c r="H108" s="2"/>
    </row>
    <row r="109" spans="8:8" ht="15.75" customHeight="1" x14ac:dyDescent="0.2">
      <c r="H109" s="2"/>
    </row>
    <row r="110" spans="8:8" ht="15.75" customHeight="1" x14ac:dyDescent="0.2">
      <c r="H110" s="2"/>
    </row>
    <row r="111" spans="8:8" ht="15.75" customHeight="1" x14ac:dyDescent="0.2">
      <c r="H111" s="2"/>
    </row>
    <row r="112" spans="8:8" ht="15.75" customHeight="1" x14ac:dyDescent="0.2">
      <c r="H112" s="2"/>
    </row>
    <row r="113" spans="8:8" ht="15.75" customHeight="1" x14ac:dyDescent="0.2">
      <c r="H113" s="2"/>
    </row>
    <row r="114" spans="8:8" ht="15.75" customHeight="1" x14ac:dyDescent="0.2">
      <c r="H114" s="2"/>
    </row>
    <row r="115" spans="8:8" ht="15.75" customHeight="1" x14ac:dyDescent="0.2">
      <c r="H115" s="2"/>
    </row>
    <row r="116" spans="8:8" ht="15.75" customHeight="1" x14ac:dyDescent="0.2">
      <c r="H116" s="2"/>
    </row>
    <row r="117" spans="8:8" ht="15.75" customHeight="1" x14ac:dyDescent="0.2">
      <c r="H117" s="2"/>
    </row>
    <row r="118" spans="8:8" ht="15.75" customHeight="1" x14ac:dyDescent="0.2">
      <c r="H118" s="2"/>
    </row>
    <row r="119" spans="8:8" ht="15.75" customHeight="1" x14ac:dyDescent="0.2">
      <c r="H119" s="2"/>
    </row>
    <row r="120" spans="8:8" ht="15.75" customHeight="1" x14ac:dyDescent="0.2">
      <c r="H120" s="2"/>
    </row>
    <row r="121" spans="8:8" ht="15.75" customHeight="1" x14ac:dyDescent="0.2">
      <c r="H121" s="2"/>
    </row>
    <row r="122" spans="8:8" ht="15.75" customHeight="1" x14ac:dyDescent="0.2">
      <c r="H122" s="2"/>
    </row>
    <row r="123" spans="8:8" ht="15.75" customHeight="1" x14ac:dyDescent="0.2">
      <c r="H123" s="2"/>
    </row>
    <row r="124" spans="8:8" ht="15.75" customHeight="1" x14ac:dyDescent="0.2">
      <c r="H124" s="2"/>
    </row>
    <row r="125" spans="8:8" ht="15.75" customHeight="1" x14ac:dyDescent="0.2">
      <c r="H125" s="2"/>
    </row>
    <row r="126" spans="8:8" ht="15.75" customHeight="1" x14ac:dyDescent="0.2">
      <c r="H126" s="2"/>
    </row>
    <row r="127" spans="8:8" ht="15.75" customHeight="1" x14ac:dyDescent="0.2">
      <c r="H127" s="2"/>
    </row>
    <row r="128" spans="8:8" ht="15.75" customHeight="1" x14ac:dyDescent="0.2">
      <c r="H128" s="2"/>
    </row>
    <row r="129" spans="8:8" ht="15.75" customHeight="1" x14ac:dyDescent="0.2">
      <c r="H129" s="2"/>
    </row>
    <row r="130" spans="8:8" ht="15.75" customHeight="1" x14ac:dyDescent="0.2">
      <c r="H130" s="2"/>
    </row>
    <row r="131" spans="8:8" ht="15.75" customHeight="1" x14ac:dyDescent="0.2">
      <c r="H131" s="2"/>
    </row>
    <row r="132" spans="8:8" ht="15.75" customHeight="1" x14ac:dyDescent="0.2">
      <c r="H132" s="2"/>
    </row>
    <row r="133" spans="8:8" ht="15.75" customHeight="1" x14ac:dyDescent="0.2">
      <c r="H133" s="2"/>
    </row>
    <row r="134" spans="8:8" ht="15.75" customHeight="1" x14ac:dyDescent="0.2">
      <c r="H134" s="2"/>
    </row>
    <row r="135" spans="8:8" ht="15.75" customHeight="1" x14ac:dyDescent="0.2">
      <c r="H135" s="2"/>
    </row>
    <row r="136" spans="8:8" ht="15.75" customHeight="1" x14ac:dyDescent="0.2">
      <c r="H136" s="2"/>
    </row>
    <row r="137" spans="8:8" ht="15.75" customHeight="1" x14ac:dyDescent="0.2">
      <c r="H137" s="2"/>
    </row>
    <row r="138" spans="8:8" ht="15.75" customHeight="1" x14ac:dyDescent="0.2">
      <c r="H138" s="2"/>
    </row>
    <row r="139" spans="8:8" ht="15.75" customHeight="1" x14ac:dyDescent="0.2">
      <c r="H139" s="2"/>
    </row>
    <row r="140" spans="8:8" ht="15.75" customHeight="1" x14ac:dyDescent="0.2">
      <c r="H140" s="2"/>
    </row>
    <row r="141" spans="8:8" ht="15.75" customHeight="1" x14ac:dyDescent="0.2">
      <c r="H141" s="2"/>
    </row>
    <row r="142" spans="8:8" ht="15.75" customHeight="1" x14ac:dyDescent="0.2">
      <c r="H142" s="2"/>
    </row>
    <row r="143" spans="8:8" ht="15.75" customHeight="1" x14ac:dyDescent="0.2">
      <c r="H143" s="2"/>
    </row>
    <row r="144" spans="8:8" ht="15.75" customHeight="1" x14ac:dyDescent="0.2">
      <c r="H144" s="2"/>
    </row>
    <row r="145" spans="8:8" ht="15.75" customHeight="1" x14ac:dyDescent="0.2">
      <c r="H145" s="2"/>
    </row>
    <row r="146" spans="8:8" ht="15.75" customHeight="1" x14ac:dyDescent="0.2">
      <c r="H146" s="2"/>
    </row>
    <row r="147" spans="8:8" ht="15.75" customHeight="1" x14ac:dyDescent="0.2">
      <c r="H147" s="2"/>
    </row>
    <row r="148" spans="8:8" ht="15.75" customHeight="1" x14ac:dyDescent="0.2">
      <c r="H148" s="2"/>
    </row>
    <row r="149" spans="8:8" ht="15.75" customHeight="1" x14ac:dyDescent="0.2">
      <c r="H149" s="2"/>
    </row>
    <row r="150" spans="8:8" ht="15.75" customHeight="1" x14ac:dyDescent="0.2">
      <c r="H150" s="2"/>
    </row>
    <row r="151" spans="8:8" ht="15.75" customHeight="1" x14ac:dyDescent="0.2">
      <c r="H151" s="2"/>
    </row>
    <row r="152" spans="8:8" ht="15.75" customHeight="1" x14ac:dyDescent="0.2">
      <c r="H152" s="2"/>
    </row>
    <row r="153" spans="8:8" ht="15.75" customHeight="1" x14ac:dyDescent="0.2">
      <c r="H153" s="2"/>
    </row>
    <row r="154" spans="8:8" ht="15.75" customHeight="1" x14ac:dyDescent="0.2">
      <c r="H154" s="2"/>
    </row>
    <row r="155" spans="8:8" ht="15.75" customHeight="1" x14ac:dyDescent="0.2">
      <c r="H155" s="2"/>
    </row>
    <row r="156" spans="8:8" ht="15.75" customHeight="1" x14ac:dyDescent="0.2">
      <c r="H156" s="2"/>
    </row>
    <row r="157" spans="8:8" ht="15.75" customHeight="1" x14ac:dyDescent="0.2">
      <c r="H157" s="2"/>
    </row>
    <row r="158" spans="8:8" ht="15.75" customHeight="1" x14ac:dyDescent="0.2">
      <c r="H158" s="2"/>
    </row>
    <row r="159" spans="8:8" ht="15.75" customHeight="1" x14ac:dyDescent="0.2">
      <c r="H159" s="2"/>
    </row>
    <row r="160" spans="8:8" ht="15.75" customHeight="1" x14ac:dyDescent="0.2">
      <c r="H160" s="2"/>
    </row>
    <row r="161" spans="8:8" ht="15.75" customHeight="1" x14ac:dyDescent="0.2">
      <c r="H161" s="2"/>
    </row>
    <row r="162" spans="8:8" ht="15.75" customHeight="1" x14ac:dyDescent="0.2">
      <c r="H162" s="2"/>
    </row>
    <row r="163" spans="8:8" ht="15.75" customHeight="1" x14ac:dyDescent="0.2">
      <c r="H163" s="2"/>
    </row>
    <row r="164" spans="8:8" ht="15.75" customHeight="1" x14ac:dyDescent="0.2">
      <c r="H164" s="2"/>
    </row>
    <row r="165" spans="8:8" ht="15.75" customHeight="1" x14ac:dyDescent="0.2">
      <c r="H165" s="2"/>
    </row>
    <row r="166" spans="8:8" ht="15.75" customHeight="1" x14ac:dyDescent="0.2">
      <c r="H166" s="2"/>
    </row>
    <row r="167" spans="8:8" ht="15.75" customHeight="1" x14ac:dyDescent="0.2">
      <c r="H167" s="2"/>
    </row>
    <row r="168" spans="8:8" ht="15.75" customHeight="1" x14ac:dyDescent="0.2">
      <c r="H168" s="2"/>
    </row>
    <row r="169" spans="8:8" ht="15.75" customHeight="1" x14ac:dyDescent="0.2">
      <c r="H169" s="2"/>
    </row>
    <row r="170" spans="8:8" ht="15.75" customHeight="1" x14ac:dyDescent="0.2">
      <c r="H170" s="2"/>
    </row>
    <row r="171" spans="8:8" ht="15.75" customHeight="1" x14ac:dyDescent="0.2">
      <c r="H171" s="2"/>
    </row>
    <row r="172" spans="8:8" ht="15.75" customHeight="1" x14ac:dyDescent="0.2">
      <c r="H172" s="2"/>
    </row>
    <row r="173" spans="8:8" ht="15.75" customHeight="1" x14ac:dyDescent="0.2">
      <c r="H173" s="2"/>
    </row>
    <row r="174" spans="8:8" ht="15.75" customHeight="1" x14ac:dyDescent="0.2">
      <c r="H174" s="2"/>
    </row>
    <row r="175" spans="8:8" ht="15.75" customHeight="1" x14ac:dyDescent="0.2">
      <c r="H175" s="2"/>
    </row>
    <row r="176" spans="8:8" ht="15.75" customHeight="1" x14ac:dyDescent="0.2">
      <c r="H176" s="2"/>
    </row>
    <row r="177" spans="8:8" ht="15.75" customHeight="1" x14ac:dyDescent="0.2">
      <c r="H177" s="2"/>
    </row>
    <row r="178" spans="8:8" ht="15.75" customHeight="1" x14ac:dyDescent="0.2">
      <c r="H178" s="2"/>
    </row>
    <row r="179" spans="8:8" ht="15.75" customHeight="1" x14ac:dyDescent="0.2">
      <c r="H179" s="2"/>
    </row>
    <row r="180" spans="8:8" ht="15.75" customHeight="1" x14ac:dyDescent="0.2">
      <c r="H180" s="2"/>
    </row>
    <row r="181" spans="8:8" ht="15.75" customHeight="1" x14ac:dyDescent="0.2">
      <c r="H181" s="2"/>
    </row>
    <row r="182" spans="8:8" ht="15.75" customHeight="1" x14ac:dyDescent="0.2">
      <c r="H182" s="2"/>
    </row>
    <row r="183" spans="8:8" ht="15.75" customHeight="1" x14ac:dyDescent="0.2">
      <c r="H183" s="2"/>
    </row>
    <row r="184" spans="8:8" ht="15.75" customHeight="1" x14ac:dyDescent="0.2">
      <c r="H184" s="2"/>
    </row>
    <row r="185" spans="8:8" ht="15.75" customHeight="1" x14ac:dyDescent="0.2">
      <c r="H185" s="2"/>
    </row>
    <row r="186" spans="8:8" ht="15.75" customHeight="1" x14ac:dyDescent="0.2">
      <c r="H186" s="2"/>
    </row>
    <row r="187" spans="8:8" ht="15.75" customHeight="1" x14ac:dyDescent="0.2">
      <c r="H187" s="2"/>
    </row>
    <row r="188" spans="8:8" ht="15.75" customHeight="1" x14ac:dyDescent="0.2">
      <c r="H188" s="2"/>
    </row>
    <row r="189" spans="8:8" ht="15.75" customHeight="1" x14ac:dyDescent="0.2">
      <c r="H189" s="2"/>
    </row>
    <row r="190" spans="8:8" ht="15.75" customHeight="1" x14ac:dyDescent="0.2">
      <c r="H190" s="2"/>
    </row>
    <row r="191" spans="8:8" ht="15.75" customHeight="1" x14ac:dyDescent="0.2">
      <c r="H191" s="2"/>
    </row>
    <row r="192" spans="8:8" ht="15.75" customHeight="1" x14ac:dyDescent="0.2">
      <c r="H192" s="2"/>
    </row>
    <row r="193" spans="8:8" ht="15.75" customHeight="1" x14ac:dyDescent="0.2">
      <c r="H193" s="2"/>
    </row>
    <row r="194" spans="8:8" ht="15.75" customHeight="1" x14ac:dyDescent="0.2">
      <c r="H194" s="2"/>
    </row>
    <row r="195" spans="8:8" ht="15.75" customHeight="1" x14ac:dyDescent="0.2">
      <c r="H195" s="2"/>
    </row>
    <row r="196" spans="8:8" ht="15.75" customHeight="1" x14ac:dyDescent="0.2">
      <c r="H196" s="2"/>
    </row>
    <row r="197" spans="8:8" ht="15.75" customHeight="1" x14ac:dyDescent="0.2">
      <c r="H197" s="2"/>
    </row>
    <row r="198" spans="8:8" ht="15.75" customHeight="1" x14ac:dyDescent="0.2">
      <c r="H198" s="2"/>
    </row>
    <row r="199" spans="8:8" ht="15.75" customHeight="1" x14ac:dyDescent="0.2">
      <c r="H199" s="2"/>
    </row>
    <row r="200" spans="8:8" ht="15.75" customHeight="1" x14ac:dyDescent="0.2">
      <c r="H200" s="2"/>
    </row>
    <row r="201" spans="8:8" ht="15.75" customHeight="1" x14ac:dyDescent="0.2">
      <c r="H201" s="2"/>
    </row>
    <row r="202" spans="8:8" ht="15.75" customHeight="1" x14ac:dyDescent="0.2">
      <c r="H202" s="2"/>
    </row>
    <row r="203" spans="8:8" ht="15.75" customHeight="1" x14ac:dyDescent="0.2">
      <c r="H203" s="2"/>
    </row>
    <row r="204" spans="8:8" ht="15.75" customHeight="1" x14ac:dyDescent="0.2">
      <c r="H204" s="2"/>
    </row>
    <row r="205" spans="8:8" ht="15.75" customHeight="1" x14ac:dyDescent="0.2">
      <c r="H205" s="2"/>
    </row>
    <row r="206" spans="8:8" ht="15.75" customHeight="1" x14ac:dyDescent="0.2">
      <c r="H206" s="2"/>
    </row>
    <row r="207" spans="8:8" ht="15.75" customHeight="1" x14ac:dyDescent="0.2">
      <c r="H207" s="2"/>
    </row>
    <row r="208" spans="8:8" ht="15.75" customHeight="1" x14ac:dyDescent="0.2">
      <c r="H208" s="2"/>
    </row>
    <row r="209" spans="8:8" ht="15.75" customHeight="1" x14ac:dyDescent="0.2">
      <c r="H209" s="2"/>
    </row>
    <row r="210" spans="8:8" ht="15.75" customHeight="1" x14ac:dyDescent="0.2">
      <c r="H210" s="2"/>
    </row>
    <row r="211" spans="8:8" ht="15.75" customHeight="1" x14ac:dyDescent="0.2">
      <c r="H211" s="2"/>
    </row>
    <row r="212" spans="8:8" ht="15.75" customHeight="1" x14ac:dyDescent="0.2">
      <c r="H212" s="2"/>
    </row>
    <row r="213" spans="8:8" ht="15.75" customHeight="1" x14ac:dyDescent="0.2">
      <c r="H213" s="2"/>
    </row>
    <row r="214" spans="8:8" ht="15.75" customHeight="1" x14ac:dyDescent="0.2">
      <c r="H214" s="2"/>
    </row>
    <row r="215" spans="8:8" ht="15.75" customHeight="1" x14ac:dyDescent="0.2">
      <c r="H215" s="2"/>
    </row>
    <row r="216" spans="8:8" ht="15.75" customHeight="1" x14ac:dyDescent="0.2">
      <c r="H216" s="2"/>
    </row>
    <row r="217" spans="8:8" ht="15.75" customHeight="1" x14ac:dyDescent="0.2">
      <c r="H217" s="2"/>
    </row>
    <row r="218" spans="8:8" ht="15.75" customHeight="1" x14ac:dyDescent="0.2">
      <c r="H218" s="2"/>
    </row>
    <row r="219" spans="8:8" ht="15.75" customHeight="1" x14ac:dyDescent="0.2">
      <c r="H219" s="2"/>
    </row>
    <row r="220" spans="8:8" ht="15.75" customHeight="1" x14ac:dyDescent="0.2">
      <c r="H220" s="2"/>
    </row>
    <row r="221" spans="8:8" ht="15.75" customHeight="1" x14ac:dyDescent="0.2">
      <c r="H221" s="2"/>
    </row>
    <row r="222" spans="8:8" ht="15.75" customHeight="1" x14ac:dyDescent="0.2">
      <c r="H222" s="2"/>
    </row>
    <row r="223" spans="8:8" ht="15.75" customHeight="1" x14ac:dyDescent="0.2">
      <c r="H223" s="2"/>
    </row>
    <row r="224" spans="8:8" ht="15.75" customHeight="1" x14ac:dyDescent="0.2">
      <c r="H224" s="2"/>
    </row>
    <row r="225" spans="8:8" ht="15.75" customHeight="1" x14ac:dyDescent="0.2">
      <c r="H225" s="2"/>
    </row>
    <row r="226" spans="8:8" ht="15.75" customHeight="1" x14ac:dyDescent="0.2">
      <c r="H226" s="2"/>
    </row>
    <row r="227" spans="8:8" ht="15.75" customHeight="1" x14ac:dyDescent="0.2">
      <c r="H227" s="2"/>
    </row>
    <row r="228" spans="8:8" ht="15.75" customHeight="1" x14ac:dyDescent="0.2">
      <c r="H228" s="2"/>
    </row>
    <row r="229" spans="8:8" ht="15.75" customHeight="1" x14ac:dyDescent="0.2"/>
    <row r="230" spans="8:8" ht="15.75" customHeight="1" x14ac:dyDescent="0.2"/>
    <row r="231" spans="8:8" ht="15.75" customHeight="1" x14ac:dyDescent="0.2"/>
    <row r="232" spans="8:8" ht="15.75" customHeight="1" x14ac:dyDescent="0.2"/>
    <row r="233" spans="8:8" ht="15.75" customHeight="1" x14ac:dyDescent="0.2"/>
    <row r="234" spans="8:8" ht="15.75" customHeight="1" x14ac:dyDescent="0.2"/>
    <row r="235" spans="8:8" ht="15.75" customHeight="1" x14ac:dyDescent="0.2"/>
    <row r="236" spans="8:8" ht="15.75" customHeight="1" x14ac:dyDescent="0.2"/>
    <row r="237" spans="8:8" ht="15.75" customHeight="1" x14ac:dyDescent="0.2"/>
    <row r="238" spans="8:8" ht="15.75" customHeight="1" x14ac:dyDescent="0.2"/>
    <row r="239" spans="8:8" ht="15.75" customHeight="1" x14ac:dyDescent="0.2"/>
    <row r="240" spans="8: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FORMATO PLAN_MEJORA_EXTERNO</vt:lpstr>
      <vt:lpstr>RESÚMEN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INES</cp:lastModifiedBy>
  <cp:lastPrinted>2022-05-02T23:01:44Z</cp:lastPrinted>
  <dcterms:created xsi:type="dcterms:W3CDTF">2022-04-25T15:56:12Z</dcterms:created>
  <dcterms:modified xsi:type="dcterms:W3CDTF">2023-07-17T23:58:05Z</dcterms:modified>
</cp:coreProperties>
</file>