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.martinezp\Documents\2019\PLAN DE COMUNICACIONES\ENERO\"/>
    </mc:Choice>
  </mc:AlternateContent>
  <bookViews>
    <workbookView xWindow="0" yWindow="0" windowWidth="16170" windowHeight="4545"/>
  </bookViews>
  <sheets>
    <sheet name="Plan de Acción Plan ______" sheetId="1" r:id="rId1"/>
    <sheet name="Listas" sheetId="2" state="hidden" r:id="rId2"/>
  </sheets>
  <externalReferences>
    <externalReference r:id="rId3"/>
  </externalReferences>
  <definedNames>
    <definedName name="_xlnm.Print_Area" localSheetId="0">'Plan de Acción Plan ______'!$A$1:$U$43</definedName>
    <definedName name="ob1_">Listas!$C$22:$C$25</definedName>
    <definedName name="ob2_">Listas!$C$16:$C$21</definedName>
    <definedName name="ob3_">Listas!$C$40:$C$47</definedName>
    <definedName name="ob4_">Listas!$C$26:$C$32</definedName>
    <definedName name="ob5_">Listas!$C$33:$C$39</definedName>
    <definedName name="objetivos">[1]Listas!$L$3:$L$8</definedName>
    <definedName name="Proyectos">Listas!$A$2:$A$6</definedName>
  </definedNames>
  <calcPr calcId="162913"/>
</workbook>
</file>

<file path=xl/calcChain.xml><?xml version="1.0" encoding="utf-8"?>
<calcChain xmlns="http://schemas.openxmlformats.org/spreadsheetml/2006/main">
  <c r="V8" i="1" l="1"/>
  <c r="V7" i="1"/>
  <c r="R18" i="1" l="1"/>
  <c r="S18" i="1"/>
  <c r="R21" i="1"/>
  <c r="S21" i="1"/>
  <c r="R22" i="1"/>
  <c r="S22" i="1"/>
  <c r="R23" i="1"/>
  <c r="S23" i="1"/>
  <c r="R24" i="1"/>
  <c r="S24" i="1"/>
  <c r="T24" i="1" s="1"/>
  <c r="S25" i="1"/>
  <c r="R26" i="1"/>
  <c r="S26" i="1"/>
  <c r="T26" i="1" s="1"/>
  <c r="R27" i="1"/>
  <c r="S27" i="1"/>
  <c r="R28" i="1"/>
  <c r="S28" i="1"/>
  <c r="T28" i="1" s="1"/>
  <c r="R29" i="1"/>
  <c r="S29" i="1"/>
  <c r="R30" i="1"/>
  <c r="S30" i="1"/>
  <c r="T30" i="1" s="1"/>
  <c r="R31" i="1"/>
  <c r="S31" i="1"/>
  <c r="R32" i="1"/>
  <c r="S32" i="1"/>
  <c r="T32" i="1" s="1"/>
  <c r="R33" i="1"/>
  <c r="S33" i="1"/>
  <c r="R34" i="1"/>
  <c r="S34" i="1"/>
  <c r="T34" i="1" s="1"/>
  <c r="R35" i="1"/>
  <c r="S35" i="1"/>
  <c r="R36" i="1"/>
  <c r="S36" i="1"/>
  <c r="T36" i="1" s="1"/>
  <c r="R37" i="1"/>
  <c r="S37" i="1"/>
  <c r="T37" i="1" l="1"/>
  <c r="T35" i="1"/>
  <c r="T33" i="1"/>
  <c r="T31" i="1"/>
  <c r="T27" i="1"/>
  <c r="T25" i="1"/>
  <c r="T23" i="1"/>
  <c r="T22" i="1"/>
  <c r="T29" i="1"/>
  <c r="T21" i="1"/>
  <c r="T18" i="1"/>
  <c r="S17" i="1"/>
  <c r="R17" i="1"/>
  <c r="T17" i="1" l="1"/>
</calcChain>
</file>

<file path=xl/sharedStrings.xml><?xml version="1.0" encoding="utf-8"?>
<sst xmlns="http://schemas.openxmlformats.org/spreadsheetml/2006/main" count="186" uniqueCount="125">
  <si>
    <t>ACTIVIDAD</t>
  </si>
  <si>
    <t>RESPONSABLE</t>
  </si>
  <si>
    <t>FECHA</t>
  </si>
  <si>
    <t>INICIAL</t>
  </si>
  <si>
    <t>FINAL</t>
  </si>
  <si>
    <t>PRIMER TRIMESTRE</t>
  </si>
  <si>
    <t>SEGUNDO TRIMESTRE</t>
  </si>
  <si>
    <t>TERCER TRIMESTRE</t>
  </si>
  <si>
    <t>CUARTO TRIMESTRE</t>
  </si>
  <si>
    <t>Avance Cualitativo</t>
  </si>
  <si>
    <t>PRODUCTO, META O RESULTADO ESPERADO</t>
  </si>
  <si>
    <t>EVIDENCIAS RESULTADO
FINAL</t>
  </si>
  <si>
    <t xml:space="preserve">(Describa la evidencia del cumplimiento total de la actividad) </t>
  </si>
  <si>
    <t>Versión: 1</t>
  </si>
  <si>
    <t>Código: DE-F-2</t>
  </si>
  <si>
    <t>PROGRAMACIÓN PARA LA VIGENCIA (TRIMESTRAL)</t>
  </si>
  <si>
    <t>PORCENTAJE  ACUMULADO DE CUMPLIMIENTO</t>
  </si>
  <si>
    <t>Prog.</t>
  </si>
  <si>
    <t>Ejec.</t>
  </si>
  <si>
    <t>Eficacia de la Actividad</t>
  </si>
  <si>
    <t>1. NOMBRE DEL PLAN:</t>
  </si>
  <si>
    <t>2. OBJETIVO GENERAL DEL PLAN:</t>
  </si>
  <si>
    <t>3. RESPONSABLE DE LA FORMULACIÓN:</t>
  </si>
  <si>
    <t>4. RESPONSABLE DEL SEGUIMIENTO:</t>
  </si>
  <si>
    <t>5. RESPONSABLE DE LA TOMA DE DECISIONES:</t>
  </si>
  <si>
    <t>6. INSTANCIA QUE APRUEBA Y ADOPTA:</t>
  </si>
  <si>
    <t>7. LINK DE PUBLICACIÓN DEL PLAN</t>
  </si>
  <si>
    <t>INFORMACIÓN DEL PLAN INSTITUCIONAL</t>
  </si>
  <si>
    <t>ALIENACIÓN ESTRATÉGICA</t>
  </si>
  <si>
    <t>Objetivos Estratégicos IDPC</t>
  </si>
  <si>
    <t>Estrategias Asociadas</t>
  </si>
  <si>
    <t>Procesos Asociados</t>
  </si>
  <si>
    <t>Proyectos de Inversión</t>
  </si>
  <si>
    <t>Proyecto 1024 - Formar estudiantes y docentes que apropien, valoren, conserven y divulgen el patrimonio cultural de la ciudad.</t>
  </si>
  <si>
    <t>Proyecto 1112 - Determinar acciones de protección, conservación y sostenibildiad en el tiempo, para Bienes de Interés Cultural del Distrito Capital, mediante el estudio, formulación, gestión y adopción de planes, programas e instrumentos de gestión y financiación del patrimonio cultural.</t>
  </si>
  <si>
    <t>Proyecto 1114 - Avanzar en la recuperación, conservación y protección de los bienes muebles e inmuebles que constituyen el patrimonio cultural construido de Bogotá, para su promoción y disfrute por parte de la ciudadanía.</t>
  </si>
  <si>
    <t>Proyecto 1107 - Fomentar el sentido de pertenencia por el patrimonio cultural de la ciudad, como factor de desarrollo socio - cultural
de la ciudadanía</t>
  </si>
  <si>
    <t>Proyecto 1110 - Fortalecer la gestión institucional, mediante la implementación, el mantenimiento y la sostenibilidad del Sistema Integrado de Gestión, con el fin de promover la mejora en los servicios ofrecidos a la ciudadanía y el cumplimiento de la misión institucional.</t>
  </si>
  <si>
    <t>&lt;Seleccione primero los objetivos estratégicos&gt;</t>
  </si>
  <si>
    <t>2. Gestionar la recuperación de Bienes y Sectores de Interés Cultural en el Distrito Capital</t>
  </si>
  <si>
    <t>Mediante la asesoría técnica que realice el Instituto respecto de intervenciones en Bienes y Sectores de Interés Cultural pertenecientes al Distrito Capital.</t>
  </si>
  <si>
    <t>Mediante la realización de obras físicas tendientes al mantenimiento, protección, adecuación, reforzamiento y/o restauración, entre otras, de los Bienes de Interés Cultural, con el fin de preservar el patrimonio cultural y brindar servicios seguros y adecuados a los usuarios.</t>
  </si>
  <si>
    <t>Mediante la coordinación de acciones interinstitucionales y gestión con actores privados, usuarios y partes interesadas, que permitan la valoración, intervención y conservación de Bienes de Interés Cultural.</t>
  </si>
  <si>
    <t>Mediante la implementación de acciones de conservación y protección de los bienes muebles e inmuebles de interés cultural ubicados en el espacio público del Distrito Capital.</t>
  </si>
  <si>
    <t>Mediante acciones de seguimiento y control urbano que garanticen la protección, conservación y recuperación del patrimonio cultural.</t>
  </si>
  <si>
    <t>1. Fomentar la apropiación social del patrimonio cultural tangible e intangible</t>
  </si>
  <si>
    <t>Mediante la implementación de estrategias de fomento y divulgación del patrimonio cultural tangible e intangible para todos los sectores y grupos poblacionales de la ciudad, con el fin de recuperar la memoria colectiva, las prácticas culturales y la identidad de la ciudad.</t>
  </si>
  <si>
    <t>Mediante el fomento de acciones para el desarrollo de procesos de formación en gestión del patrimonio cultural.</t>
  </si>
  <si>
    <t>Mediante el desarrollo de programas y actividades permanentes de formación y actualización de formadores en patrimonio cultural.</t>
  </si>
  <si>
    <t>4. Divulgar los valores de patrimonio cultural en todo el Distrito Capital.</t>
  </si>
  <si>
    <t>Mediante la consolidación de acciones que contribuyan al fortalecimiento del Museo de Bogotá como plataforma para desarrollar la apropiación del patrimonio cultural de la ciudad.</t>
  </si>
  <si>
    <t>Mediante el desarrollo de inventarios, valoración y catalogación del patrimonio material e inmaterial en las localidades de la ciudad.</t>
  </si>
  <si>
    <t>Mediante la realización de actividades educativas y culturales en el campo del patrimonio cultural a través de los cuales se divulgue el patrimonio cultural tangible e intangible del Distrito Capital y se vincule a la ciudadanía.</t>
  </si>
  <si>
    <t>Mediante la consolidación de actividades que promuevan la activación, reconocimiento, valoración y apropiación del patrimonio cultural de la ciudad, para integrarlo a la dinámica urbana de Bogotá.</t>
  </si>
  <si>
    <t>Mediante la implementación de acciones para comunicar contenidos sobre el patrimonio cultural en los medios de comunicación convencionales y alternativos, nacionales, distritales y locales.</t>
  </si>
  <si>
    <t>Mediante el fortalecimiento de los sistemas de información en torno a la identificación de los Bienes y Sectores de Interés Cultural en la ciudad</t>
  </si>
  <si>
    <t>5. Fortalecer la gestión y administración institucional</t>
  </si>
  <si>
    <t>Mediante el desarrollo de acciones que mejoren los procesos de planeación estratégica del Instituto.</t>
  </si>
  <si>
    <t>Mediante el rediseño organizacional, orientado al fortalecimiento y mejoramiento de las capacidades administrativas del Instituto.</t>
  </si>
  <si>
    <t>Mediante la implementación de herramientas tecnológicas y fortalecimiento de las TIC en la gestión institucional.</t>
  </si>
  <si>
    <t>Mediante acciones de mejora y sostenibilidad del Sistema Integrado de Gestión.</t>
  </si>
  <si>
    <t>Mediante el fortalecimiento de la comunicación interna y el trabajo en equipo.</t>
  </si>
  <si>
    <t>Mediante el fortalecimiento de ejercicios de rendición de cuentas y otros mecanismos de participación y control social.</t>
  </si>
  <si>
    <t>3. Promover la inversión pública y privada con el fin de garantizar la sostenibilidad del patrimonio cultural</t>
  </si>
  <si>
    <t>Mediante la generación de mecanismos de articulación interinstitucional para la gestión normativa del patrimonio cultural.</t>
  </si>
  <si>
    <t>Mediante la formulación y ejecución de planes especiales de manejo, protección y salvaguardia, por parte de los sectores público, privado y social de la ciudad.</t>
  </si>
  <si>
    <t>Mediante el desarrollo de acciones permanentes para identificar el estado de conservación, de las intervenciones y la aplicación de los planes de manejo y protección.</t>
  </si>
  <si>
    <t>Mediante la articulación de proyectos de protección y recuperación del patrimonio cultural con las dinámicas de planeación y gestión social de la ciudad.</t>
  </si>
  <si>
    <t>Mediante la elaboración e implementación de acciones orientadas a garantizar los incentivos tributarios y estímulos económicos al patrimonio cultural, de propiedad pública y privada, ante las instancias de decisión política y económica.</t>
  </si>
  <si>
    <t>Mediante la gestión y orientación de recursos de origen internacional, nacional y local hacia la protección y salvaguardia del patrimonio cultural de la ciudad.</t>
  </si>
  <si>
    <t>Mediante el desarrollo de iniciativas para involucrar el patrimonio cultural en las agendas de responsabilidad social empresarial.</t>
  </si>
  <si>
    <t>ob2_</t>
  </si>
  <si>
    <t>ob1_</t>
  </si>
  <si>
    <t>ob4_</t>
  </si>
  <si>
    <t>ob5_</t>
  </si>
  <si>
    <t>ob3_</t>
  </si>
  <si>
    <t>Trimestre1:
Trimestre 2:
Trimestre 3:
Trimestre 4:</t>
  </si>
  <si>
    <t>Programación Consolidada para POA</t>
  </si>
  <si>
    <t>EJECUCIÓN Consolidada para POA</t>
  </si>
  <si>
    <t>Carolina Martínez</t>
  </si>
  <si>
    <t xml:space="preserve">1. Cuadro registro boletines de prensa
2. Cuadro registro monitoreo </t>
  </si>
  <si>
    <t>1. Cuadro de planeación y seguimiento</t>
  </si>
  <si>
    <t xml:space="preserve">1. Cronograma de solicitudes y actividades
2. Cuadro de planeación y seguimiento </t>
  </si>
  <si>
    <t>Subdirección de Divulgación y Apropiación del Patrimonio</t>
  </si>
  <si>
    <t>MATRIZ DE ACTIVIDADES PLAN ESTRATÉGICO DE COMUNICACIONES 2019</t>
  </si>
  <si>
    <t>31 de enero</t>
  </si>
  <si>
    <t>21 de enero</t>
  </si>
  <si>
    <t>31 de diciembre</t>
  </si>
  <si>
    <t xml:space="preserve">Rediseñar la página web del IDPC. </t>
  </si>
  <si>
    <t>Página rediseñada</t>
  </si>
  <si>
    <t>María Alejandra Toro</t>
  </si>
  <si>
    <t xml:space="preserve"> Actualizar las redes sociales (IDPC y MdB) para, de manera orgánica, aumentar la interacción con los públicos externos.</t>
  </si>
  <si>
    <t>María Alejandra Toro (IDPC) y Celemte Roux (MdB)</t>
  </si>
  <si>
    <t>Equipo comunicaciones</t>
  </si>
  <si>
    <t>Estrategia de divulgación</t>
  </si>
  <si>
    <t>Gustavo Bueno</t>
  </si>
  <si>
    <t>Clemente Roux</t>
  </si>
  <si>
    <t>Un solo archivo fotográfico en el drive del correo oficina.comunicaciones@idpc.gov.co</t>
  </si>
  <si>
    <t>Constanza Medina
Hanz Rippe
Carlos Lema
Diego Robayo
Édgar Gutiérrez</t>
  </si>
  <si>
    <t>María Faride Pardo</t>
  </si>
  <si>
    <t xml:space="preserve">Atender las solicitudes de información y material audiovisual de los periodistas para garantizar la correcta divulgación en los medios de comunicación. </t>
  </si>
  <si>
    <t>Nubia Velasco
Gustavo Bueno
Clem Roux</t>
  </si>
  <si>
    <t>Nubia Velasco
Gustavo Bueno
Clem Roux
Édgar Gutiérrez</t>
  </si>
  <si>
    <t>Comunicación Estratégica</t>
  </si>
  <si>
    <t>Página resideñada 100%</t>
  </si>
  <si>
    <t xml:space="preserve">Número de solicitudes de las áreas del IDPC (20/mes) y número de estrategias de comunicación implementadas (3/mes). </t>
  </si>
  <si>
    <t>1. Cuadro solicitud y respuesta a medios de comunicación</t>
  </si>
  <si>
    <t>1. Reporte de publicaciones en cada cuenta (pantallazo)</t>
  </si>
  <si>
    <t xml:space="preserve"> 1. Informe de la migración</t>
  </si>
  <si>
    <t>1 de febrero</t>
  </si>
  <si>
    <t>Convertir la gestión del IDPC en contenidos de impacto social que, a través del free press, capten el interés de los medios de comunicación y contribuyan a fortalecer la imagen institucional.</t>
  </si>
  <si>
    <t>Responder a las necesidades de registro y divulgación del patrimonio y generar las estrategias de comunicación acorde con la misión para fortalecer la imagen institucional.</t>
  </si>
  <si>
    <t>Realizar estrategias de divulgación para el Plan Especial de Manejo y Protección del Centro Histórico – PEMP.</t>
  </si>
  <si>
    <t>Definir estrategias de divulgación para el MdB.</t>
  </si>
  <si>
    <t xml:space="preserve">Definir estrategias de comunicación interna que contribuyan a mejorar la interacción entre las áreas y la información de los procesos y/o actividades de la entidad. </t>
  </si>
  <si>
    <t>Número de boletines de prensa (3/mes) e impactos en medios (30/mes)</t>
  </si>
  <si>
    <t>Número de solicitudes atendidas (5/mes)</t>
  </si>
  <si>
    <t>Cantidad de publicaciones (244/mes)
Facebook IDPC: 30
Twitter IDPC: 60
Instagram IDPC: 30
Facebook MdB: 60
Twitter MdB: 60
Instagram MdB: 4</t>
  </si>
  <si>
    <t xml:space="preserve">  Área de Divulgación y Comunciaciones del IDPC</t>
  </si>
  <si>
    <t xml:space="preserve">Garantizar la migración de todo el registro fotográfico y de video al nuevo archivo audiovisual de la área de Comunicaciones, contribuyendo a la preservación de la memoria en torno al patrimonio cultural.   </t>
  </si>
  <si>
    <t xml:space="preserve"> PLAN ESTRATÉGICO DE DIVULGACIÓN Y COMUNICACIONES</t>
  </si>
  <si>
    <t>Divulgar eficazmente la misión del IDPC y acorde a través de estrategias de comunicación externa e interna, con públicos objetivos definidos (funcionarios, ciudadanía o medios de comunicación) y mediante la implementación anual del Plan Estratégico de Divulgación y  Comunicaciones 2019.</t>
  </si>
  <si>
    <t>Definir y aprobar el Plan Estratégico de Divulgación y Comunicaciones con vigencia para el 2019.</t>
  </si>
  <si>
    <t xml:space="preserve"> Plan de Divulgación y Comunicaciones 2019 
</t>
  </si>
  <si>
    <t xml:space="preserve">Plan Estratégico de Divulgación y Comunicaciones 2019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</si>
</sst>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€_-;\-* #,##0\ _€_-;_-* &quot;-&quot;\ _€_-;_-@_-"/>
    <numFmt numFmtId="165" formatCode="_ * #,##0.00_ ;_ * \-#,##0.00_ ;_ * &quot;-&quot;??_ ;_ @_ "/>
    <numFmt numFmtId="166" formatCode="_-* #,##0\ _€_-;\-* #,##0\ _€_-;_-* \-?\ _€_-;_-@_-"/>
    <numFmt numFmtId="167" formatCode="0.0%"/>
    <numFmt numFmtId="168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name val="Arial Narrow"/>
      <family val="2"/>
    </font>
    <font>
      <sz val="10"/>
      <color theme="1"/>
      <name val="Calibri"/>
      <family val="2"/>
      <scheme val="minor"/>
    </font>
    <font>
      <sz val="11"/>
      <color theme="0" tint="-0.34998626667073579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166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5" xfId="0" applyNumberFormat="1" applyFont="1" applyFill="1" applyBorder="1" applyAlignment="1" applyProtection="1">
      <alignment vertical="center" wrapText="1"/>
    </xf>
    <xf numFmtId="167" fontId="4" fillId="0" borderId="1" xfId="4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/>
    <xf numFmtId="0" fontId="6" fillId="3" borderId="0" xfId="0" applyFont="1" applyFill="1" applyBorder="1"/>
    <xf numFmtId="0" fontId="6" fillId="3" borderId="4" xfId="0" applyFont="1" applyFill="1" applyBorder="1"/>
    <xf numFmtId="0" fontId="6" fillId="3" borderId="0" xfId="0" applyFont="1" applyFill="1"/>
    <xf numFmtId="0" fontId="7" fillId="4" borderId="0" xfId="0" applyFont="1" applyFill="1"/>
    <xf numFmtId="0" fontId="7" fillId="3" borderId="0" xfId="0" applyFont="1" applyFill="1" applyBorder="1" applyAlignment="1">
      <alignment horizontal="center"/>
    </xf>
    <xf numFmtId="0" fontId="7" fillId="3" borderId="0" xfId="0" applyFont="1" applyFill="1"/>
    <xf numFmtId="0" fontId="6" fillId="0" borderId="1" xfId="0" applyFont="1" applyBorder="1"/>
    <xf numFmtId="0" fontId="6" fillId="0" borderId="5" xfId="0" applyFont="1" applyBorder="1"/>
    <xf numFmtId="0" fontId="9" fillId="0" borderId="0" xfId="0" applyFont="1"/>
    <xf numFmtId="0" fontId="0" fillId="0" borderId="0" xfId="0" applyAlignment="1"/>
    <xf numFmtId="0" fontId="10" fillId="0" borderId="1" xfId="0" applyFont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1" fillId="3" borderId="0" xfId="0" applyFont="1" applyFill="1"/>
    <xf numFmtId="166" fontId="4" fillId="0" borderId="2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5" fontId="4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</cellXfs>
  <cellStyles count="6">
    <cellStyle name="Millares [0] 2" xfId="1"/>
    <cellStyle name="Millares 2" xfId="2"/>
    <cellStyle name="Normal" xfId="0" builtinId="0"/>
    <cellStyle name="Normal 2" xfId="3"/>
    <cellStyle name="Porcentaje 2" xfId="4"/>
    <cellStyle name="Porcentual 3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1034144</xdr:colOff>
      <xdr:row>0</xdr:row>
      <xdr:rowOff>68036</xdr:rowOff>
    </xdr:from>
    <xdr:to>
      <xdr:col>1</xdr:col>
      <xdr:colOff>432956</xdr:colOff>
      <xdr:row>2</xdr:row>
      <xdr:rowOff>3587</xdr:rowOff>
    </xdr:to>
    <xdr:pic>
      <xdr:nvPicPr>
        <xdr:cNvPr id="2" name="8 Imagen" descr="IDPCBYN">
          <a:extLst>
            <a:ext uri="{FF2B5EF4-FFF2-40B4-BE49-F238E27FC236}">
              <a16:creationId xmlns:a16="http://schemas.microsoft.com/office/drawing/2014/main" id="{00000000-0008-0000-0100-0000A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4" y="68036"/>
          <a:ext cx="1331026" cy="80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pc/Downloads/DE-F-1_AlineacionCoherenciaPlane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Formato de Alineación"/>
      <sheetName val="Instructivo"/>
      <sheetName val="Validac Área Obj. Estr. Proy."/>
    </sheetNames>
    <sheetDataSet>
      <sheetData sheetId="0">
        <row r="3">
          <cell r="L3" t="str">
            <v>&lt;Por favor seleccione los objetivos estraégicos asociados a su área&gt;</v>
          </cell>
        </row>
        <row r="4">
          <cell r="L4" t="str">
            <v>Objetivo estratégico 1: Fomentar la apropiación social del patrimonio cultural tangible e intangible.</v>
          </cell>
        </row>
        <row r="5">
          <cell r="L5" t="str">
            <v>Objetivo estratégico 2: Gestionar la recuperación de Bienes y Sectores de Interés Cultural en el Distrito Capital.</v>
          </cell>
        </row>
        <row r="6">
          <cell r="L6" t="str">
            <v>Objetivo estratégico 3: Promover la inversión pública y privada con el fin de garantizar la sostenibilidad del patrimonio cultural.</v>
          </cell>
        </row>
        <row r="7">
          <cell r="L7" t="str">
            <v>Objetivo estratégico 4: Divulgar los valores de patrimonio cultural en todo el Distrito Capital.</v>
          </cell>
        </row>
        <row r="8">
          <cell r="L8" t="str">
            <v>Objetivo estratégico 5: Fortalecer la gestión y administración institucional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view="pageBreakPreview" topLeftCell="G10" zoomScaleNormal="100" zoomScaleSheetLayoutView="100" workbookViewId="0">
      <selection activeCell="O17" sqref="O17"/>
    </sheetView>
  </sheetViews>
  <sheetFormatPr baseColWidth="10" defaultRowHeight="14.25" x14ac:dyDescent="0.2"/>
  <cols>
    <col min="1" max="1" width="55.28515625" style="12" customWidth="1"/>
    <col min="2" max="2" width="37.28515625" style="12" customWidth="1"/>
    <col min="3" max="3" width="23.85546875" style="12" customWidth="1"/>
    <col min="4" max="4" width="10" style="12" customWidth="1"/>
    <col min="5" max="6" width="7.85546875" style="12" customWidth="1"/>
    <col min="7" max="7" width="8" style="12" customWidth="1"/>
    <col min="8" max="8" width="15.42578125" style="12" customWidth="1"/>
    <col min="9" max="9" width="8.42578125" style="12" customWidth="1"/>
    <col min="10" max="10" width="8.85546875" style="12" customWidth="1"/>
    <col min="11" max="11" width="14.28515625" style="12" customWidth="1"/>
    <col min="12" max="13" width="11.85546875" style="12" customWidth="1"/>
    <col min="14" max="14" width="14.140625" style="12" customWidth="1"/>
    <col min="15" max="15" width="11.85546875" style="12" customWidth="1"/>
    <col min="16" max="16" width="8.5703125" style="12" customWidth="1"/>
    <col min="17" max="17" width="14.42578125" style="12" customWidth="1"/>
    <col min="18" max="19" width="9" style="12" customWidth="1"/>
    <col min="20" max="20" width="14.5703125" style="12" customWidth="1"/>
    <col min="21" max="21" width="24.5703125" style="12" customWidth="1"/>
    <col min="22" max="16384" width="11.42578125" style="12"/>
  </cols>
  <sheetData>
    <row r="1" spans="1:24" ht="34.5" customHeight="1" thickBot="1" x14ac:dyDescent="0.25">
      <c r="A1" s="59"/>
      <c r="B1" s="59"/>
      <c r="C1" s="61" t="s">
        <v>84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  <c r="U1" s="3" t="s">
        <v>14</v>
      </c>
    </row>
    <row r="2" spans="1:24" ht="34.5" customHeight="1" thickBot="1" x14ac:dyDescent="0.25">
      <c r="A2" s="59"/>
      <c r="B2" s="59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3" t="s">
        <v>13</v>
      </c>
    </row>
    <row r="3" spans="1:24" s="15" customForma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4" s="16" customFormat="1" ht="15.75" x14ac:dyDescent="0.25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13"/>
      <c r="L4" s="52" t="s">
        <v>28</v>
      </c>
      <c r="M4" s="52"/>
      <c r="N4" s="52"/>
      <c r="O4" s="52"/>
      <c r="P4" s="52"/>
      <c r="Q4" s="52"/>
      <c r="R4" s="52"/>
      <c r="S4" s="52"/>
      <c r="T4" s="52"/>
      <c r="U4" s="52"/>
      <c r="V4" s="12"/>
      <c r="W4" s="12"/>
      <c r="X4" s="12"/>
    </row>
    <row r="5" spans="1:24" s="18" customFormat="1" ht="15.7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5"/>
      <c r="W5" s="15"/>
      <c r="X5" s="15"/>
    </row>
    <row r="6" spans="1:24" ht="30" customHeight="1" x14ac:dyDescent="0.2">
      <c r="A6" s="11" t="s">
        <v>20</v>
      </c>
      <c r="B6" s="50" t="s">
        <v>120</v>
      </c>
      <c r="C6" s="50"/>
      <c r="D6" s="50"/>
      <c r="E6" s="50"/>
      <c r="F6" s="50"/>
      <c r="G6" s="50"/>
      <c r="H6" s="50"/>
      <c r="I6" s="50"/>
      <c r="J6" s="50"/>
      <c r="K6" s="13"/>
      <c r="L6" s="42" t="s">
        <v>29</v>
      </c>
      <c r="M6" s="42"/>
      <c r="N6" s="42"/>
      <c r="O6" s="42"/>
      <c r="P6" s="42" t="s">
        <v>30</v>
      </c>
      <c r="Q6" s="42"/>
      <c r="R6" s="42"/>
      <c r="S6" s="42"/>
      <c r="T6" s="42"/>
      <c r="U6" s="42"/>
      <c r="V6" s="15"/>
      <c r="W6" s="15"/>
    </row>
    <row r="7" spans="1:24" ht="43.5" customHeight="1" x14ac:dyDescent="0.2">
      <c r="A7" s="11" t="s">
        <v>21</v>
      </c>
      <c r="B7" s="51" t="s">
        <v>121</v>
      </c>
      <c r="C7" s="51"/>
      <c r="D7" s="51"/>
      <c r="E7" s="51"/>
      <c r="F7" s="51"/>
      <c r="G7" s="51"/>
      <c r="H7" s="51"/>
      <c r="I7" s="51"/>
      <c r="J7" s="51"/>
      <c r="K7" s="13"/>
      <c r="L7" s="53" t="s">
        <v>49</v>
      </c>
      <c r="M7" s="54"/>
      <c r="N7" s="54"/>
      <c r="O7" s="55"/>
      <c r="P7" s="41" t="s">
        <v>54</v>
      </c>
      <c r="Q7" s="41"/>
      <c r="R7" s="41"/>
      <c r="S7" s="41"/>
      <c r="T7" s="41"/>
      <c r="U7" s="41"/>
      <c r="V7" s="25" t="str">
        <f>+VLOOKUP(L7,Listas!$A$17:$B$47,2,FALSE)</f>
        <v>ob4_</v>
      </c>
      <c r="W7" s="15"/>
    </row>
    <row r="8" spans="1:24" ht="30" customHeight="1" x14ac:dyDescent="0.2">
      <c r="A8" s="11" t="s">
        <v>22</v>
      </c>
      <c r="B8" s="35" t="s">
        <v>118</v>
      </c>
      <c r="C8" s="35"/>
      <c r="D8" s="35"/>
      <c r="E8" s="35"/>
      <c r="F8" s="35"/>
      <c r="G8" s="35"/>
      <c r="H8" s="35"/>
      <c r="I8" s="35"/>
      <c r="J8" s="35"/>
      <c r="K8" s="13"/>
      <c r="L8" s="53" t="s">
        <v>49</v>
      </c>
      <c r="M8" s="54"/>
      <c r="N8" s="54"/>
      <c r="O8" s="55"/>
      <c r="P8" s="41" t="s">
        <v>54</v>
      </c>
      <c r="Q8" s="41"/>
      <c r="R8" s="41"/>
      <c r="S8" s="41"/>
      <c r="T8" s="41"/>
      <c r="U8" s="41"/>
      <c r="V8" s="25" t="str">
        <f>+VLOOKUP(L8,Listas!$A$17:$B$47,2,FALSE)</f>
        <v>ob4_</v>
      </c>
      <c r="W8" s="15"/>
    </row>
    <row r="9" spans="1:24" ht="30" customHeight="1" x14ac:dyDescent="0.2">
      <c r="A9" s="11" t="s">
        <v>23</v>
      </c>
      <c r="B9" s="35" t="s">
        <v>118</v>
      </c>
      <c r="C9" s="35"/>
      <c r="D9" s="35"/>
      <c r="E9" s="35"/>
      <c r="F9" s="35"/>
      <c r="G9" s="35"/>
      <c r="H9" s="35"/>
      <c r="I9" s="35"/>
      <c r="J9" s="35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15"/>
      <c r="W9" s="15"/>
    </row>
    <row r="10" spans="1:24" ht="30" customHeight="1" x14ac:dyDescent="0.2">
      <c r="A10" s="11" t="s">
        <v>24</v>
      </c>
      <c r="B10" s="35" t="s">
        <v>118</v>
      </c>
      <c r="C10" s="35"/>
      <c r="D10" s="35"/>
      <c r="E10" s="35"/>
      <c r="F10" s="35"/>
      <c r="G10" s="35"/>
      <c r="H10" s="35"/>
      <c r="I10" s="35"/>
      <c r="J10" s="35"/>
      <c r="K10" s="13"/>
      <c r="L10" s="42" t="s">
        <v>31</v>
      </c>
      <c r="M10" s="42"/>
      <c r="N10" s="42"/>
      <c r="O10" s="42"/>
      <c r="P10" s="36" t="s">
        <v>103</v>
      </c>
      <c r="Q10" s="37"/>
      <c r="R10" s="37"/>
      <c r="S10" s="37"/>
      <c r="T10" s="37"/>
      <c r="U10" s="38"/>
      <c r="V10" s="15"/>
      <c r="W10" s="15"/>
    </row>
    <row r="11" spans="1:24" ht="39.75" customHeight="1" x14ac:dyDescent="0.2">
      <c r="A11" s="11" t="s">
        <v>25</v>
      </c>
      <c r="B11" s="35" t="s">
        <v>83</v>
      </c>
      <c r="C11" s="35"/>
      <c r="D11" s="35"/>
      <c r="E11" s="35"/>
      <c r="F11" s="35"/>
      <c r="G11" s="35"/>
      <c r="H11" s="35"/>
      <c r="I11" s="35"/>
      <c r="J11" s="35"/>
      <c r="K11" s="13"/>
      <c r="L11" s="43" t="s">
        <v>32</v>
      </c>
      <c r="M11" s="44"/>
      <c r="N11" s="44"/>
      <c r="O11" s="45"/>
      <c r="P11" s="56" t="s">
        <v>36</v>
      </c>
      <c r="Q11" s="57"/>
      <c r="R11" s="57"/>
      <c r="S11" s="57"/>
      <c r="T11" s="57"/>
      <c r="U11" s="58"/>
      <c r="V11" s="15"/>
      <c r="W11" s="15"/>
    </row>
    <row r="12" spans="1:24" ht="30" customHeight="1" x14ac:dyDescent="0.2">
      <c r="A12" s="11" t="s">
        <v>26</v>
      </c>
      <c r="B12" s="35"/>
      <c r="C12" s="35"/>
      <c r="D12" s="35"/>
      <c r="E12" s="35"/>
      <c r="F12" s="35"/>
      <c r="G12" s="35"/>
      <c r="H12" s="35"/>
      <c r="I12" s="35"/>
      <c r="J12" s="35"/>
      <c r="K12" s="13"/>
      <c r="L12" s="46"/>
      <c r="M12" s="47"/>
      <c r="N12" s="47"/>
      <c r="O12" s="48"/>
      <c r="P12" s="36"/>
      <c r="Q12" s="37"/>
      <c r="R12" s="37"/>
      <c r="S12" s="37"/>
      <c r="T12" s="37"/>
      <c r="U12" s="38"/>
      <c r="V12" s="15"/>
      <c r="W12" s="15"/>
    </row>
    <row r="13" spans="1:24" s="15" customForma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4" ht="15" customHeight="1" x14ac:dyDescent="0.2">
      <c r="A14" s="67" t="s">
        <v>0</v>
      </c>
      <c r="B14" s="69" t="s">
        <v>10</v>
      </c>
      <c r="C14" s="67" t="s">
        <v>1</v>
      </c>
      <c r="D14" s="68" t="s">
        <v>2</v>
      </c>
      <c r="E14" s="68"/>
      <c r="F14" s="60" t="s">
        <v>15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39" t="s">
        <v>16</v>
      </c>
      <c r="S14" s="39"/>
      <c r="T14" s="39"/>
      <c r="U14" s="40" t="s">
        <v>11</v>
      </c>
    </row>
    <row r="15" spans="1:24" ht="15" customHeight="1" x14ac:dyDescent="0.2">
      <c r="A15" s="67"/>
      <c r="B15" s="69"/>
      <c r="C15" s="67"/>
      <c r="D15" s="68" t="s">
        <v>3</v>
      </c>
      <c r="E15" s="67" t="s">
        <v>4</v>
      </c>
      <c r="F15" s="39" t="s">
        <v>5</v>
      </c>
      <c r="G15" s="39"/>
      <c r="H15" s="39"/>
      <c r="I15" s="39" t="s">
        <v>6</v>
      </c>
      <c r="J15" s="39"/>
      <c r="K15" s="39"/>
      <c r="L15" s="39" t="s">
        <v>7</v>
      </c>
      <c r="M15" s="39"/>
      <c r="N15" s="39"/>
      <c r="O15" s="39" t="s">
        <v>8</v>
      </c>
      <c r="P15" s="39"/>
      <c r="Q15" s="39"/>
      <c r="R15" s="39"/>
      <c r="S15" s="39"/>
      <c r="T15" s="39"/>
      <c r="U15" s="40"/>
    </row>
    <row r="16" spans="1:24" ht="45" x14ac:dyDescent="0.2">
      <c r="A16" s="67"/>
      <c r="B16" s="69"/>
      <c r="C16" s="67"/>
      <c r="D16" s="68"/>
      <c r="E16" s="67"/>
      <c r="F16" s="10" t="s">
        <v>17</v>
      </c>
      <c r="G16" s="10" t="s">
        <v>18</v>
      </c>
      <c r="H16" s="10" t="s">
        <v>9</v>
      </c>
      <c r="I16" s="10" t="s">
        <v>17</v>
      </c>
      <c r="J16" s="10" t="s">
        <v>18</v>
      </c>
      <c r="K16" s="10" t="s">
        <v>9</v>
      </c>
      <c r="L16" s="10" t="s">
        <v>17</v>
      </c>
      <c r="M16" s="10" t="s">
        <v>18</v>
      </c>
      <c r="N16" s="10" t="s">
        <v>9</v>
      </c>
      <c r="O16" s="10" t="s">
        <v>17</v>
      </c>
      <c r="P16" s="10" t="s">
        <v>18</v>
      </c>
      <c r="Q16" s="10" t="s">
        <v>9</v>
      </c>
      <c r="R16" s="10" t="s">
        <v>17</v>
      </c>
      <c r="S16" s="7" t="s">
        <v>18</v>
      </c>
      <c r="T16" s="7" t="s">
        <v>19</v>
      </c>
      <c r="U16" s="1" t="s">
        <v>12</v>
      </c>
    </row>
    <row r="17" spans="1:21" ht="66" customHeight="1" x14ac:dyDescent="0.2">
      <c r="A17" s="29" t="s">
        <v>122</v>
      </c>
      <c r="B17" s="6" t="s">
        <v>123</v>
      </c>
      <c r="C17" s="6" t="s">
        <v>79</v>
      </c>
      <c r="D17" s="30" t="s">
        <v>86</v>
      </c>
      <c r="E17" s="30" t="s">
        <v>85</v>
      </c>
      <c r="F17" s="6">
        <v>1</v>
      </c>
      <c r="G17" s="6"/>
      <c r="H17" s="6"/>
      <c r="I17" s="6"/>
      <c r="J17" s="6"/>
      <c r="K17" s="6"/>
      <c r="L17" s="6"/>
      <c r="M17" s="6"/>
      <c r="N17" s="4"/>
      <c r="O17" s="4"/>
      <c r="P17" s="4"/>
      <c r="Q17" s="4"/>
      <c r="R17" s="8">
        <f>SUM(F17,I17,L17,O17)</f>
        <v>1</v>
      </c>
      <c r="S17" s="8">
        <f>SUM(G17,J17,M17,P17)</f>
        <v>0</v>
      </c>
      <c r="T17" s="9">
        <f>IFERROR(S17/R17,"")</f>
        <v>0</v>
      </c>
      <c r="U17" s="6" t="s">
        <v>124</v>
      </c>
    </row>
    <row r="18" spans="1:21" ht="73.5" customHeight="1" x14ac:dyDescent="0.2">
      <c r="A18" s="2" t="s">
        <v>110</v>
      </c>
      <c r="B18" s="29" t="s">
        <v>115</v>
      </c>
      <c r="C18" s="6" t="s">
        <v>101</v>
      </c>
      <c r="D18" s="6" t="s">
        <v>109</v>
      </c>
      <c r="E18" s="6" t="s">
        <v>87</v>
      </c>
      <c r="F18" s="6">
        <v>66</v>
      </c>
      <c r="G18" s="6"/>
      <c r="H18" s="6"/>
      <c r="I18" s="6">
        <v>99</v>
      </c>
      <c r="J18" s="6"/>
      <c r="K18" s="6"/>
      <c r="L18" s="6">
        <v>99</v>
      </c>
      <c r="M18" s="6"/>
      <c r="N18" s="4"/>
      <c r="O18" s="6">
        <v>99</v>
      </c>
      <c r="P18" s="4"/>
      <c r="Q18" s="4"/>
      <c r="R18" s="8">
        <f t="shared" ref="R18:R37" si="0">SUM(F18,I18,L18,O18)</f>
        <v>363</v>
      </c>
      <c r="S18" s="8">
        <f t="shared" ref="S18:S37" si="1">SUM(G18,J18,M18,P18)</f>
        <v>0</v>
      </c>
      <c r="T18" s="9">
        <f t="shared" ref="T18:T37" si="2">IFERROR(S18/R18,"")</f>
        <v>0</v>
      </c>
      <c r="U18" s="29" t="s">
        <v>80</v>
      </c>
    </row>
    <row r="19" spans="1:21" ht="73.5" customHeight="1" x14ac:dyDescent="0.2">
      <c r="A19" s="2" t="s">
        <v>100</v>
      </c>
      <c r="B19" s="29" t="s">
        <v>116</v>
      </c>
      <c r="C19" s="6" t="s">
        <v>102</v>
      </c>
      <c r="D19" s="6" t="s">
        <v>109</v>
      </c>
      <c r="E19" s="6" t="s">
        <v>87</v>
      </c>
      <c r="F19" s="6">
        <v>10</v>
      </c>
      <c r="G19" s="6"/>
      <c r="H19" s="6"/>
      <c r="I19" s="6">
        <v>15</v>
      </c>
      <c r="J19" s="6"/>
      <c r="K19" s="6"/>
      <c r="L19" s="6">
        <v>15</v>
      </c>
      <c r="M19" s="6"/>
      <c r="N19" s="4"/>
      <c r="O19" s="6">
        <v>15</v>
      </c>
      <c r="P19" s="4"/>
      <c r="Q19" s="4"/>
      <c r="R19" s="8">
        <v>55</v>
      </c>
      <c r="S19" s="8"/>
      <c r="T19" s="9"/>
      <c r="U19" s="29" t="s">
        <v>106</v>
      </c>
    </row>
    <row r="20" spans="1:21" ht="73.5" customHeight="1" x14ac:dyDescent="0.2">
      <c r="A20" s="2" t="s">
        <v>88</v>
      </c>
      <c r="B20" s="29" t="s">
        <v>89</v>
      </c>
      <c r="C20" s="6" t="s">
        <v>90</v>
      </c>
      <c r="D20" s="6" t="s">
        <v>109</v>
      </c>
      <c r="E20" s="6" t="s">
        <v>87</v>
      </c>
      <c r="F20" s="6">
        <v>0.25</v>
      </c>
      <c r="G20" s="6"/>
      <c r="H20" s="6"/>
      <c r="I20" s="6">
        <v>0.25</v>
      </c>
      <c r="J20" s="6"/>
      <c r="K20" s="6"/>
      <c r="L20" s="6">
        <v>0.25</v>
      </c>
      <c r="M20" s="6"/>
      <c r="N20" s="4"/>
      <c r="O20" s="6">
        <v>0.25</v>
      </c>
      <c r="P20" s="4"/>
      <c r="Q20" s="4"/>
      <c r="R20" s="8">
        <v>1</v>
      </c>
      <c r="S20" s="8"/>
      <c r="T20" s="9"/>
      <c r="U20" s="29" t="s">
        <v>104</v>
      </c>
    </row>
    <row r="21" spans="1:21" ht="122.25" customHeight="1" x14ac:dyDescent="0.2">
      <c r="A21" s="2" t="s">
        <v>91</v>
      </c>
      <c r="B21" s="33" t="s">
        <v>117</v>
      </c>
      <c r="C21" s="6" t="s">
        <v>92</v>
      </c>
      <c r="D21" s="6" t="s">
        <v>109</v>
      </c>
      <c r="E21" s="6" t="s">
        <v>87</v>
      </c>
      <c r="F21" s="6">
        <v>488</v>
      </c>
      <c r="G21" s="6"/>
      <c r="H21" s="6"/>
      <c r="I21" s="6">
        <v>732</v>
      </c>
      <c r="J21" s="6"/>
      <c r="K21" s="6"/>
      <c r="L21" s="6">
        <v>732</v>
      </c>
      <c r="M21" s="6"/>
      <c r="N21" s="4"/>
      <c r="O21" s="6">
        <v>732</v>
      </c>
      <c r="P21" s="4"/>
      <c r="Q21" s="4"/>
      <c r="R21" s="8">
        <f t="shared" si="0"/>
        <v>2684</v>
      </c>
      <c r="S21" s="8">
        <f t="shared" si="1"/>
        <v>0</v>
      </c>
      <c r="T21" s="9">
        <f t="shared" si="2"/>
        <v>0</v>
      </c>
      <c r="U21" s="33" t="s">
        <v>107</v>
      </c>
    </row>
    <row r="22" spans="1:21" ht="71.25" customHeight="1" x14ac:dyDescent="0.2">
      <c r="A22" s="2" t="s">
        <v>111</v>
      </c>
      <c r="B22" s="33" t="s">
        <v>105</v>
      </c>
      <c r="C22" s="28" t="s">
        <v>93</v>
      </c>
      <c r="D22" s="6" t="s">
        <v>109</v>
      </c>
      <c r="E22" s="6" t="s">
        <v>87</v>
      </c>
      <c r="F22" s="6">
        <v>46</v>
      </c>
      <c r="G22" s="6"/>
      <c r="H22" s="6"/>
      <c r="I22" s="6">
        <v>69</v>
      </c>
      <c r="J22" s="6"/>
      <c r="K22" s="6"/>
      <c r="L22" s="6">
        <v>69</v>
      </c>
      <c r="M22" s="6"/>
      <c r="N22" s="4"/>
      <c r="O22" s="6">
        <v>69</v>
      </c>
      <c r="P22" s="4"/>
      <c r="Q22" s="4"/>
      <c r="R22" s="8">
        <f t="shared" si="0"/>
        <v>253</v>
      </c>
      <c r="S22" s="8">
        <f t="shared" si="1"/>
        <v>0</v>
      </c>
      <c r="T22" s="9">
        <f t="shared" si="2"/>
        <v>0</v>
      </c>
      <c r="U22" s="33" t="s">
        <v>82</v>
      </c>
    </row>
    <row r="23" spans="1:21" ht="83.25" customHeight="1" x14ac:dyDescent="0.2">
      <c r="A23" s="2" t="s">
        <v>112</v>
      </c>
      <c r="B23" s="34" t="s">
        <v>94</v>
      </c>
      <c r="C23" s="28" t="s">
        <v>95</v>
      </c>
      <c r="D23" s="6" t="s">
        <v>109</v>
      </c>
      <c r="E23" s="6" t="s">
        <v>87</v>
      </c>
      <c r="F23" s="6">
        <v>1</v>
      </c>
      <c r="G23" s="6"/>
      <c r="H23" s="6"/>
      <c r="I23" s="6">
        <v>1</v>
      </c>
      <c r="J23" s="6"/>
      <c r="K23" s="6"/>
      <c r="L23" s="6">
        <v>1</v>
      </c>
      <c r="M23" s="6"/>
      <c r="N23" s="4"/>
      <c r="O23" s="6">
        <v>1</v>
      </c>
      <c r="P23" s="4"/>
      <c r="Q23" s="4"/>
      <c r="R23" s="8">
        <f t="shared" si="0"/>
        <v>4</v>
      </c>
      <c r="S23" s="8">
        <f t="shared" si="1"/>
        <v>0</v>
      </c>
      <c r="T23" s="9">
        <f t="shared" si="2"/>
        <v>0</v>
      </c>
      <c r="U23" s="31" t="s">
        <v>81</v>
      </c>
    </row>
    <row r="24" spans="1:21" ht="66.75" customHeight="1" x14ac:dyDescent="0.2">
      <c r="A24" s="2" t="s">
        <v>113</v>
      </c>
      <c r="B24" s="34" t="s">
        <v>94</v>
      </c>
      <c r="C24" s="28" t="s">
        <v>96</v>
      </c>
      <c r="D24" s="6" t="s">
        <v>109</v>
      </c>
      <c r="E24" s="6" t="s">
        <v>87</v>
      </c>
      <c r="F24" s="6">
        <v>1</v>
      </c>
      <c r="G24" s="6"/>
      <c r="H24" s="6"/>
      <c r="I24" s="6">
        <v>1</v>
      </c>
      <c r="J24" s="6"/>
      <c r="K24" s="6"/>
      <c r="L24" s="6">
        <v>1</v>
      </c>
      <c r="M24" s="6"/>
      <c r="N24" s="4"/>
      <c r="O24" s="6">
        <v>1</v>
      </c>
      <c r="P24" s="4"/>
      <c r="Q24" s="4"/>
      <c r="R24" s="8">
        <f t="shared" si="0"/>
        <v>4</v>
      </c>
      <c r="S24" s="8">
        <f t="shared" si="1"/>
        <v>0</v>
      </c>
      <c r="T24" s="9">
        <f t="shared" si="2"/>
        <v>0</v>
      </c>
      <c r="U24" s="31" t="s">
        <v>81</v>
      </c>
    </row>
    <row r="25" spans="1:21" ht="88.5" customHeight="1" x14ac:dyDescent="0.2">
      <c r="A25" s="2" t="s">
        <v>119</v>
      </c>
      <c r="B25" s="31" t="s">
        <v>97</v>
      </c>
      <c r="C25" s="31" t="s">
        <v>98</v>
      </c>
      <c r="D25" s="6" t="s">
        <v>109</v>
      </c>
      <c r="E25" s="6" t="s">
        <v>87</v>
      </c>
      <c r="F25" s="6">
        <v>0.25</v>
      </c>
      <c r="G25" s="6"/>
      <c r="H25" s="6"/>
      <c r="I25" s="6">
        <v>0.25</v>
      </c>
      <c r="J25" s="6"/>
      <c r="K25" s="6"/>
      <c r="L25" s="6">
        <v>0.25</v>
      </c>
      <c r="M25" s="6"/>
      <c r="N25" s="4"/>
      <c r="O25" s="6">
        <v>0.25</v>
      </c>
      <c r="P25" s="4"/>
      <c r="Q25" s="4"/>
      <c r="R25" s="8">
        <v>1</v>
      </c>
      <c r="S25" s="8">
        <f t="shared" si="1"/>
        <v>0</v>
      </c>
      <c r="T25" s="9">
        <f t="shared" si="2"/>
        <v>0</v>
      </c>
      <c r="U25" s="31" t="s">
        <v>108</v>
      </c>
    </row>
    <row r="26" spans="1:21" ht="69.75" customHeight="1" x14ac:dyDescent="0.2">
      <c r="A26" s="2" t="s">
        <v>114</v>
      </c>
      <c r="B26" s="34" t="s">
        <v>94</v>
      </c>
      <c r="C26" s="32" t="s">
        <v>99</v>
      </c>
      <c r="D26" s="6" t="s">
        <v>109</v>
      </c>
      <c r="E26" s="6" t="s">
        <v>87</v>
      </c>
      <c r="F26" s="6">
        <v>1</v>
      </c>
      <c r="G26" s="6"/>
      <c r="H26" s="6"/>
      <c r="I26" s="6">
        <v>1</v>
      </c>
      <c r="J26" s="6"/>
      <c r="K26" s="6"/>
      <c r="L26" s="6">
        <v>1</v>
      </c>
      <c r="M26" s="6"/>
      <c r="N26" s="4"/>
      <c r="O26" s="6">
        <v>1</v>
      </c>
      <c r="P26" s="4"/>
      <c r="Q26" s="4"/>
      <c r="R26" s="8">
        <f t="shared" si="0"/>
        <v>4</v>
      </c>
      <c r="S26" s="8">
        <f t="shared" si="1"/>
        <v>0</v>
      </c>
      <c r="T26" s="9">
        <f t="shared" si="2"/>
        <v>0</v>
      </c>
      <c r="U26" s="31" t="s">
        <v>81</v>
      </c>
    </row>
    <row r="27" spans="1:21" ht="31.5" customHeight="1" x14ac:dyDescent="0.2">
      <c r="A27" s="2"/>
      <c r="B27" s="19"/>
      <c r="C27" s="19"/>
      <c r="D27" s="19"/>
      <c r="E27" s="19"/>
      <c r="F27" s="6"/>
      <c r="G27" s="6"/>
      <c r="H27" s="6"/>
      <c r="I27" s="6"/>
      <c r="J27" s="6"/>
      <c r="K27" s="6"/>
      <c r="L27" s="6"/>
      <c r="M27" s="6"/>
      <c r="N27" s="4"/>
      <c r="O27" s="4"/>
      <c r="P27" s="4"/>
      <c r="Q27" s="4"/>
      <c r="R27" s="8">
        <f t="shared" si="0"/>
        <v>0</v>
      </c>
      <c r="S27" s="8">
        <f t="shared" si="1"/>
        <v>0</v>
      </c>
      <c r="T27" s="9" t="str">
        <f t="shared" si="2"/>
        <v/>
      </c>
      <c r="U27" s="26" t="s">
        <v>76</v>
      </c>
    </row>
    <row r="28" spans="1:21" ht="31.5" customHeight="1" x14ac:dyDescent="0.2">
      <c r="A28" s="2"/>
      <c r="B28" s="19"/>
      <c r="C28" s="19"/>
      <c r="D28" s="19"/>
      <c r="E28" s="19"/>
      <c r="F28" s="6"/>
      <c r="G28" s="6"/>
      <c r="H28" s="6"/>
      <c r="I28" s="6"/>
      <c r="J28" s="6"/>
      <c r="K28" s="6"/>
      <c r="L28" s="6"/>
      <c r="M28" s="6"/>
      <c r="N28" s="4"/>
      <c r="O28" s="4"/>
      <c r="P28" s="4"/>
      <c r="Q28" s="4"/>
      <c r="R28" s="8">
        <f t="shared" si="0"/>
        <v>0</v>
      </c>
      <c r="S28" s="8">
        <f t="shared" si="1"/>
        <v>0</v>
      </c>
      <c r="T28" s="9" t="str">
        <f t="shared" si="2"/>
        <v/>
      </c>
      <c r="U28" s="26" t="s">
        <v>76</v>
      </c>
    </row>
    <row r="29" spans="1:21" ht="31.5" customHeight="1" x14ac:dyDescent="0.2">
      <c r="A29" s="2"/>
      <c r="B29" s="19"/>
      <c r="C29" s="19"/>
      <c r="D29" s="19"/>
      <c r="E29" s="19"/>
      <c r="F29" s="6"/>
      <c r="G29" s="6"/>
      <c r="H29" s="6"/>
      <c r="I29" s="6"/>
      <c r="J29" s="6"/>
      <c r="K29" s="6"/>
      <c r="L29" s="6"/>
      <c r="M29" s="6"/>
      <c r="N29" s="4"/>
      <c r="O29" s="4"/>
      <c r="P29" s="4"/>
      <c r="Q29" s="4"/>
      <c r="R29" s="8">
        <f t="shared" si="0"/>
        <v>0</v>
      </c>
      <c r="S29" s="8">
        <f t="shared" si="1"/>
        <v>0</v>
      </c>
      <c r="T29" s="9" t="str">
        <f t="shared" si="2"/>
        <v/>
      </c>
      <c r="U29" s="26" t="s">
        <v>76</v>
      </c>
    </row>
    <row r="30" spans="1:21" ht="31.5" customHeight="1" x14ac:dyDescent="0.2">
      <c r="A30" s="2"/>
      <c r="B30" s="19"/>
      <c r="C30" s="19"/>
      <c r="D30" s="19"/>
      <c r="E30" s="19"/>
      <c r="F30" s="6"/>
      <c r="G30" s="6"/>
      <c r="H30" s="6"/>
      <c r="I30" s="6"/>
      <c r="J30" s="6"/>
      <c r="K30" s="6"/>
      <c r="L30" s="6"/>
      <c r="M30" s="6"/>
      <c r="N30" s="4"/>
      <c r="O30" s="4"/>
      <c r="P30" s="4"/>
      <c r="Q30" s="4"/>
      <c r="R30" s="8">
        <f t="shared" si="0"/>
        <v>0</v>
      </c>
      <c r="S30" s="8">
        <f t="shared" si="1"/>
        <v>0</v>
      </c>
      <c r="T30" s="9" t="str">
        <f t="shared" si="2"/>
        <v/>
      </c>
      <c r="U30" s="26" t="s">
        <v>76</v>
      </c>
    </row>
    <row r="31" spans="1:21" ht="31.5" customHeight="1" x14ac:dyDescent="0.2">
      <c r="A31" s="2"/>
      <c r="B31" s="19"/>
      <c r="C31" s="19"/>
      <c r="D31" s="19"/>
      <c r="E31" s="19"/>
      <c r="F31" s="6"/>
      <c r="G31" s="6"/>
      <c r="H31" s="6"/>
      <c r="I31" s="6"/>
      <c r="J31" s="6"/>
      <c r="K31" s="6"/>
      <c r="L31" s="6"/>
      <c r="M31" s="6"/>
      <c r="N31" s="4"/>
      <c r="O31" s="4"/>
      <c r="P31" s="4"/>
      <c r="Q31" s="4"/>
      <c r="R31" s="8">
        <f t="shared" si="0"/>
        <v>0</v>
      </c>
      <c r="S31" s="8">
        <f t="shared" si="1"/>
        <v>0</v>
      </c>
      <c r="T31" s="9" t="str">
        <f t="shared" si="2"/>
        <v/>
      </c>
      <c r="U31" s="26" t="s">
        <v>76</v>
      </c>
    </row>
    <row r="32" spans="1:21" ht="31.5" customHeight="1" x14ac:dyDescent="0.2">
      <c r="A32" s="2"/>
      <c r="B32" s="19"/>
      <c r="C32" s="19"/>
      <c r="D32" s="19"/>
      <c r="E32" s="19"/>
      <c r="F32" s="6"/>
      <c r="G32" s="6"/>
      <c r="H32" s="6"/>
      <c r="I32" s="6"/>
      <c r="J32" s="6"/>
      <c r="K32" s="6"/>
      <c r="L32" s="6"/>
      <c r="M32" s="6"/>
      <c r="N32" s="4"/>
      <c r="O32" s="4"/>
      <c r="P32" s="4"/>
      <c r="Q32" s="4"/>
      <c r="R32" s="8">
        <f t="shared" si="0"/>
        <v>0</v>
      </c>
      <c r="S32" s="8">
        <f t="shared" si="1"/>
        <v>0</v>
      </c>
      <c r="T32" s="9" t="str">
        <f t="shared" si="2"/>
        <v/>
      </c>
      <c r="U32" s="26" t="s">
        <v>76</v>
      </c>
    </row>
    <row r="33" spans="1:21" ht="31.5" customHeight="1" x14ac:dyDescent="0.2">
      <c r="A33" s="2"/>
      <c r="B33" s="19"/>
      <c r="C33" s="19"/>
      <c r="D33" s="19"/>
      <c r="E33" s="19"/>
      <c r="F33" s="6"/>
      <c r="G33" s="6"/>
      <c r="H33" s="6"/>
      <c r="I33" s="6"/>
      <c r="J33" s="6"/>
      <c r="K33" s="6"/>
      <c r="L33" s="6"/>
      <c r="M33" s="6"/>
      <c r="N33" s="4"/>
      <c r="O33" s="4"/>
      <c r="P33" s="4"/>
      <c r="Q33" s="4"/>
      <c r="R33" s="8">
        <f t="shared" si="0"/>
        <v>0</v>
      </c>
      <c r="S33" s="8">
        <f t="shared" si="1"/>
        <v>0</v>
      </c>
      <c r="T33" s="9" t="str">
        <f t="shared" si="2"/>
        <v/>
      </c>
      <c r="U33" s="26" t="s">
        <v>76</v>
      </c>
    </row>
    <row r="34" spans="1:21" ht="31.5" customHeight="1" x14ac:dyDescent="0.2">
      <c r="A34" s="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0"/>
      <c r="P34" s="20"/>
      <c r="Q34" s="20"/>
      <c r="R34" s="8">
        <f t="shared" si="0"/>
        <v>0</v>
      </c>
      <c r="S34" s="8">
        <f t="shared" si="1"/>
        <v>0</v>
      </c>
      <c r="T34" s="9" t="str">
        <f t="shared" si="2"/>
        <v/>
      </c>
      <c r="U34" s="26" t="s">
        <v>76</v>
      </c>
    </row>
    <row r="35" spans="1:21" ht="31.5" customHeight="1" x14ac:dyDescent="0.2">
      <c r="A35" s="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0"/>
      <c r="P35" s="20"/>
      <c r="Q35" s="20"/>
      <c r="R35" s="8">
        <f t="shared" si="0"/>
        <v>0</v>
      </c>
      <c r="S35" s="8">
        <f t="shared" si="1"/>
        <v>0</v>
      </c>
      <c r="T35" s="9" t="str">
        <f t="shared" si="2"/>
        <v/>
      </c>
      <c r="U35" s="26" t="s">
        <v>76</v>
      </c>
    </row>
    <row r="36" spans="1:21" ht="31.5" customHeight="1" x14ac:dyDescent="0.2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0"/>
      <c r="P36" s="20"/>
      <c r="Q36" s="20"/>
      <c r="R36" s="8">
        <f t="shared" si="0"/>
        <v>0</v>
      </c>
      <c r="S36" s="8">
        <f t="shared" si="1"/>
        <v>0</v>
      </c>
      <c r="T36" s="9" t="str">
        <f t="shared" si="2"/>
        <v/>
      </c>
      <c r="U36" s="26" t="s">
        <v>76</v>
      </c>
    </row>
    <row r="37" spans="1:21" ht="31.5" customHeight="1" x14ac:dyDescent="0.2">
      <c r="A37" s="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0"/>
      <c r="P37" s="20"/>
      <c r="Q37" s="20"/>
      <c r="R37" s="8">
        <f t="shared" si="0"/>
        <v>0</v>
      </c>
      <c r="S37" s="8">
        <f t="shared" si="1"/>
        <v>0</v>
      </c>
      <c r="T37" s="9" t="str">
        <f t="shared" si="2"/>
        <v/>
      </c>
      <c r="U37" s="26" t="s">
        <v>76</v>
      </c>
    </row>
    <row r="39" spans="1:21" ht="15" x14ac:dyDescent="0.2">
      <c r="F39" s="39" t="s">
        <v>5</v>
      </c>
      <c r="G39" s="39"/>
      <c r="H39" s="39"/>
      <c r="I39" s="39" t="s">
        <v>6</v>
      </c>
      <c r="J39" s="39"/>
      <c r="K39" s="39"/>
      <c r="L39" s="39" t="s">
        <v>7</v>
      </c>
      <c r="M39" s="39"/>
      <c r="N39" s="39"/>
      <c r="O39" s="39" t="s">
        <v>8</v>
      </c>
      <c r="P39" s="39"/>
      <c r="Q39" s="39"/>
    </row>
    <row r="40" spans="1:21" ht="15" x14ac:dyDescent="0.25">
      <c r="E40" s="27" t="s">
        <v>77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21" ht="15" x14ac:dyDescent="0.25">
      <c r="E41" s="27" t="s">
        <v>78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mergeCells count="47">
    <mergeCell ref="A1:B2"/>
    <mergeCell ref="F14:Q14"/>
    <mergeCell ref="O15:Q15"/>
    <mergeCell ref="F15:H15"/>
    <mergeCell ref="I15:K15"/>
    <mergeCell ref="L15:N15"/>
    <mergeCell ref="C1:T2"/>
    <mergeCell ref="A14:A16"/>
    <mergeCell ref="D14:E14"/>
    <mergeCell ref="D15:D16"/>
    <mergeCell ref="C14:C16"/>
    <mergeCell ref="E15:E16"/>
    <mergeCell ref="B14:B16"/>
    <mergeCell ref="R14:T15"/>
    <mergeCell ref="B10:J10"/>
    <mergeCell ref="B11:J11"/>
    <mergeCell ref="P8:U8"/>
    <mergeCell ref="L10:O10"/>
    <mergeCell ref="L11:O12"/>
    <mergeCell ref="P10:U10"/>
    <mergeCell ref="A4:J4"/>
    <mergeCell ref="B6:J6"/>
    <mergeCell ref="B7:J7"/>
    <mergeCell ref="B8:J8"/>
    <mergeCell ref="B9:J9"/>
    <mergeCell ref="L4:U4"/>
    <mergeCell ref="L6:O6"/>
    <mergeCell ref="L7:O7"/>
    <mergeCell ref="L8:O8"/>
    <mergeCell ref="P6:U6"/>
    <mergeCell ref="P7:U7"/>
    <mergeCell ref="P11:U11"/>
    <mergeCell ref="P12:U12"/>
    <mergeCell ref="F39:H39"/>
    <mergeCell ref="I39:K39"/>
    <mergeCell ref="L39:N39"/>
    <mergeCell ref="O39:Q39"/>
    <mergeCell ref="B12:J12"/>
    <mergeCell ref="U14:U15"/>
    <mergeCell ref="F40:H40"/>
    <mergeCell ref="F41:H41"/>
    <mergeCell ref="I40:K40"/>
    <mergeCell ref="L40:N40"/>
    <mergeCell ref="O40:Q40"/>
    <mergeCell ref="I41:K41"/>
    <mergeCell ref="L41:N41"/>
    <mergeCell ref="O41:Q41"/>
  </mergeCells>
  <conditionalFormatting sqref="T17:T37">
    <cfRule type="iconSet" priority="9">
      <iconSet iconSet="3TrafficLights2">
        <cfvo type="percent" val="0"/>
        <cfvo type="num" val="0.7"/>
        <cfvo type="num" val="0.9"/>
      </iconSet>
    </cfRule>
    <cfRule type="cellIs" dxfId="2" priority="10" stopIfTrue="1" operator="greaterThan">
      <formula>0.9</formula>
    </cfRule>
    <cfRule type="cellIs" dxfId="1" priority="11" stopIfTrue="1" operator="between">
      <formula>0.7</formula>
      <formula>0.89</formula>
    </cfRule>
    <cfRule type="cellIs" dxfId="0" priority="12" stopIfTrue="1" operator="between">
      <formula>0</formula>
      <formula>0.69</formula>
    </cfRule>
  </conditionalFormatting>
  <dataValidations count="2">
    <dataValidation type="list" allowBlank="1" showInputMessage="1" showErrorMessage="1" sqref="P11:U12">
      <formula1>Proyectos</formula1>
    </dataValidation>
    <dataValidation type="list" allowBlank="1" showInputMessage="1" showErrorMessage="1" sqref="P7:U8">
      <formula1>INDIRECT($V$7)</formula1>
    </dataValidation>
  </dataValidations>
  <pageMargins left="0.25" right="0.25" top="0.75" bottom="0.75" header="0.3" footer="0.3"/>
  <pageSetup paperSize="9" scale="32" orientation="landscape" r:id="rId1"/>
  <headerFooter>
    <oddFooter xml:space="preserve">&amp;LDE-F-2 V1 xx/09/2017
</oddFooter>
  </headerFooter>
  <ignoredErrors>
    <ignoredError sqref="V7:V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Listas!$A$50:$A$54</xm:f>
          </x14:formula1>
          <xm:sqref>L7:O8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topLeftCell="A22" workbookViewId="0">
      <selection activeCell="C39" sqref="C33:C39"/>
    </sheetView>
  </sheetViews>
  <sheetFormatPr baseColWidth="10" defaultRowHeight="15" x14ac:dyDescent="0.25"/>
  <cols>
    <col min="1" max="1" width="36.42578125" customWidth="1"/>
  </cols>
  <sheetData>
    <row r="2" spans="1:3" ht="15.75" x14ac:dyDescent="0.25">
      <c r="A2" s="21" t="s">
        <v>33</v>
      </c>
    </row>
    <row r="3" spans="1:3" ht="15.75" x14ac:dyDescent="0.25">
      <c r="A3" s="21" t="s">
        <v>34</v>
      </c>
    </row>
    <row r="4" spans="1:3" ht="15.75" x14ac:dyDescent="0.25">
      <c r="A4" s="21" t="s">
        <v>35</v>
      </c>
    </row>
    <row r="5" spans="1:3" ht="15.75" x14ac:dyDescent="0.25">
      <c r="A5" s="21" t="s">
        <v>36</v>
      </c>
    </row>
    <row r="6" spans="1:3" ht="15.75" x14ac:dyDescent="0.25">
      <c r="A6" s="21" t="s">
        <v>37</v>
      </c>
    </row>
    <row r="16" spans="1:3" x14ac:dyDescent="0.25">
      <c r="A16" s="5"/>
      <c r="B16" s="5"/>
      <c r="C16" s="22" t="s">
        <v>38</v>
      </c>
    </row>
    <row r="17" spans="1:3" x14ac:dyDescent="0.25">
      <c r="A17" s="70" t="s">
        <v>39</v>
      </c>
      <c r="B17" s="71" t="s">
        <v>71</v>
      </c>
      <c r="C17" s="23" t="s">
        <v>40</v>
      </c>
    </row>
    <row r="18" spans="1:3" x14ac:dyDescent="0.25">
      <c r="A18" s="70"/>
      <c r="B18" s="72"/>
      <c r="C18" s="23" t="s">
        <v>41</v>
      </c>
    </row>
    <row r="19" spans="1:3" x14ac:dyDescent="0.25">
      <c r="A19" s="70"/>
      <c r="B19" s="72"/>
      <c r="C19" s="23" t="s">
        <v>42</v>
      </c>
    </row>
    <row r="20" spans="1:3" x14ac:dyDescent="0.25">
      <c r="A20" s="70"/>
      <c r="B20" s="72"/>
      <c r="C20" s="23" t="s">
        <v>43</v>
      </c>
    </row>
    <row r="21" spans="1:3" x14ac:dyDescent="0.25">
      <c r="A21" s="70"/>
      <c r="B21" s="73"/>
      <c r="C21" s="23" t="s">
        <v>44</v>
      </c>
    </row>
    <row r="22" spans="1:3" x14ac:dyDescent="0.25">
      <c r="A22" s="5"/>
      <c r="B22" s="5"/>
      <c r="C22" s="22" t="s">
        <v>38</v>
      </c>
    </row>
    <row r="23" spans="1:3" x14ac:dyDescent="0.25">
      <c r="A23" s="74" t="s">
        <v>45</v>
      </c>
      <c r="B23" s="75" t="s">
        <v>72</v>
      </c>
      <c r="C23" s="24" t="s">
        <v>46</v>
      </c>
    </row>
    <row r="24" spans="1:3" x14ac:dyDescent="0.25">
      <c r="A24" s="74"/>
      <c r="B24" s="76"/>
      <c r="C24" s="24" t="s">
        <v>47</v>
      </c>
    </row>
    <row r="25" spans="1:3" x14ac:dyDescent="0.25">
      <c r="A25" s="74"/>
      <c r="B25" s="77"/>
      <c r="C25" s="24" t="s">
        <v>48</v>
      </c>
    </row>
    <row r="26" spans="1:3" x14ac:dyDescent="0.25">
      <c r="A26" s="5"/>
      <c r="B26" s="5"/>
      <c r="C26" s="22" t="s">
        <v>38</v>
      </c>
    </row>
    <row r="27" spans="1:3" x14ac:dyDescent="0.25">
      <c r="A27" s="70" t="s">
        <v>49</v>
      </c>
      <c r="B27" s="71" t="s">
        <v>73</v>
      </c>
      <c r="C27" s="23" t="s">
        <v>50</v>
      </c>
    </row>
    <row r="28" spans="1:3" x14ac:dyDescent="0.25">
      <c r="A28" s="70"/>
      <c r="B28" s="72"/>
      <c r="C28" s="23" t="s">
        <v>51</v>
      </c>
    </row>
    <row r="29" spans="1:3" x14ac:dyDescent="0.25">
      <c r="A29" s="70"/>
      <c r="B29" s="72"/>
      <c r="C29" s="23" t="s">
        <v>52</v>
      </c>
    </row>
    <row r="30" spans="1:3" x14ac:dyDescent="0.25">
      <c r="A30" s="70"/>
      <c r="B30" s="72"/>
      <c r="C30" s="23" t="s">
        <v>53</v>
      </c>
    </row>
    <row r="31" spans="1:3" x14ac:dyDescent="0.25">
      <c r="A31" s="70"/>
      <c r="B31" s="72"/>
      <c r="C31" s="23" t="s">
        <v>54</v>
      </c>
    </row>
    <row r="32" spans="1:3" x14ac:dyDescent="0.25">
      <c r="A32" s="70"/>
      <c r="B32" s="73"/>
      <c r="C32" s="23" t="s">
        <v>55</v>
      </c>
    </row>
    <row r="33" spans="1:3" x14ac:dyDescent="0.25">
      <c r="A33" s="5"/>
      <c r="B33" s="5"/>
      <c r="C33" s="22" t="s">
        <v>38</v>
      </c>
    </row>
    <row r="34" spans="1:3" x14ac:dyDescent="0.25">
      <c r="A34" s="70" t="s">
        <v>56</v>
      </c>
      <c r="B34" s="71" t="s">
        <v>74</v>
      </c>
      <c r="C34" s="23" t="s">
        <v>57</v>
      </c>
    </row>
    <row r="35" spans="1:3" x14ac:dyDescent="0.25">
      <c r="A35" s="70"/>
      <c r="B35" s="72"/>
      <c r="C35" s="23" t="s">
        <v>58</v>
      </c>
    </row>
    <row r="36" spans="1:3" x14ac:dyDescent="0.25">
      <c r="A36" s="70"/>
      <c r="B36" s="72"/>
      <c r="C36" s="23" t="s">
        <v>59</v>
      </c>
    </row>
    <row r="37" spans="1:3" x14ac:dyDescent="0.25">
      <c r="A37" s="70"/>
      <c r="B37" s="72"/>
      <c r="C37" s="23" t="s">
        <v>60</v>
      </c>
    </row>
    <row r="38" spans="1:3" x14ac:dyDescent="0.25">
      <c r="A38" s="70"/>
      <c r="B38" s="72"/>
      <c r="C38" s="23" t="s">
        <v>61</v>
      </c>
    </row>
    <row r="39" spans="1:3" x14ac:dyDescent="0.25">
      <c r="A39" s="70"/>
      <c r="B39" s="73"/>
      <c r="C39" s="23" t="s">
        <v>62</v>
      </c>
    </row>
    <row r="40" spans="1:3" x14ac:dyDescent="0.25">
      <c r="A40" s="5"/>
      <c r="B40" s="5"/>
      <c r="C40" s="22" t="s">
        <v>38</v>
      </c>
    </row>
    <row r="41" spans="1:3" x14ac:dyDescent="0.25">
      <c r="A41" s="70" t="s">
        <v>63</v>
      </c>
      <c r="B41" s="71" t="s">
        <v>75</v>
      </c>
      <c r="C41" s="23" t="s">
        <v>64</v>
      </c>
    </row>
    <row r="42" spans="1:3" x14ac:dyDescent="0.25">
      <c r="A42" s="70"/>
      <c r="B42" s="72"/>
      <c r="C42" s="23" t="s">
        <v>65</v>
      </c>
    </row>
    <row r="43" spans="1:3" x14ac:dyDescent="0.25">
      <c r="A43" s="70"/>
      <c r="B43" s="72"/>
      <c r="C43" s="23" t="s">
        <v>66</v>
      </c>
    </row>
    <row r="44" spans="1:3" x14ac:dyDescent="0.25">
      <c r="A44" s="70"/>
      <c r="B44" s="72"/>
      <c r="C44" s="23" t="s">
        <v>67</v>
      </c>
    </row>
    <row r="45" spans="1:3" x14ac:dyDescent="0.25">
      <c r="A45" s="70"/>
      <c r="B45" s="72"/>
      <c r="C45" s="23" t="s">
        <v>68</v>
      </c>
    </row>
    <row r="46" spans="1:3" x14ac:dyDescent="0.25">
      <c r="A46" s="70"/>
      <c r="B46" s="72"/>
      <c r="C46" s="23" t="s">
        <v>69</v>
      </c>
    </row>
    <row r="47" spans="1:3" x14ac:dyDescent="0.25">
      <c r="A47" s="70"/>
      <c r="B47" s="73"/>
      <c r="C47" s="23" t="s">
        <v>70</v>
      </c>
    </row>
    <row r="50" spans="1:1" x14ac:dyDescent="0.25">
      <c r="A50" t="s">
        <v>45</v>
      </c>
    </row>
    <row r="51" spans="1:1" x14ac:dyDescent="0.25">
      <c r="A51" t="s">
        <v>39</v>
      </c>
    </row>
    <row r="52" spans="1:1" x14ac:dyDescent="0.25">
      <c r="A52" t="s">
        <v>63</v>
      </c>
    </row>
    <row r="53" spans="1:1" x14ac:dyDescent="0.25">
      <c r="A53" t="s">
        <v>49</v>
      </c>
    </row>
    <row r="54" spans="1:1" x14ac:dyDescent="0.25">
      <c r="A54" t="s">
        <v>56</v>
      </c>
    </row>
  </sheetData>
  <sortState ref="A50:A80">
    <sortCondition ref="A50"/>
  </sortState>
  <mergeCells count="10">
    <mergeCell ref="A34:A39"/>
    <mergeCell ref="B34:B39"/>
    <mergeCell ref="A41:A47"/>
    <mergeCell ref="B41:B47"/>
    <mergeCell ref="A17:A21"/>
    <mergeCell ref="B17:B21"/>
    <mergeCell ref="A23:A25"/>
    <mergeCell ref="B23:B25"/>
    <mergeCell ref="A27:A32"/>
    <mergeCell ref="B27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Plan de Acción Plan ______</vt:lpstr>
      <vt:lpstr>Listas</vt:lpstr>
      <vt:lpstr>'Plan de Acción Plan ______'!Área_de_impresión</vt:lpstr>
      <vt:lpstr>ob1_</vt:lpstr>
      <vt:lpstr>ob2_</vt:lpstr>
      <vt:lpstr>ob3_</vt:lpstr>
      <vt:lpstr>ob4_</vt:lpstr>
      <vt:lpstr>ob5_</vt:lpstr>
      <vt:lpstr>Proyectos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Carolina Martinez Pena</cp:lastModifiedBy>
  <cp:lastPrinted>2017-09-01T20:11:47Z</cp:lastPrinted>
  <dcterms:created xsi:type="dcterms:W3CDTF">2017-08-25T21:31:59Z</dcterms:created>
  <dcterms:modified xsi:type="dcterms:W3CDTF">2019-01-24T22:57:08Z</dcterms:modified>
</cp:coreProperties>
</file>