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- IDPC\Planes\Planes de Talento Humano\"/>
    </mc:Choice>
  </mc:AlternateContent>
  <bookViews>
    <workbookView xWindow="0" yWindow="0" windowWidth="20490" windowHeight="7155"/>
  </bookViews>
  <sheets>
    <sheet name="Plan de Acción Plan ______" sheetId="1" r:id="rId1"/>
    <sheet name="Listas" sheetId="2" state="hidden" r:id="rId2"/>
  </sheets>
  <externalReferences>
    <externalReference r:id="rId3"/>
  </externalReferences>
  <definedNames>
    <definedName name="_xlnm.Print_Area" localSheetId="0">'Plan de Acción Plan ______'!$A$1:$AA$27</definedName>
    <definedName name="ob1_">Listas!$C$22:$C$25</definedName>
    <definedName name="ob2_">Listas!$C$16:$C$21</definedName>
    <definedName name="ob3_">Listas!$C$40:$C$47</definedName>
    <definedName name="ob4_">Listas!$C$26:$C$32</definedName>
    <definedName name="ob5_">Listas!$C$33:$C$39</definedName>
    <definedName name="objetivos">[1]Listas!$L$3:$L$8</definedName>
    <definedName name="Proyectos">Listas!$A$2:$A$6</definedName>
  </definedNames>
  <calcPr calcId="162913"/>
</workbook>
</file>

<file path=xl/calcChain.xml><?xml version="1.0" encoding="utf-8"?>
<calcChain xmlns="http://schemas.openxmlformats.org/spreadsheetml/2006/main">
  <c r="AB8" i="1" l="1"/>
  <c r="AB7" i="1"/>
  <c r="X18" i="1" l="1"/>
  <c r="Y18" i="1"/>
  <c r="X19" i="1"/>
  <c r="Y19" i="1"/>
  <c r="X20" i="1"/>
  <c r="Y20" i="1"/>
  <c r="Z20" i="1" s="1"/>
  <c r="X21" i="1"/>
  <c r="Y21" i="1"/>
  <c r="Z21" i="1" l="1"/>
  <c r="Z19" i="1"/>
  <c r="Z18" i="1"/>
  <c r="Y17" i="1"/>
  <c r="X17" i="1"/>
  <c r="Z17" i="1" l="1"/>
</calcChain>
</file>

<file path=xl/sharedStrings.xml><?xml version="1.0" encoding="utf-8"?>
<sst xmlns="http://schemas.openxmlformats.org/spreadsheetml/2006/main" count="152" uniqueCount="106">
  <si>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</si>
  <si>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</si>
  <si>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</si>
  <si>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</si>
  <si>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</si>
  <si>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</si>
  <si>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</si>
  <si>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</si>
  <si>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</si>
  <si>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</si>
  <si>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</si>
  <si>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EVIDENCIAS RESULTADO
FINAL</t>
  </si>
  <si>
    <t xml:space="preserve">(Describa la evidencia del cumplimiento total de la actividad) </t>
  </si>
  <si>
    <t>Versión: 1</t>
  </si>
  <si>
    <t>PROGRAMACIÓN PARA LA VIGENCIA (TRIMESTRAL)</t>
  </si>
  <si>
    <t>PORCENTAJE  ACUMULADO DE CUMPLIMIENTO</t>
  </si>
  <si>
    <t>Prog.</t>
  </si>
  <si>
    <t>Ejec.</t>
  </si>
  <si>
    <t>Eficacia de la Actividad</t>
  </si>
  <si>
    <t>1. NOMBRE DEL PLAN:</t>
  </si>
  <si>
    <t>2. OBJETIVO GENERAL DEL PLAN:</t>
  </si>
  <si>
    <t>3. RESPONSABLE DE LA FORMULACIÓN:</t>
  </si>
  <si>
    <t>4. RESPONSABLE DEL SEGUIMIENTO:</t>
  </si>
  <si>
    <t>5. RESPONSABLE DE LA TOMA DE DECISIONES:</t>
  </si>
  <si>
    <t>6. INSTANCIA QUE APRUEBA Y ADOPTA:</t>
  </si>
  <si>
    <t>7. LINK DE PUBLICACIÓN DEL PLAN</t>
  </si>
  <si>
    <t>INFORMACIÓN DEL PLAN INSTITUCIONAL</t>
  </si>
  <si>
    <t>ALIENACIÓN ESTRATÉGICA</t>
  </si>
  <si>
    <t>Objetivos Estratégicos IDPC</t>
  </si>
  <si>
    <t>Estrategias Asociadas</t>
  </si>
  <si>
    <t>Procesos Asociados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</si>
  <si>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</si>
  <si>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</si>
  <si>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</si>
  <si>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</si>
  <si>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</si>
  <si>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</si>
  <si>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&lt;Seleccione primero los objetivos estratégicos&gt;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</si>
  <si>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</si>
  <si>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</si>
  <si>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</si>
  <si>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</si>
  <si>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</si>
  <si>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</si>
  <si>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</si>
  <si>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</si>
  <si>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</si>
  <si>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</si>
  <si>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</si>
  <si>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</si>
  <si>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</si>
  <si>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</si>
  <si>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</si>
  <si>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</si>
  <si>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</si>
  <si>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</si>
  <si>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</si>
  <si>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</si>
  <si>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</si>
  <si>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</si>
  <si>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</si>
  <si>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</si>
  <si>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</si>
  <si>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</si>
  <si>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</si>
  <si>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</si>
  <si>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</si>
  <si>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</si>
  <si>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</si>
  <si>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</si>
  <si>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ob2_</t>
  </si>
  <si>
    <t>ob1_</t>
  </si>
  <si>
    <t>ob4_</t>
  </si>
  <si>
    <t>ob5_</t>
  </si>
  <si>
    <t>ob3_</t>
  </si>
  <si>
    <t>Trimestre1:
Trimestre 2:
Trimestre 3:
Trimestre 4:</t>
  </si>
  <si>
    <t>Código: DE-F-13</t>
  </si>
  <si>
    <t>PLAN ESTRATÉGICO DE TALENTO HUMANO</t>
  </si>
  <si>
    <t xml:space="preserve">Planear, ejecutar y evaluar los procesos orientados a crear, mantener y mejorar las condiciones que favorezcan el desarrollo integral del talento humano, buscando elevar los niveles de satisfacción, eficacia, eficiencia, y efectividad en la prestación de los servicios. </t>
  </si>
  <si>
    <t>Equipo de Talento Humano</t>
  </si>
  <si>
    <t>Juan Fernando Acosta Mirkow - Subdirecto de Gestión Corporativa</t>
  </si>
  <si>
    <t xml:space="preserve">Plan de Bienestar e Incentivos </t>
  </si>
  <si>
    <t>Plan de trabajo anual de Seguridad  y Salud en el Trabajo</t>
  </si>
  <si>
    <t>Plan Institucional de Respuesta a Emergencias (PIRE)</t>
  </si>
  <si>
    <t>Plan de Vacantes y prevision de Recursos Humanos</t>
  </si>
  <si>
    <t xml:space="preserve">Plan Institucional de Capacitación </t>
  </si>
  <si>
    <t xml:space="preserve">Plan estratégico de Talento Humano Formulado </t>
  </si>
  <si>
    <t>x</t>
  </si>
  <si>
    <t xml:space="preserve">Planes Formulados </t>
  </si>
  <si>
    <t>Fromular e implementar el Plan estratégico de Talento Humano.</t>
  </si>
  <si>
    <t xml:space="preserve">Formular  los planes que estan enmarcados en el Plan Estratégico de Talento Humano </t>
  </si>
  <si>
    <t xml:space="preserve">Ejecutar el plan de trabajo establecido para los planes enmaracados en el Plan Estratégico de Talento Humano. </t>
  </si>
  <si>
    <t>Planes de trabajo ejecutados</t>
  </si>
  <si>
    <t xml:space="preserve">Procedimientos de ingreso, permanencia y retiro de servicios documentados. </t>
  </si>
  <si>
    <t xml:space="preserve">Evaluaciones de Desempeño aplicadas y evaluadas a los servidores de carrera administartiva y en periodo de prueba. . Vigencia 2018-2019 y primer semestre de 2019 </t>
  </si>
  <si>
    <t>Plan Estratégico de Talento Humnao</t>
  </si>
  <si>
    <t xml:space="preserve">Líder Equipo 
Natalia Torrés
Laura Ruíz
Edison
Marcela Ramírez
</t>
  </si>
  <si>
    <t>Líder Equipo 
Natalia Torrés
Marcela Ramírez</t>
  </si>
  <si>
    <t>Líder Equipo 
Natalia Torrés 
Edison
Equpo Sig</t>
  </si>
  <si>
    <t xml:space="preserve">Líder Equipo 
Natalia Torrés
Laura Ruíz
Edison
Edwin Ruíz
Marcela Ramírez
</t>
  </si>
  <si>
    <t xml:space="preserve">Líder Equipo 
Natalia Torrés
Laura Ruíz
Edison
Edison
Edwin Ruíz
Marcela Ramírez
</t>
  </si>
  <si>
    <t xml:space="preserve">Documentar los procedimientos de ingreso, permanencia y retiro del servicio </t>
  </si>
  <si>
    <t>Programación Consolidada para el Plan Estratégico de Talento Humano</t>
  </si>
  <si>
    <t>EJECUCIÓN Consolidada para para el Plan Estratégico de Talento Humano</t>
  </si>
  <si>
    <t>MATRIZ DE ACTIVIDADES PLAN ESTRATÉGICO DE TALENTO HUMANO</t>
  </si>
  <si>
    <t xml:space="preserve">Realizar el seguimiento a  la aplicación  y evaluación, de la Evaluación de Desempeño Laboral de los servidores de carrera administrativa y en periodo de prueba. Vigencia 2018-2019 y primer semestre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</si>
</sst>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166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5" xfId="0" applyNumberFormat="1" applyFont="1" applyFill="1" applyBorder="1" applyAlignment="1" applyProtection="1">
      <alignment vertical="center" wrapText="1"/>
    </xf>
    <xf numFmtId="167" fontId="4" fillId="0" borderId="1" xfId="4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/>
    <xf numFmtId="0" fontId="6" fillId="3" borderId="0" xfId="0" applyFont="1" applyFill="1" applyBorder="1"/>
    <xf numFmtId="0" fontId="6" fillId="3" borderId="4" xfId="0" applyFont="1" applyFill="1" applyBorder="1"/>
    <xf numFmtId="0" fontId="6" fillId="3" borderId="0" xfId="0" applyFont="1" applyFill="1"/>
    <xf numFmtId="0" fontId="7" fillId="4" borderId="0" xfId="0" applyFont="1" applyFill="1"/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0" fontId="6" fillId="0" borderId="1" xfId="0" applyFont="1" applyBorder="1"/>
    <xf numFmtId="0" fontId="9" fillId="0" borderId="0" xfId="0" applyFont="1"/>
    <xf numFmtId="0" fontId="0" fillId="0" borderId="0" xfId="0" applyAlignment="1"/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3" borderId="0" xfId="0" applyFont="1" applyFill="1"/>
    <xf numFmtId="166" fontId="4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68" fontId="4" fillId="0" borderId="5" xfId="0" applyNumberFormat="1" applyFont="1" applyFill="1" applyBorder="1" applyAlignment="1" applyProtection="1">
      <alignment horizontal="center" vertical="center" wrapText="1"/>
    </xf>
    <xf numFmtId="167" fontId="4" fillId="0" borderId="1" xfId="4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Porcentaje 2" xfId="4"/>
    <cellStyle name="Porcentual 3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1034144</xdr:colOff>
      <xdr:row>0</xdr:row>
      <xdr:rowOff>68036</xdr:rowOff>
    </xdr:from>
    <xdr:to>
      <xdr:col>1</xdr:col>
      <xdr:colOff>432956</xdr:colOff>
      <xdr:row>2</xdr:row>
      <xdr:rowOff>3587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68036"/>
          <a:ext cx="1331026" cy="80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pc\Downloads\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topLeftCell="B1" zoomScale="55" zoomScaleNormal="100" zoomScaleSheetLayoutView="55" workbookViewId="0">
      <selection activeCell="W21" sqref="W21"/>
    </sheetView>
  </sheetViews>
  <sheetFormatPr baseColWidth="10" defaultRowHeight="14.25" x14ac:dyDescent="0.2"/>
  <cols>
    <col min="1" max="1" width="29" style="12" customWidth="1"/>
    <col min="2" max="3" width="24.140625" style="12" customWidth="1"/>
    <col min="4" max="8" width="20.140625" style="12" customWidth="1"/>
    <col min="9" max="9" width="23.85546875" style="12" customWidth="1"/>
    <col min="10" max="10" width="11.5703125" style="12" bestFit="1" customWidth="1"/>
    <col min="11" max="11" width="12.85546875" style="12" customWidth="1"/>
    <col min="12" max="12" width="7.85546875" style="12" customWidth="1"/>
    <col min="13" max="13" width="8" style="12" customWidth="1"/>
    <col min="14" max="14" width="15.42578125" style="12" customWidth="1"/>
    <col min="15" max="15" width="8.42578125" style="12" customWidth="1"/>
    <col min="16" max="16" width="8.85546875" style="12" customWidth="1"/>
    <col min="17" max="17" width="14.28515625" style="12" customWidth="1"/>
    <col min="18" max="19" width="11.85546875" style="12" customWidth="1"/>
    <col min="20" max="20" width="14.140625" style="12" customWidth="1"/>
    <col min="21" max="21" width="11.85546875" style="12" customWidth="1"/>
    <col min="22" max="22" width="8.5703125" style="12" customWidth="1"/>
    <col min="23" max="23" width="14.42578125" style="12" customWidth="1"/>
    <col min="24" max="25" width="9" style="12" customWidth="1"/>
    <col min="26" max="26" width="14.5703125" style="12" customWidth="1"/>
    <col min="27" max="27" width="24.5703125" style="12" customWidth="1"/>
    <col min="28" max="16384" width="11.42578125" style="12"/>
  </cols>
  <sheetData>
    <row r="1" spans="1:30" ht="34.5" customHeight="1" thickBot="1" x14ac:dyDescent="0.25">
      <c r="A1" s="69"/>
      <c r="B1" s="69"/>
      <c r="C1" s="27"/>
      <c r="D1" s="27"/>
      <c r="E1" s="27"/>
      <c r="F1" s="27"/>
      <c r="G1" s="27"/>
      <c r="H1" s="27"/>
      <c r="I1" s="71" t="s">
        <v>104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  <c r="AA1" s="3" t="s">
        <v>76</v>
      </c>
    </row>
    <row r="2" spans="1:30" ht="34.5" customHeight="1" thickBot="1" x14ac:dyDescent="0.25">
      <c r="A2" s="69"/>
      <c r="B2" s="69"/>
      <c r="C2" s="28"/>
      <c r="D2" s="28"/>
      <c r="E2" s="28"/>
      <c r="F2" s="28"/>
      <c r="G2" s="28"/>
      <c r="H2" s="28"/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3" t="s">
        <v>13</v>
      </c>
    </row>
    <row r="3" spans="1:30" s="15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30" s="16" customFormat="1" ht="15.75" x14ac:dyDescent="0.2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3"/>
      <c r="R4" s="61" t="s">
        <v>27</v>
      </c>
      <c r="S4" s="61"/>
      <c r="T4" s="61"/>
      <c r="U4" s="61"/>
      <c r="V4" s="61"/>
      <c r="W4" s="61"/>
      <c r="X4" s="61"/>
      <c r="Y4" s="61"/>
      <c r="Z4" s="61"/>
      <c r="AA4" s="61"/>
      <c r="AB4" s="12"/>
      <c r="AC4" s="12"/>
      <c r="AD4" s="12"/>
    </row>
    <row r="5" spans="1:30" s="18" customFormat="1" ht="15.7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5"/>
      <c r="AC5" s="15"/>
      <c r="AD5" s="15"/>
    </row>
    <row r="6" spans="1:30" ht="30" customHeight="1" x14ac:dyDescent="0.2">
      <c r="A6" s="11" t="s">
        <v>19</v>
      </c>
      <c r="B6" s="48" t="s">
        <v>77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3"/>
      <c r="R6" s="52" t="s">
        <v>28</v>
      </c>
      <c r="S6" s="52"/>
      <c r="T6" s="52"/>
      <c r="U6" s="52"/>
      <c r="V6" s="52" t="s">
        <v>29</v>
      </c>
      <c r="W6" s="52"/>
      <c r="X6" s="52"/>
      <c r="Y6" s="52"/>
      <c r="Z6" s="52"/>
      <c r="AA6" s="52"/>
      <c r="AB6" s="15"/>
      <c r="AC6" s="15"/>
    </row>
    <row r="7" spans="1:30" ht="30" customHeight="1" x14ac:dyDescent="0.2">
      <c r="A7" s="11" t="s">
        <v>20</v>
      </c>
      <c r="B7" s="60" t="s">
        <v>78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3"/>
      <c r="R7" s="62" t="s">
        <v>55</v>
      </c>
      <c r="S7" s="63"/>
      <c r="T7" s="63"/>
      <c r="U7" s="64"/>
      <c r="V7" s="65" t="s">
        <v>57</v>
      </c>
      <c r="W7" s="65"/>
      <c r="X7" s="65"/>
      <c r="Y7" s="65"/>
      <c r="Z7" s="65"/>
      <c r="AA7" s="65"/>
      <c r="AB7" s="24" t="str">
        <f>+VLOOKUP(R7,Listas!$A$17:$B$47,2,FALSE)</f>
        <v>ob5_</v>
      </c>
      <c r="AC7" s="15"/>
    </row>
    <row r="8" spans="1:30" ht="30" customHeight="1" x14ac:dyDescent="0.2">
      <c r="A8" s="11" t="s">
        <v>21</v>
      </c>
      <c r="B8" s="48" t="s">
        <v>79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3"/>
      <c r="R8" s="62"/>
      <c r="S8" s="63"/>
      <c r="T8" s="63"/>
      <c r="U8" s="64"/>
      <c r="V8" s="51" t="s">
        <v>60</v>
      </c>
      <c r="W8" s="51"/>
      <c r="X8" s="51"/>
      <c r="Y8" s="51"/>
      <c r="Z8" s="51"/>
      <c r="AA8" s="51"/>
      <c r="AB8" s="24" t="e">
        <f>+VLOOKUP(R8,Listas!$A$17:$B$47,2,FALSE)</f>
        <v>#N/A</v>
      </c>
      <c r="AC8" s="15"/>
    </row>
    <row r="9" spans="1:30" ht="30" customHeight="1" x14ac:dyDescent="0.2">
      <c r="A9" s="11" t="s">
        <v>22</v>
      </c>
      <c r="B9" s="48" t="s">
        <v>79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5"/>
      <c r="AC9" s="15"/>
    </row>
    <row r="10" spans="1:30" ht="30" customHeight="1" x14ac:dyDescent="0.2">
      <c r="A10" s="11" t="s">
        <v>23</v>
      </c>
      <c r="B10" s="48" t="s">
        <v>80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3"/>
      <c r="R10" s="52" t="s">
        <v>30</v>
      </c>
      <c r="S10" s="52"/>
      <c r="T10" s="52"/>
      <c r="U10" s="52"/>
      <c r="V10" s="44"/>
      <c r="W10" s="45"/>
      <c r="X10" s="45"/>
      <c r="Y10" s="45"/>
      <c r="Z10" s="45"/>
      <c r="AA10" s="46"/>
      <c r="AB10" s="15"/>
      <c r="AC10" s="15"/>
    </row>
    <row r="11" spans="1:30" ht="30" customHeight="1" x14ac:dyDescent="0.2">
      <c r="A11" s="11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3"/>
      <c r="R11" s="53" t="s">
        <v>31</v>
      </c>
      <c r="S11" s="54"/>
      <c r="T11" s="54"/>
      <c r="U11" s="55"/>
      <c r="V11" s="66" t="s">
        <v>36</v>
      </c>
      <c r="W11" s="67"/>
      <c r="X11" s="67"/>
      <c r="Y11" s="67"/>
      <c r="Z11" s="67"/>
      <c r="AA11" s="68"/>
      <c r="AB11" s="15"/>
      <c r="AC11" s="15"/>
    </row>
    <row r="12" spans="1:30" ht="30" customHeight="1" x14ac:dyDescent="0.2">
      <c r="A12" s="11" t="s">
        <v>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3"/>
      <c r="R12" s="56"/>
      <c r="S12" s="57"/>
      <c r="T12" s="57"/>
      <c r="U12" s="58"/>
      <c r="V12" s="44"/>
      <c r="W12" s="45"/>
      <c r="X12" s="45"/>
      <c r="Y12" s="45"/>
      <c r="Z12" s="45"/>
      <c r="AA12" s="46"/>
      <c r="AB12" s="15"/>
      <c r="AC12" s="15"/>
    </row>
    <row r="13" spans="1:30" s="15" customForma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30" ht="15" customHeight="1" x14ac:dyDescent="0.2">
      <c r="A14" s="50" t="s">
        <v>0</v>
      </c>
      <c r="B14" s="78" t="s">
        <v>10</v>
      </c>
      <c r="C14" s="50" t="s">
        <v>95</v>
      </c>
      <c r="D14" s="50" t="s">
        <v>83</v>
      </c>
      <c r="E14" s="50" t="s">
        <v>84</v>
      </c>
      <c r="F14" s="50" t="s">
        <v>85</v>
      </c>
      <c r="G14" s="50" t="s">
        <v>81</v>
      </c>
      <c r="H14" s="50" t="s">
        <v>82</v>
      </c>
      <c r="I14" s="50" t="s">
        <v>1</v>
      </c>
      <c r="J14" s="77" t="s">
        <v>2</v>
      </c>
      <c r="K14" s="77"/>
      <c r="L14" s="70" t="s">
        <v>14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47" t="s">
        <v>15</v>
      </c>
      <c r="Y14" s="47"/>
      <c r="Z14" s="47"/>
      <c r="AA14" s="49" t="s">
        <v>11</v>
      </c>
    </row>
    <row r="15" spans="1:30" ht="15" customHeight="1" x14ac:dyDescent="0.2">
      <c r="A15" s="50"/>
      <c r="B15" s="78"/>
      <c r="C15" s="50"/>
      <c r="D15" s="50"/>
      <c r="E15" s="50"/>
      <c r="F15" s="50"/>
      <c r="G15" s="50"/>
      <c r="H15" s="50"/>
      <c r="I15" s="50"/>
      <c r="J15" s="77" t="s">
        <v>3</v>
      </c>
      <c r="K15" s="50" t="s">
        <v>4</v>
      </c>
      <c r="L15" s="47" t="s">
        <v>5</v>
      </c>
      <c r="M15" s="47"/>
      <c r="N15" s="47"/>
      <c r="O15" s="47" t="s">
        <v>6</v>
      </c>
      <c r="P15" s="47"/>
      <c r="Q15" s="47"/>
      <c r="R15" s="47" t="s">
        <v>7</v>
      </c>
      <c r="S15" s="47"/>
      <c r="T15" s="47"/>
      <c r="U15" s="47" t="s">
        <v>8</v>
      </c>
      <c r="V15" s="47"/>
      <c r="W15" s="47"/>
      <c r="X15" s="47"/>
      <c r="Y15" s="47"/>
      <c r="Z15" s="47"/>
      <c r="AA15" s="49"/>
    </row>
    <row r="16" spans="1:30" ht="45" x14ac:dyDescent="0.2">
      <c r="A16" s="50"/>
      <c r="B16" s="78"/>
      <c r="C16" s="50"/>
      <c r="D16" s="50"/>
      <c r="E16" s="50"/>
      <c r="F16" s="50"/>
      <c r="G16" s="50"/>
      <c r="H16" s="50"/>
      <c r="I16" s="50"/>
      <c r="J16" s="77"/>
      <c r="K16" s="50"/>
      <c r="L16" s="10" t="s">
        <v>16</v>
      </c>
      <c r="M16" s="10" t="s">
        <v>17</v>
      </c>
      <c r="N16" s="10" t="s">
        <v>9</v>
      </c>
      <c r="O16" s="10" t="s">
        <v>16</v>
      </c>
      <c r="P16" s="10" t="s">
        <v>17</v>
      </c>
      <c r="Q16" s="10" t="s">
        <v>9</v>
      </c>
      <c r="R16" s="10" t="s">
        <v>16</v>
      </c>
      <c r="S16" s="10" t="s">
        <v>17</v>
      </c>
      <c r="T16" s="10" t="s">
        <v>9</v>
      </c>
      <c r="U16" s="10" t="s">
        <v>16</v>
      </c>
      <c r="V16" s="10" t="s">
        <v>17</v>
      </c>
      <c r="W16" s="10" t="s">
        <v>9</v>
      </c>
      <c r="X16" s="10" t="s">
        <v>16</v>
      </c>
      <c r="Y16" s="7" t="s">
        <v>17</v>
      </c>
      <c r="Z16" s="7" t="s">
        <v>18</v>
      </c>
      <c r="AA16" s="1" t="s">
        <v>12</v>
      </c>
    </row>
    <row r="17" spans="1:27" ht="113.25" customHeight="1" x14ac:dyDescent="0.2">
      <c r="A17" s="6" t="s">
        <v>89</v>
      </c>
      <c r="B17" s="37" t="s">
        <v>86</v>
      </c>
      <c r="C17" s="2" t="s">
        <v>87</v>
      </c>
      <c r="D17" s="29"/>
      <c r="E17" s="29"/>
      <c r="F17" s="2"/>
      <c r="G17" s="2"/>
      <c r="H17" s="2"/>
      <c r="I17" s="2" t="s">
        <v>99</v>
      </c>
      <c r="J17" s="30">
        <v>43466</v>
      </c>
      <c r="K17" s="30">
        <v>43555</v>
      </c>
      <c r="L17" s="2">
        <v>100</v>
      </c>
      <c r="M17" s="6"/>
      <c r="N17" s="6"/>
      <c r="O17" s="6">
        <v>0</v>
      </c>
      <c r="P17" s="6"/>
      <c r="Q17" s="6"/>
      <c r="R17" s="6">
        <v>0</v>
      </c>
      <c r="S17" s="6"/>
      <c r="T17" s="4"/>
      <c r="U17" s="4">
        <v>0</v>
      </c>
      <c r="V17" s="4"/>
      <c r="W17" s="4"/>
      <c r="X17" s="8">
        <f>SUM(L17,O17,R17,U17)</f>
        <v>100</v>
      </c>
      <c r="Y17" s="8">
        <f>SUM(M17,P17,S17,V17)</f>
        <v>0</v>
      </c>
      <c r="Z17" s="9">
        <f>IFERROR(Y17/X17,"")</f>
        <v>0</v>
      </c>
      <c r="AA17" s="25" t="s">
        <v>75</v>
      </c>
    </row>
    <row r="18" spans="1:27" s="36" customFormat="1" ht="97.5" customHeight="1" x14ac:dyDescent="0.25">
      <c r="A18" s="37" t="s">
        <v>90</v>
      </c>
      <c r="B18" s="37" t="s">
        <v>88</v>
      </c>
      <c r="C18" s="37"/>
      <c r="D18" s="2" t="s">
        <v>87</v>
      </c>
      <c r="E18" s="2" t="s">
        <v>87</v>
      </c>
      <c r="F18" s="2" t="s">
        <v>87</v>
      </c>
      <c r="G18" s="2" t="s">
        <v>87</v>
      </c>
      <c r="H18" s="2" t="s">
        <v>87</v>
      </c>
      <c r="I18" s="2" t="s">
        <v>100</v>
      </c>
      <c r="J18" s="31">
        <v>43466</v>
      </c>
      <c r="K18" s="31">
        <v>43555</v>
      </c>
      <c r="L18" s="2">
        <v>100</v>
      </c>
      <c r="M18" s="2"/>
      <c r="N18" s="2"/>
      <c r="O18" s="2">
        <v>0</v>
      </c>
      <c r="P18" s="2"/>
      <c r="Q18" s="2"/>
      <c r="R18" s="2">
        <v>0</v>
      </c>
      <c r="S18" s="2"/>
      <c r="T18" s="32"/>
      <c r="U18" s="32">
        <v>0</v>
      </c>
      <c r="V18" s="32"/>
      <c r="W18" s="32"/>
      <c r="X18" s="33">
        <f t="shared" ref="X18:X21" si="0">SUM(L18,O18,R18,U18)</f>
        <v>100</v>
      </c>
      <c r="Y18" s="33">
        <f t="shared" ref="Y18:Y21" si="1">SUM(M18,P18,S18,V18)</f>
        <v>0</v>
      </c>
      <c r="Z18" s="34">
        <f t="shared" ref="Z18:Z21" si="2">IFERROR(Y18/X18,"")</f>
        <v>0</v>
      </c>
      <c r="AA18" s="35" t="s">
        <v>75</v>
      </c>
    </row>
    <row r="19" spans="1:27" ht="85.5" customHeight="1" x14ac:dyDescent="0.2">
      <c r="A19" s="37" t="s">
        <v>91</v>
      </c>
      <c r="B19" s="38" t="s">
        <v>92</v>
      </c>
      <c r="C19" s="38"/>
      <c r="D19" s="2" t="s">
        <v>87</v>
      </c>
      <c r="E19" s="2" t="s">
        <v>87</v>
      </c>
      <c r="F19" s="2" t="s">
        <v>87</v>
      </c>
      <c r="G19" s="2" t="s">
        <v>87</v>
      </c>
      <c r="H19" s="2" t="s">
        <v>87</v>
      </c>
      <c r="I19" s="2" t="s">
        <v>96</v>
      </c>
      <c r="J19" s="41">
        <v>43556</v>
      </c>
      <c r="K19" s="41">
        <v>43830</v>
      </c>
      <c r="L19" s="2">
        <v>25</v>
      </c>
      <c r="M19" s="2"/>
      <c r="N19" s="2"/>
      <c r="O19" s="2">
        <v>25</v>
      </c>
      <c r="P19" s="2"/>
      <c r="Q19" s="2"/>
      <c r="R19" s="2">
        <v>25</v>
      </c>
      <c r="S19" s="2"/>
      <c r="T19" s="32"/>
      <c r="U19" s="32">
        <v>25</v>
      </c>
      <c r="V19" s="32"/>
      <c r="W19" s="32"/>
      <c r="X19" s="8">
        <f t="shared" si="0"/>
        <v>100</v>
      </c>
      <c r="Y19" s="8">
        <f t="shared" si="1"/>
        <v>0</v>
      </c>
      <c r="Z19" s="9">
        <f t="shared" si="2"/>
        <v>0</v>
      </c>
      <c r="AA19" s="25" t="s">
        <v>75</v>
      </c>
    </row>
    <row r="20" spans="1:27" ht="86.25" customHeight="1" x14ac:dyDescent="0.2">
      <c r="A20" s="37" t="s">
        <v>101</v>
      </c>
      <c r="B20" s="38" t="s">
        <v>93</v>
      </c>
      <c r="C20" s="40" t="s">
        <v>87</v>
      </c>
      <c r="D20" s="19"/>
      <c r="E20" s="19"/>
      <c r="F20" s="19"/>
      <c r="G20" s="19"/>
      <c r="H20" s="19"/>
      <c r="I20" s="2" t="s">
        <v>98</v>
      </c>
      <c r="J20" s="41">
        <v>43525</v>
      </c>
      <c r="K20" s="41">
        <v>43830</v>
      </c>
      <c r="L20" s="2">
        <v>25</v>
      </c>
      <c r="M20" s="2"/>
      <c r="N20" s="2"/>
      <c r="O20" s="2">
        <v>25</v>
      </c>
      <c r="P20" s="2"/>
      <c r="Q20" s="2"/>
      <c r="R20" s="2">
        <v>25</v>
      </c>
      <c r="S20" s="2"/>
      <c r="T20" s="32"/>
      <c r="U20" s="32">
        <v>25</v>
      </c>
      <c r="V20" s="32"/>
      <c r="W20" s="32"/>
      <c r="X20" s="8">
        <f t="shared" si="0"/>
        <v>100</v>
      </c>
      <c r="Y20" s="8">
        <f t="shared" si="1"/>
        <v>0</v>
      </c>
      <c r="Z20" s="9">
        <f t="shared" si="2"/>
        <v>0</v>
      </c>
      <c r="AA20" s="25" t="s">
        <v>75</v>
      </c>
    </row>
    <row r="21" spans="1:27" ht="129.75" customHeight="1" x14ac:dyDescent="0.2">
      <c r="A21" s="2" t="s">
        <v>105</v>
      </c>
      <c r="B21" s="39" t="s">
        <v>94</v>
      </c>
      <c r="C21" s="40" t="s">
        <v>87</v>
      </c>
      <c r="D21" s="19"/>
      <c r="E21" s="19"/>
      <c r="F21" s="19"/>
      <c r="G21" s="2" t="s">
        <v>87</v>
      </c>
      <c r="H21" s="19"/>
      <c r="I21" s="2" t="s">
        <v>97</v>
      </c>
      <c r="J21" s="41">
        <v>43466</v>
      </c>
      <c r="K21" s="41">
        <v>43707</v>
      </c>
      <c r="L21" s="2">
        <v>50</v>
      </c>
      <c r="M21" s="2"/>
      <c r="N21" s="2"/>
      <c r="O21" s="2">
        <v>0</v>
      </c>
      <c r="P21" s="2"/>
      <c r="Q21" s="2"/>
      <c r="R21" s="2">
        <v>50</v>
      </c>
      <c r="S21" s="2"/>
      <c r="T21" s="32"/>
      <c r="U21" s="32">
        <v>0</v>
      </c>
      <c r="V21" s="32"/>
      <c r="W21" s="32"/>
      <c r="X21" s="8">
        <f t="shared" si="0"/>
        <v>100</v>
      </c>
      <c r="Y21" s="8">
        <f t="shared" si="1"/>
        <v>0</v>
      </c>
      <c r="Z21" s="9">
        <f t="shared" si="2"/>
        <v>0</v>
      </c>
      <c r="AA21" s="25" t="s">
        <v>75</v>
      </c>
    </row>
    <row r="23" spans="1:27" ht="15" x14ac:dyDescent="0.2">
      <c r="L23" s="47" t="s">
        <v>5</v>
      </c>
      <c r="M23" s="47"/>
      <c r="N23" s="47"/>
      <c r="O23" s="47" t="s">
        <v>6</v>
      </c>
      <c r="P23" s="47"/>
      <c r="Q23" s="47"/>
      <c r="R23" s="47" t="s">
        <v>7</v>
      </c>
      <c r="S23" s="47"/>
      <c r="T23" s="47"/>
      <c r="U23" s="47" t="s">
        <v>8</v>
      </c>
      <c r="V23" s="47"/>
      <c r="W23" s="47"/>
    </row>
    <row r="24" spans="1:27" ht="15" x14ac:dyDescent="0.25">
      <c r="K24" s="26" t="s">
        <v>102</v>
      </c>
      <c r="L24" s="42">
        <v>0.6</v>
      </c>
      <c r="M24" s="43"/>
      <c r="N24" s="43"/>
      <c r="O24" s="42">
        <v>0.1</v>
      </c>
      <c r="P24" s="43"/>
      <c r="Q24" s="43"/>
      <c r="R24" s="42">
        <v>0.2</v>
      </c>
      <c r="S24" s="43"/>
      <c r="T24" s="43"/>
      <c r="U24" s="42">
        <v>0.1</v>
      </c>
      <c r="V24" s="43"/>
      <c r="W24" s="43"/>
    </row>
    <row r="25" spans="1:27" ht="15" x14ac:dyDescent="0.25">
      <c r="K25" s="26" t="s">
        <v>103</v>
      </c>
      <c r="L25" s="42">
        <v>0.6</v>
      </c>
      <c r="M25" s="43"/>
      <c r="N25" s="43"/>
      <c r="O25" s="42">
        <v>0.1</v>
      </c>
      <c r="P25" s="43"/>
      <c r="Q25" s="43"/>
      <c r="R25" s="42">
        <v>0.2</v>
      </c>
      <c r="S25" s="43"/>
      <c r="T25" s="43"/>
      <c r="U25" s="42">
        <v>0.1</v>
      </c>
      <c r="V25" s="43"/>
      <c r="W25" s="43"/>
    </row>
  </sheetData>
  <mergeCells count="53">
    <mergeCell ref="A1:B2"/>
    <mergeCell ref="L14:W14"/>
    <mergeCell ref="U15:W15"/>
    <mergeCell ref="L15:N15"/>
    <mergeCell ref="O15:Q15"/>
    <mergeCell ref="R15:T15"/>
    <mergeCell ref="I1:Z2"/>
    <mergeCell ref="A14:A16"/>
    <mergeCell ref="J14:K14"/>
    <mergeCell ref="J15:J16"/>
    <mergeCell ref="I14:I16"/>
    <mergeCell ref="K15:K16"/>
    <mergeCell ref="B14:B16"/>
    <mergeCell ref="X14:Z15"/>
    <mergeCell ref="B10:P10"/>
    <mergeCell ref="B11:P11"/>
    <mergeCell ref="V8:AA8"/>
    <mergeCell ref="R10:U10"/>
    <mergeCell ref="R11:U12"/>
    <mergeCell ref="V10:AA10"/>
    <mergeCell ref="A4:P4"/>
    <mergeCell ref="B6:P6"/>
    <mergeCell ref="B7:P7"/>
    <mergeCell ref="B8:P8"/>
    <mergeCell ref="B9:P9"/>
    <mergeCell ref="R4:AA4"/>
    <mergeCell ref="R6:U6"/>
    <mergeCell ref="R7:U7"/>
    <mergeCell ref="R8:U8"/>
    <mergeCell ref="V6:AA6"/>
    <mergeCell ref="V7:AA7"/>
    <mergeCell ref="V11:AA11"/>
    <mergeCell ref="V12:AA12"/>
    <mergeCell ref="L23:N23"/>
    <mergeCell ref="O23:Q23"/>
    <mergeCell ref="R23:T23"/>
    <mergeCell ref="U23:W23"/>
    <mergeCell ref="B12:P12"/>
    <mergeCell ref="AA14:AA15"/>
    <mergeCell ref="D14:D16"/>
    <mergeCell ref="F14:F16"/>
    <mergeCell ref="G14:G16"/>
    <mergeCell ref="H14:H16"/>
    <mergeCell ref="E14:E16"/>
    <mergeCell ref="C14:C16"/>
    <mergeCell ref="L24:N24"/>
    <mergeCell ref="L25:N25"/>
    <mergeCell ref="O24:Q24"/>
    <mergeCell ref="R24:T24"/>
    <mergeCell ref="U24:W24"/>
    <mergeCell ref="O25:Q25"/>
    <mergeCell ref="R25:T25"/>
    <mergeCell ref="U25:W25"/>
  </mergeCells>
  <conditionalFormatting sqref="Z17:Z21">
    <cfRule type="iconSet" priority="9">
      <iconSet iconSet="3TrafficLights2">
        <cfvo type="percent" val="0"/>
        <cfvo type="num" val="0.7"/>
        <cfvo type="num" val="0.9"/>
      </iconSet>
    </cfRule>
    <cfRule type="cellIs" dxfId="2" priority="10" stopIfTrue="1" operator="greaterThan">
      <formula>0.9</formula>
    </cfRule>
    <cfRule type="cellIs" dxfId="1" priority="11" stopIfTrue="1" operator="between">
      <formula>0.7</formula>
      <formula>0.89</formula>
    </cfRule>
    <cfRule type="cellIs" dxfId="0" priority="12" stopIfTrue="1" operator="between">
      <formula>0</formula>
      <formula>0.69</formula>
    </cfRule>
  </conditionalFormatting>
  <dataValidations count="2">
    <dataValidation type="list" allowBlank="1" showInputMessage="1" showErrorMessage="1" sqref="V11:AA12">
      <formula1>Proyectos</formula1>
    </dataValidation>
    <dataValidation type="list" allowBlank="1" showInputMessage="1" showErrorMessage="1" sqref="V7:AA8">
      <formula1>INDIRECT($AB$7)</formula1>
    </dataValidation>
  </dataValidations>
  <pageMargins left="0.25" right="0.25" top="0.75" bottom="0.75" header="0.3" footer="0.3"/>
  <pageSetup paperSize="9" scale="32" orientation="landscape" r:id="rId1"/>
  <headerFooter>
    <oddFooter xml:space="preserve">&amp;LDE-F-2 V1 xx/09/2017
</oddFooter>
  </headerFooter>
  <ignoredErrors>
    <ignoredError sqref="AB7:AB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Listas!$A$50:$A$54</xm:f>
          </x14:formula1>
          <xm:sqref>R7:U8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22" workbookViewId="0">
      <selection activeCell="C39" sqref="C33:C39"/>
    </sheetView>
  </sheetViews>
  <sheetFormatPr baseColWidth="10" defaultRowHeight="15" x14ac:dyDescent="0.25"/>
  <cols>
    <col min="1" max="1" width="36.42578125" customWidth="1"/>
  </cols>
  <sheetData>
    <row r="2" spans="1:3" ht="15.75" x14ac:dyDescent="0.25">
      <c r="A2" s="20" t="s">
        <v>32</v>
      </c>
    </row>
    <row r="3" spans="1:3" ht="15.75" x14ac:dyDescent="0.25">
      <c r="A3" s="20" t="s">
        <v>33</v>
      </c>
    </row>
    <row r="4" spans="1:3" ht="15.75" x14ac:dyDescent="0.25">
      <c r="A4" s="20" t="s">
        <v>34</v>
      </c>
    </row>
    <row r="5" spans="1:3" ht="15.75" x14ac:dyDescent="0.25">
      <c r="A5" s="20" t="s">
        <v>35</v>
      </c>
    </row>
    <row r="6" spans="1:3" ht="15.75" x14ac:dyDescent="0.25">
      <c r="A6" s="20" t="s">
        <v>36</v>
      </c>
    </row>
    <row r="16" spans="1:3" x14ac:dyDescent="0.25">
      <c r="A16" s="5"/>
      <c r="B16" s="5"/>
      <c r="C16" s="21" t="s">
        <v>37</v>
      </c>
    </row>
    <row r="17" spans="1:3" x14ac:dyDescent="0.25">
      <c r="A17" s="79" t="s">
        <v>38</v>
      </c>
      <c r="B17" s="80" t="s">
        <v>70</v>
      </c>
      <c r="C17" s="22" t="s">
        <v>39</v>
      </c>
    </row>
    <row r="18" spans="1:3" x14ac:dyDescent="0.25">
      <c r="A18" s="79"/>
      <c r="B18" s="81"/>
      <c r="C18" s="22" t="s">
        <v>40</v>
      </c>
    </row>
    <row r="19" spans="1:3" x14ac:dyDescent="0.25">
      <c r="A19" s="79"/>
      <c r="B19" s="81"/>
      <c r="C19" s="22" t="s">
        <v>41</v>
      </c>
    </row>
    <row r="20" spans="1:3" x14ac:dyDescent="0.25">
      <c r="A20" s="79"/>
      <c r="B20" s="81"/>
      <c r="C20" s="22" t="s">
        <v>42</v>
      </c>
    </row>
    <row r="21" spans="1:3" x14ac:dyDescent="0.25">
      <c r="A21" s="79"/>
      <c r="B21" s="82"/>
      <c r="C21" s="22" t="s">
        <v>43</v>
      </c>
    </row>
    <row r="22" spans="1:3" x14ac:dyDescent="0.25">
      <c r="A22" s="5"/>
      <c r="B22" s="5"/>
      <c r="C22" s="21" t="s">
        <v>37</v>
      </c>
    </row>
    <row r="23" spans="1:3" x14ac:dyDescent="0.25">
      <c r="A23" s="83" t="s">
        <v>44</v>
      </c>
      <c r="B23" s="84" t="s">
        <v>71</v>
      </c>
      <c r="C23" s="23" t="s">
        <v>45</v>
      </c>
    </row>
    <row r="24" spans="1:3" x14ac:dyDescent="0.25">
      <c r="A24" s="83"/>
      <c r="B24" s="85"/>
      <c r="C24" s="23" t="s">
        <v>46</v>
      </c>
    </row>
    <row r="25" spans="1:3" x14ac:dyDescent="0.25">
      <c r="A25" s="83"/>
      <c r="B25" s="86"/>
      <c r="C25" s="23" t="s">
        <v>47</v>
      </c>
    </row>
    <row r="26" spans="1:3" x14ac:dyDescent="0.25">
      <c r="A26" s="5"/>
      <c r="B26" s="5"/>
      <c r="C26" s="21" t="s">
        <v>37</v>
      </c>
    </row>
    <row r="27" spans="1:3" x14ac:dyDescent="0.25">
      <c r="A27" s="79" t="s">
        <v>48</v>
      </c>
      <c r="B27" s="80" t="s">
        <v>72</v>
      </c>
      <c r="C27" s="22" t="s">
        <v>49</v>
      </c>
    </row>
    <row r="28" spans="1:3" x14ac:dyDescent="0.25">
      <c r="A28" s="79"/>
      <c r="B28" s="81"/>
      <c r="C28" s="22" t="s">
        <v>50</v>
      </c>
    </row>
    <row r="29" spans="1:3" x14ac:dyDescent="0.25">
      <c r="A29" s="79"/>
      <c r="B29" s="81"/>
      <c r="C29" s="22" t="s">
        <v>51</v>
      </c>
    </row>
    <row r="30" spans="1:3" x14ac:dyDescent="0.25">
      <c r="A30" s="79"/>
      <c r="B30" s="81"/>
      <c r="C30" s="22" t="s">
        <v>52</v>
      </c>
    </row>
    <row r="31" spans="1:3" x14ac:dyDescent="0.25">
      <c r="A31" s="79"/>
      <c r="B31" s="81"/>
      <c r="C31" s="22" t="s">
        <v>53</v>
      </c>
    </row>
    <row r="32" spans="1:3" x14ac:dyDescent="0.25">
      <c r="A32" s="79"/>
      <c r="B32" s="82"/>
      <c r="C32" s="22" t="s">
        <v>54</v>
      </c>
    </row>
    <row r="33" spans="1:3" x14ac:dyDescent="0.25">
      <c r="A33" s="5"/>
      <c r="B33" s="5"/>
      <c r="C33" s="21" t="s">
        <v>37</v>
      </c>
    </row>
    <row r="34" spans="1:3" x14ac:dyDescent="0.25">
      <c r="A34" s="79" t="s">
        <v>55</v>
      </c>
      <c r="B34" s="80" t="s">
        <v>73</v>
      </c>
      <c r="C34" s="22" t="s">
        <v>56</v>
      </c>
    </row>
    <row r="35" spans="1:3" x14ac:dyDescent="0.25">
      <c r="A35" s="79"/>
      <c r="B35" s="81"/>
      <c r="C35" s="22" t="s">
        <v>57</v>
      </c>
    </row>
    <row r="36" spans="1:3" x14ac:dyDescent="0.25">
      <c r="A36" s="79"/>
      <c r="B36" s="81"/>
      <c r="C36" s="22" t="s">
        <v>58</v>
      </c>
    </row>
    <row r="37" spans="1:3" x14ac:dyDescent="0.25">
      <c r="A37" s="79"/>
      <c r="B37" s="81"/>
      <c r="C37" s="22" t="s">
        <v>59</v>
      </c>
    </row>
    <row r="38" spans="1:3" x14ac:dyDescent="0.25">
      <c r="A38" s="79"/>
      <c r="B38" s="81"/>
      <c r="C38" s="22" t="s">
        <v>60</v>
      </c>
    </row>
    <row r="39" spans="1:3" x14ac:dyDescent="0.25">
      <c r="A39" s="79"/>
      <c r="B39" s="82"/>
      <c r="C39" s="22" t="s">
        <v>61</v>
      </c>
    </row>
    <row r="40" spans="1:3" x14ac:dyDescent="0.25">
      <c r="A40" s="5"/>
      <c r="B40" s="5"/>
      <c r="C40" s="21" t="s">
        <v>37</v>
      </c>
    </row>
    <row r="41" spans="1:3" x14ac:dyDescent="0.25">
      <c r="A41" s="79" t="s">
        <v>62</v>
      </c>
      <c r="B41" s="80" t="s">
        <v>74</v>
      </c>
      <c r="C41" s="22" t="s">
        <v>63</v>
      </c>
    </row>
    <row r="42" spans="1:3" x14ac:dyDescent="0.25">
      <c r="A42" s="79"/>
      <c r="B42" s="81"/>
      <c r="C42" s="22" t="s">
        <v>64</v>
      </c>
    </row>
    <row r="43" spans="1:3" x14ac:dyDescent="0.25">
      <c r="A43" s="79"/>
      <c r="B43" s="81"/>
      <c r="C43" s="22" t="s">
        <v>65</v>
      </c>
    </row>
    <row r="44" spans="1:3" x14ac:dyDescent="0.25">
      <c r="A44" s="79"/>
      <c r="B44" s="81"/>
      <c r="C44" s="22" t="s">
        <v>66</v>
      </c>
    </row>
    <row r="45" spans="1:3" x14ac:dyDescent="0.25">
      <c r="A45" s="79"/>
      <c r="B45" s="81"/>
      <c r="C45" s="22" t="s">
        <v>67</v>
      </c>
    </row>
    <row r="46" spans="1:3" x14ac:dyDescent="0.25">
      <c r="A46" s="79"/>
      <c r="B46" s="81"/>
      <c r="C46" s="22" t="s">
        <v>68</v>
      </c>
    </row>
    <row r="47" spans="1:3" x14ac:dyDescent="0.25">
      <c r="A47" s="79"/>
      <c r="B47" s="82"/>
      <c r="C47" s="22" t="s">
        <v>69</v>
      </c>
    </row>
    <row r="50" spans="1:1" x14ac:dyDescent="0.25">
      <c r="A50" t="s">
        <v>44</v>
      </c>
    </row>
    <row r="51" spans="1:1" x14ac:dyDescent="0.25">
      <c r="A51" t="s">
        <v>38</v>
      </c>
    </row>
    <row r="52" spans="1:1" x14ac:dyDescent="0.25">
      <c r="A52" t="s">
        <v>62</v>
      </c>
    </row>
    <row r="53" spans="1:1" x14ac:dyDescent="0.25">
      <c r="A53" t="s">
        <v>48</v>
      </c>
    </row>
    <row r="54" spans="1:1" x14ac:dyDescent="0.25">
      <c r="A54" t="s">
        <v>55</v>
      </c>
    </row>
  </sheetData>
  <sortState ref="A50:A80">
    <sortCondition ref="A50"/>
  </sortState>
  <mergeCells count="10">
    <mergeCell ref="A34:A39"/>
    <mergeCell ref="B34:B39"/>
    <mergeCell ref="A41:A47"/>
    <mergeCell ref="B41:B47"/>
    <mergeCell ref="A17:A21"/>
    <mergeCell ref="B17:B21"/>
    <mergeCell ref="A23:A25"/>
    <mergeCell ref="B23:B25"/>
    <mergeCell ref="A27:A32"/>
    <mergeCell ref="B27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Plan de Acción Plan ______</vt:lpstr>
      <vt:lpstr>Listas</vt:lpstr>
      <vt:lpstr>'Plan de Acción Plan ______'!Área_de_impresión</vt:lpstr>
      <vt:lpstr>ob1_</vt:lpstr>
      <vt:lpstr>ob2_</vt:lpstr>
      <vt:lpstr>ob3_</vt:lpstr>
      <vt:lpstr>ob4_</vt:lpstr>
      <vt:lpstr>ob5_</vt:lpstr>
      <vt:lpstr>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Kristhiam Carrizosa</cp:lastModifiedBy>
  <cp:lastPrinted>2017-09-01T20:11:47Z</cp:lastPrinted>
  <dcterms:created xsi:type="dcterms:W3CDTF">2017-08-25T21:31:59Z</dcterms:created>
  <dcterms:modified xsi:type="dcterms:W3CDTF">2019-01-28T17:30:00Z</dcterms:modified>
</cp:coreProperties>
</file>